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5.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6.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7.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drawings/drawing10.xml" ContentType="application/vnd.openxmlformats-officedocument.drawing+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BB62265E-EE53-40D0-826B-665FA5FDAFB3}" xr6:coauthVersionLast="47" xr6:coauthVersionMax="47" xr10:uidLastSave="{00000000-0000-0000-0000-000000000000}"/>
  <bookViews>
    <workbookView xWindow="28680" yWindow="-120" windowWidth="29040" windowHeight="15720" tabRatio="862" xr2:uid="{00000000-000D-0000-FFFF-FFFF00000000}"/>
  </bookViews>
  <sheets>
    <sheet name="表紙" sheetId="1" r:id="rId1"/>
    <sheet name="目次" sheetId="15" r:id="rId2"/>
    <sheet name="通所系1" sheetId="7" r:id="rId3"/>
    <sheet name="通所系2" sheetId="2" r:id="rId4"/>
    <sheet name="通所系3" sheetId="9" r:id="rId5"/>
    <sheet name="通所系4" sheetId="6" r:id="rId6"/>
    <sheet name="通所系5" sheetId="3" r:id="rId7"/>
    <sheet name="通所系6" sheetId="5" r:id="rId8"/>
    <sheet name="通所系7" sheetId="33" r:id="rId9"/>
    <sheet name="通所系8" sheetId="22" r:id="rId10"/>
    <sheet name="通所系9" sheetId="11" r:id="rId11"/>
    <sheet name="通所系10" sheetId="12" r:id="rId12"/>
    <sheet name="通所系11" sheetId="19" r:id="rId13"/>
    <sheet name="通所系12" sheetId="13" r:id="rId14"/>
    <sheet name="別紙１" sheetId="36" r:id="rId15"/>
    <sheet name="別紙2" sheetId="37" r:id="rId16"/>
    <sheet name="別紙3" sheetId="38" r:id="rId17"/>
    <sheet name="別紙4" sheetId="39" r:id="rId18"/>
    <sheet name="別紙5" sheetId="40" r:id="rId19"/>
    <sheet name="最終(添付書類）" sheetId="14" r:id="rId20"/>
  </sheets>
  <definedNames>
    <definedName name="a" localSheetId="8">#REF!</definedName>
    <definedName name="a" localSheetId="9">#REF!</definedName>
    <definedName name="a">#REF!</definedName>
    <definedName name="Avrg" localSheetId="8">#REF!</definedName>
    <definedName name="Avrg" localSheetId="9">#REF!</definedName>
    <definedName name="Avrg">#REF!</definedName>
    <definedName name="b" localSheetId="8">#REF!</definedName>
    <definedName name="b" localSheetId="9">#REF!</definedName>
    <definedName name="b">#REF!</definedName>
    <definedName name="CSV_サービス情報" localSheetId="8">#REF!</definedName>
    <definedName name="CSV_サービス情報" localSheetId="9">#REF!</definedName>
    <definedName name="CSV_サービス情報">#REF!</definedName>
    <definedName name="CSV_口座振込依頼書" localSheetId="8">#REF!</definedName>
    <definedName name="CSV_口座振込依頼書" localSheetId="9">#REF!</definedName>
    <definedName name="CSV_口座振込依頼書">#REF!</definedName>
    <definedName name="CSV_追加情報" localSheetId="8">#REF!</definedName>
    <definedName name="CSV_追加情報" localSheetId="9">#REF!</definedName>
    <definedName name="CSV_追加情報">#REF!</definedName>
    <definedName name="CSV_付表１" localSheetId="8">#REF!</definedName>
    <definedName name="CSV_付表１" localSheetId="9">#REF!</definedName>
    <definedName name="CSV_付表１">#REF!</definedName>
    <definedName name="CSV_付表１＿２" localSheetId="8">#REF!</definedName>
    <definedName name="CSV_付表１＿２" localSheetId="9">#REF!</definedName>
    <definedName name="CSV_付表１＿２">#REF!</definedName>
    <definedName name="CSV_付表１０" localSheetId="8">#REF!</definedName>
    <definedName name="CSV_付表１０" localSheetId="9">#REF!</definedName>
    <definedName name="CSV_付表１０">#REF!</definedName>
    <definedName name="CSV_付表１０＿２" localSheetId="8">#REF!</definedName>
    <definedName name="CSV_付表１０＿２" localSheetId="9">#REF!</definedName>
    <definedName name="CSV_付表１０＿２">#REF!</definedName>
    <definedName name="CSV_付表１１" localSheetId="8">#REF!</definedName>
    <definedName name="CSV_付表１１" localSheetId="9">#REF!</definedName>
    <definedName name="CSV_付表１１">#REF!</definedName>
    <definedName name="CSV_付表１１＿２" localSheetId="8">#REF!</definedName>
    <definedName name="CSV_付表１１＿２" localSheetId="9">#REF!</definedName>
    <definedName name="CSV_付表１１＿２">#REF!</definedName>
    <definedName name="CSV_付表１２" localSheetId="8">#REF!</definedName>
    <definedName name="CSV_付表１２" localSheetId="9">#REF!</definedName>
    <definedName name="CSV_付表１２">#REF!</definedName>
    <definedName name="CSV_付表１２＿２" localSheetId="8">#REF!</definedName>
    <definedName name="CSV_付表１２＿２" localSheetId="9">#REF!</definedName>
    <definedName name="CSV_付表１２＿２">#REF!</definedName>
    <definedName name="CSV_付表１３その１" localSheetId="8">#REF!</definedName>
    <definedName name="CSV_付表１３その１" localSheetId="9">#REF!</definedName>
    <definedName name="CSV_付表１３その１">#REF!</definedName>
    <definedName name="CSV_付表１３その２" localSheetId="8">#REF!</definedName>
    <definedName name="CSV_付表１３その２" localSheetId="9">#REF!</definedName>
    <definedName name="CSV_付表１３その２">#REF!</definedName>
    <definedName name="CSV_付表１４" localSheetId="8">#REF!</definedName>
    <definedName name="CSV_付表１４" localSheetId="9">#REF!</definedName>
    <definedName name="CSV_付表１４">#REF!</definedName>
    <definedName name="CSV_付表２" localSheetId="8">#REF!</definedName>
    <definedName name="CSV_付表２" localSheetId="9">#REF!</definedName>
    <definedName name="CSV_付表２">#REF!</definedName>
    <definedName name="CSV_付表３" localSheetId="8">#REF!</definedName>
    <definedName name="CSV_付表３" localSheetId="9">#REF!</definedName>
    <definedName name="CSV_付表３">#REF!</definedName>
    <definedName name="CSV_付表３＿２" localSheetId="8">#REF!</definedName>
    <definedName name="CSV_付表３＿２" localSheetId="9">#REF!</definedName>
    <definedName name="CSV_付表３＿２">#REF!</definedName>
    <definedName name="CSV_付表４" localSheetId="8">#REF!</definedName>
    <definedName name="CSV_付表４" localSheetId="9">#REF!</definedName>
    <definedName name="CSV_付表４">#REF!</definedName>
    <definedName name="CSV_付表５" localSheetId="8">#REF!</definedName>
    <definedName name="CSV_付表５" localSheetId="9">#REF!</definedName>
    <definedName name="CSV_付表５">#REF!</definedName>
    <definedName name="CSV_付表６" localSheetId="8">#REF!</definedName>
    <definedName name="CSV_付表６" localSheetId="9">#REF!</definedName>
    <definedName name="CSV_付表６">#REF!</definedName>
    <definedName name="CSV_付表７" localSheetId="8">#REF!</definedName>
    <definedName name="CSV_付表７" localSheetId="9">#REF!</definedName>
    <definedName name="CSV_付表７">#REF!</definedName>
    <definedName name="CSV_付表８その１" localSheetId="8">#REF!</definedName>
    <definedName name="CSV_付表８その１" localSheetId="9">#REF!</definedName>
    <definedName name="CSV_付表８その１">#REF!</definedName>
    <definedName name="CSV_付表８その２" localSheetId="8">#REF!</definedName>
    <definedName name="CSV_付表８その２" localSheetId="9">#REF!</definedName>
    <definedName name="CSV_付表８その２">#REF!</definedName>
    <definedName name="CSV_付表８その３" localSheetId="8">#REF!</definedName>
    <definedName name="CSV_付表８その３" localSheetId="9">#REF!</definedName>
    <definedName name="CSV_付表８その３">#REF!</definedName>
    <definedName name="CSV_付表９" localSheetId="8">#REF!</definedName>
    <definedName name="CSV_付表９" localSheetId="9">#REF!</definedName>
    <definedName name="CSV_付表９">#REF!</definedName>
    <definedName name="CSV_付表９＿２" localSheetId="8">#REF!</definedName>
    <definedName name="CSV_付表９＿２" localSheetId="9">#REF!</definedName>
    <definedName name="CSV_付表９＿２">#REF!</definedName>
    <definedName name="CSV_様式第１号" localSheetId="8">#REF!</definedName>
    <definedName name="CSV_様式第１号" localSheetId="9">#REF!</definedName>
    <definedName name="CSV_様式第１号">#REF!</definedName>
    <definedName name="d" localSheetId="8">#REF!</definedName>
    <definedName name="d" localSheetId="9">#REF!</definedName>
    <definedName name="d">#REF!</definedName>
    <definedName name="houjin" localSheetId="8">#REF!</definedName>
    <definedName name="houjin" localSheetId="9">#REF!</definedName>
    <definedName name="houjin">#REF!</definedName>
    <definedName name="jigyoumeishou" localSheetId="8">#REF!</definedName>
    <definedName name="jigyoumeishou" localSheetId="9">#REF!</definedName>
    <definedName name="jigyoumeishou">#REF!</definedName>
    <definedName name="kanagawaken" localSheetId="8">#REF!</definedName>
    <definedName name="kanagawaken" localSheetId="9">#REF!</definedName>
    <definedName name="kanagawaken">#REF!</definedName>
    <definedName name="kawasaki" localSheetId="8">#REF!</definedName>
    <definedName name="kawasaki" localSheetId="9">#REF!</definedName>
    <definedName name="kawasaki">#REF!</definedName>
    <definedName name="KK_03" localSheetId="8">#REF!</definedName>
    <definedName name="KK_03" localSheetId="9">#REF!</definedName>
    <definedName name="KK_03">#REF!</definedName>
    <definedName name="KK_06" localSheetId="8">#REF!</definedName>
    <definedName name="KK_06" localSheetId="9">#REF!</definedName>
    <definedName name="KK_06">#REF!</definedName>
    <definedName name="KK2_3" localSheetId="8">#REF!</definedName>
    <definedName name="KK2_3" localSheetId="9">#REF!</definedName>
    <definedName name="KK2_3">#REF!</definedName>
    <definedName name="ｋｋｋｋ" localSheetId="8">#REF!</definedName>
    <definedName name="ｋｋｋｋ" localSheetId="9">#REF!</definedName>
    <definedName name="ｋｋｋｋ">#REF!</definedName>
    <definedName name="_xlnm.Print_Area" localSheetId="19">'最終(添付書類）'!$A$1:$S$36</definedName>
    <definedName name="_xlnm.Print_Area" localSheetId="2">通所系1!$A$1:$M$53</definedName>
    <definedName name="_xlnm.Print_Area" localSheetId="12">通所系11!$A$1:$Q$7</definedName>
    <definedName name="_xlnm.Print_Area" localSheetId="3">通所系2!$A$1:$U$50</definedName>
    <definedName name="_xlnm.Print_Area" localSheetId="6">通所系5!$A$1:$U$36</definedName>
    <definedName name="_xlnm.Print_Area" localSheetId="7">通所系6!$A$1:$U$28</definedName>
    <definedName name="_xlnm.Print_Area" localSheetId="8">通所系7!$A$1:$AB$39</definedName>
    <definedName name="_xlnm.Print_Area" localSheetId="9">通所系8!$A$1:$AB$25</definedName>
    <definedName name="_xlnm.Print_Area" localSheetId="0">表紙!$A$1:$R$40</definedName>
    <definedName name="_xlnm.Print_Area" localSheetId="14">別紙１!$A$1:$W$26</definedName>
    <definedName name="_xlnm.Print_Area" localSheetId="15">別紙2!$A$1:$S$26</definedName>
    <definedName name="_xlnm.Print_Area" localSheetId="16">別紙3!$A$1:$T$25</definedName>
    <definedName name="_xlnm.Print_Area" localSheetId="17">別紙4!$A$1:$S$41</definedName>
    <definedName name="_xlnm.Print_Area" localSheetId="1">目次!$A$1:$M$52</definedName>
    <definedName name="Roman_01" localSheetId="8">#REF!</definedName>
    <definedName name="Roman_01" localSheetId="9">#REF!</definedName>
    <definedName name="Roman_01" localSheetId="18">#REF!</definedName>
    <definedName name="Roman_01">#REF!</definedName>
    <definedName name="Roman_03" localSheetId="8">#REF!</definedName>
    <definedName name="Roman_03" localSheetId="9">#REF!</definedName>
    <definedName name="Roman_03">#REF!</definedName>
    <definedName name="Roman_04" localSheetId="8">#REF!</definedName>
    <definedName name="Roman_04" localSheetId="9">#REF!</definedName>
    <definedName name="Roman_04">#REF!</definedName>
    <definedName name="Roman_06" localSheetId="8">#REF!</definedName>
    <definedName name="Roman_06" localSheetId="9">#REF!</definedName>
    <definedName name="Roman_06">#REF!</definedName>
    <definedName name="Roman2_1" localSheetId="8">#REF!</definedName>
    <definedName name="Roman2_1" localSheetId="9">#REF!</definedName>
    <definedName name="Roman2_1">#REF!</definedName>
    <definedName name="Roman2_3" localSheetId="8">#REF!</definedName>
    <definedName name="Roman2_3" localSheetId="9">#REF!</definedName>
    <definedName name="Roman2_3">#REF!</definedName>
    <definedName name="Serv_LIST" localSheetId="8">#REF!</definedName>
    <definedName name="Serv_LIST" localSheetId="9">#REF!</definedName>
    <definedName name="Serv_LIST">#REF!</definedName>
    <definedName name="siharai" localSheetId="8">#REF!</definedName>
    <definedName name="siharai" localSheetId="9">#REF!</definedName>
    <definedName name="siharai">#REF!</definedName>
    <definedName name="sikuchouson" localSheetId="8">#REF!</definedName>
    <definedName name="sikuchouson" localSheetId="9">#REF!</definedName>
    <definedName name="sikuchouson">#REF!</definedName>
    <definedName name="sinseisaki" localSheetId="8">#REF!</definedName>
    <definedName name="sinseisaki" localSheetId="9">#REF!</definedName>
    <definedName name="sinseisaki">#REF!</definedName>
    <definedName name="table_03" localSheetId="8">#REF!</definedName>
    <definedName name="table_03" localSheetId="9">#REF!</definedName>
    <definedName name="table_03">#REF!</definedName>
    <definedName name="table_06" localSheetId="8">#REF!</definedName>
    <definedName name="table_06" localSheetId="9">#REF!</definedName>
    <definedName name="table_06">#REF!</definedName>
    <definedName name="table2_3" localSheetId="8">#REF!</definedName>
    <definedName name="table2_3" localSheetId="9">#REF!</definedName>
    <definedName name="table2_3">#REF!</definedName>
    <definedName name="yokohama" localSheetId="8">#REF!</definedName>
    <definedName name="yokohama" localSheetId="9">#REF!</definedName>
    <definedName name="yokohama">#REF!</definedName>
    <definedName name="山口県" localSheetId="8">#REF!</definedName>
    <definedName name="山口県" localSheetId="9">#REF!</definedName>
    <definedName name="山口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0" i="39" l="1"/>
  <c r="M30" i="39"/>
  <c r="L30" i="39"/>
  <c r="AJ27" i="39"/>
  <c r="AF30" i="39" s="1"/>
  <c r="AH30" i="39" s="1"/>
  <c r="AI30" i="39" s="1"/>
  <c r="P27" i="39"/>
  <c r="AH14" i="39"/>
  <c r="AG14" i="39"/>
  <c r="AF14" i="39"/>
  <c r="AE14" i="39"/>
  <c r="AD14" i="39"/>
  <c r="AC14" i="39"/>
  <c r="AB14" i="39"/>
  <c r="AA14" i="39"/>
  <c r="Z14" i="39"/>
  <c r="Y14" i="39"/>
  <c r="X14" i="39"/>
  <c r="W14" i="39"/>
  <c r="N14" i="39"/>
  <c r="M14" i="39"/>
  <c r="L14" i="39"/>
  <c r="K14" i="39"/>
  <c r="J14" i="39"/>
  <c r="I14" i="39"/>
  <c r="H14" i="39"/>
  <c r="G14" i="39"/>
  <c r="F14" i="39"/>
  <c r="E14" i="39"/>
  <c r="D14" i="39"/>
  <c r="C14" i="39"/>
  <c r="AJ13" i="39"/>
  <c r="AL13" i="39" s="1"/>
  <c r="P13" i="39"/>
  <c r="AJ12" i="39"/>
  <c r="AL12" i="39" s="1"/>
  <c r="P12" i="39"/>
  <c r="R12" i="39" s="1"/>
  <c r="AJ11" i="39"/>
  <c r="AL11" i="39" s="1"/>
  <c r="P11" i="39"/>
  <c r="R11" i="39" s="1"/>
  <c r="AJ10" i="39"/>
  <c r="AL10" i="39" s="1"/>
  <c r="P10" i="39"/>
  <c r="R10" i="39" s="1"/>
  <c r="AL9" i="39"/>
  <c r="AJ9" i="39"/>
  <c r="P9" i="39"/>
  <c r="Q17" i="38"/>
  <c r="P17" i="38"/>
  <c r="O17" i="38"/>
  <c r="N17" i="38"/>
  <c r="M17" i="38"/>
  <c r="L17" i="38"/>
  <c r="K17" i="38"/>
  <c r="J17" i="38"/>
  <c r="I17" i="38"/>
  <c r="H17" i="38"/>
  <c r="G17" i="38"/>
  <c r="F17" i="38"/>
  <c r="Q15" i="38"/>
  <c r="P15" i="38"/>
  <c r="O15" i="38"/>
  <c r="N15" i="38"/>
  <c r="M15" i="38"/>
  <c r="L15" i="38"/>
  <c r="O16" i="38" s="1"/>
  <c r="K15" i="38"/>
  <c r="N16" i="38" s="1"/>
  <c r="J15" i="38"/>
  <c r="M16" i="38" s="1"/>
  <c r="M18" i="38" s="1"/>
  <c r="I15" i="38"/>
  <c r="L16" i="38" s="1"/>
  <c r="L18" i="38" s="1"/>
  <c r="H15" i="38"/>
  <c r="K16" i="38" s="1"/>
  <c r="K18" i="38" s="1"/>
  <c r="G15" i="38"/>
  <c r="J16" i="38" s="1"/>
  <c r="J18" i="38" s="1"/>
  <c r="F15" i="38"/>
  <c r="E15" i="38"/>
  <c r="D15" i="38"/>
  <c r="G16" i="38" s="1"/>
  <c r="C15" i="38"/>
  <c r="F16" i="38" s="1"/>
  <c r="R13" i="38"/>
  <c r="R12" i="38"/>
  <c r="Q17" i="37"/>
  <c r="P17" i="37"/>
  <c r="O17" i="37"/>
  <c r="N17" i="37"/>
  <c r="M17" i="37"/>
  <c r="L17" i="37"/>
  <c r="K17" i="37"/>
  <c r="J17" i="37"/>
  <c r="I17" i="37"/>
  <c r="H17" i="37"/>
  <c r="G17" i="37"/>
  <c r="F17" i="37"/>
  <c r="Q15" i="37"/>
  <c r="P15" i="37"/>
  <c r="O15" i="37"/>
  <c r="Q16" i="37" s="1"/>
  <c r="Q18" i="37" s="1"/>
  <c r="N15" i="37"/>
  <c r="M15" i="37"/>
  <c r="L15" i="37"/>
  <c r="O16" i="37" s="1"/>
  <c r="K15" i="37"/>
  <c r="N16" i="37" s="1"/>
  <c r="J15" i="37"/>
  <c r="M16" i="37" s="1"/>
  <c r="I15" i="37"/>
  <c r="L16" i="37" s="1"/>
  <c r="H15" i="37"/>
  <c r="K16" i="37" s="1"/>
  <c r="K18" i="37" s="1"/>
  <c r="G15" i="37"/>
  <c r="J16" i="37" s="1"/>
  <c r="F15" i="37"/>
  <c r="E15" i="37"/>
  <c r="D15" i="37"/>
  <c r="G16" i="37" s="1"/>
  <c r="C15" i="37"/>
  <c r="F16" i="37" s="1"/>
  <c r="R13" i="37"/>
  <c r="R12" i="37"/>
  <c r="J14" i="37" s="1"/>
  <c r="Q15" i="36"/>
  <c r="P15" i="36"/>
  <c r="O15" i="36"/>
  <c r="N15" i="36"/>
  <c r="Q16" i="36" s="1"/>
  <c r="M15" i="36"/>
  <c r="P16" i="36" s="1"/>
  <c r="L15" i="36"/>
  <c r="O16" i="36" s="1"/>
  <c r="K15" i="36"/>
  <c r="N16" i="36" s="1"/>
  <c r="J15" i="36"/>
  <c r="I15" i="36"/>
  <c r="H15" i="36"/>
  <c r="K16" i="36" s="1"/>
  <c r="G15" i="36"/>
  <c r="J16" i="36" s="1"/>
  <c r="F15" i="36"/>
  <c r="I16" i="36" s="1"/>
  <c r="E15" i="36"/>
  <c r="H16" i="36" s="1"/>
  <c r="D15" i="36"/>
  <c r="G16" i="36" s="1"/>
  <c r="C15" i="36"/>
  <c r="F16" i="36" s="1"/>
  <c r="R13" i="36"/>
  <c r="R12" i="36"/>
  <c r="U12" i="36" s="1"/>
  <c r="R11" i="36"/>
  <c r="U11" i="36" s="1"/>
  <c r="R10" i="36"/>
  <c r="U10" i="36" s="1"/>
  <c r="U9" i="36" s="1"/>
  <c r="J14" i="36" s="1"/>
  <c r="Q9" i="36"/>
  <c r="P9" i="36"/>
  <c r="O9" i="36"/>
  <c r="N9" i="36"/>
  <c r="Q17" i="36" s="1"/>
  <c r="Q18" i="36" s="1"/>
  <c r="M9" i="36"/>
  <c r="L9" i="36"/>
  <c r="K9" i="36"/>
  <c r="N17" i="36" s="1"/>
  <c r="J9" i="36"/>
  <c r="M17" i="36" s="1"/>
  <c r="I9" i="36"/>
  <c r="L17" i="36" s="1"/>
  <c r="H9" i="36"/>
  <c r="K17" i="36" s="1"/>
  <c r="G9" i="36"/>
  <c r="J17" i="36" s="1"/>
  <c r="F9" i="36"/>
  <c r="I17" i="36" s="1"/>
  <c r="I18" i="36" s="1"/>
  <c r="E9" i="36"/>
  <c r="D9" i="36"/>
  <c r="C9" i="36"/>
  <c r="F17" i="36" s="1"/>
  <c r="L18" i="36" l="1"/>
  <c r="H16" i="37"/>
  <c r="H18" i="37" s="1"/>
  <c r="J14" i="38"/>
  <c r="L18" i="37"/>
  <c r="AL14" i="39"/>
  <c r="F18" i="36"/>
  <c r="N18" i="36"/>
  <c r="P16" i="37"/>
  <c r="P18" i="37" s="1"/>
  <c r="M18" i="37"/>
  <c r="AB17" i="39"/>
  <c r="G17" i="36"/>
  <c r="G18" i="36" s="1"/>
  <c r="O17" i="36"/>
  <c r="L16" i="36"/>
  <c r="H16" i="38"/>
  <c r="H18" i="38" s="1"/>
  <c r="P16" i="38"/>
  <c r="P18" i="38" s="1"/>
  <c r="H17" i="36"/>
  <c r="H18" i="36" s="1"/>
  <c r="P17" i="36"/>
  <c r="P18" i="36" s="1"/>
  <c r="M16" i="36"/>
  <c r="M18" i="36" s="1"/>
  <c r="I16" i="38"/>
  <c r="I18" i="38" s="1"/>
  <c r="Q16" i="38"/>
  <c r="Q18" i="38" s="1"/>
  <c r="N30" i="39"/>
  <c r="O30" i="39" s="1"/>
  <c r="P14" i="39"/>
  <c r="H18" i="39" s="1"/>
  <c r="AJ14" i="39"/>
  <c r="O18" i="36"/>
  <c r="F18" i="37"/>
  <c r="N18" i="38"/>
  <c r="N18" i="37"/>
  <c r="F18" i="38"/>
  <c r="G18" i="37"/>
  <c r="O18" i="37"/>
  <c r="G18" i="38"/>
  <c r="O18" i="38"/>
  <c r="J18" i="36"/>
  <c r="K18" i="36"/>
  <c r="J18" i="37"/>
  <c r="L17" i="39"/>
  <c r="N17" i="39" s="1"/>
  <c r="AB18" i="39"/>
  <c r="AF17" i="39"/>
  <c r="AH17" i="39" s="1"/>
  <c r="I16" i="37"/>
  <c r="I18" i="37" s="1"/>
  <c r="R9" i="39"/>
  <c r="R14" i="39" s="1"/>
  <c r="H19" i="39" s="1"/>
  <c r="R13" i="39"/>
  <c r="R9" i="36"/>
  <c r="H17" i="39" l="1"/>
  <c r="AB19" i="39"/>
  <c r="O19" i="39"/>
  <c r="O18" i="39"/>
  <c r="O17" i="39"/>
  <c r="R19" i="39"/>
  <c r="R18" i="39"/>
  <c r="I19" i="39"/>
  <c r="I18" i="39"/>
  <c r="R17" i="39"/>
  <c r="R24" i="39" s="1"/>
  <c r="I17" i="39"/>
  <c r="AI19" i="39"/>
  <c r="AI18" i="39"/>
  <c r="AI17" i="39"/>
  <c r="AL19" i="39" l="1"/>
  <c r="AL18" i="39"/>
  <c r="AC17" i="39"/>
  <c r="AC18" i="39"/>
  <c r="AL17" i="39"/>
  <c r="AL24" i="39" s="1"/>
  <c r="AC19" i="39"/>
  <c r="AA24" i="22"/>
  <c r="Y54" i="11"/>
  <c r="N6" i="19"/>
  <c r="N5" i="19"/>
  <c r="AL9" i="6"/>
  <c r="AM10" i="6"/>
  <c r="AM9" i="6"/>
  <c r="AM29" i="6" s="1"/>
  <c r="M54" i="11"/>
  <c r="T29" i="6"/>
  <c r="AL10" i="6"/>
  <c r="Q45" i="9"/>
  <c r="J45" i="9"/>
  <c r="L45" i="9"/>
  <c r="O45" i="9"/>
  <c r="H45" i="9"/>
  <c r="AL26" i="6"/>
  <c r="AM26" i="6"/>
  <c r="AL27" i="6"/>
  <c r="AM27" i="6"/>
  <c r="AL21" i="6"/>
  <c r="AM21" i="6"/>
  <c r="AL22" i="6"/>
  <c r="AM22" i="6"/>
  <c r="AL23" i="6"/>
  <c r="AM23" i="6"/>
  <c r="AL24" i="6"/>
  <c r="AM24" i="6"/>
  <c r="AL25" i="6"/>
  <c r="AM25" i="6"/>
  <c r="AM11" i="6"/>
  <c r="AM12" i="6"/>
  <c r="AM13" i="6"/>
  <c r="AM14" i="6"/>
  <c r="AM15" i="6"/>
  <c r="AM16" i="6"/>
  <c r="AM17" i="6"/>
  <c r="AM18" i="6"/>
  <c r="AM19" i="6"/>
  <c r="AM20" i="6"/>
  <c r="AM28" i="6"/>
  <c r="AL11" i="6"/>
  <c r="AL12" i="6"/>
  <c r="AL13" i="6"/>
  <c r="AL29" i="6" s="1"/>
  <c r="AL14" i="6"/>
  <c r="AL15" i="6"/>
  <c r="AL16" i="6"/>
  <c r="AL17" i="6"/>
  <c r="AL18" i="6"/>
  <c r="AL19" i="6"/>
  <c r="AL20" i="6"/>
  <c r="AL28" i="6"/>
  <c r="AK29" i="6"/>
  <c r="AJ29" i="6"/>
  <c r="AI29" i="6"/>
  <c r="AH29" i="6"/>
  <c r="AG29" i="6"/>
  <c r="AF29" i="6"/>
  <c r="AE29" i="6"/>
  <c r="AD29" i="6"/>
  <c r="AC29" i="6"/>
  <c r="AB29" i="6"/>
  <c r="AA29" i="6"/>
  <c r="Z29" i="6"/>
  <c r="Y29" i="6"/>
  <c r="X29" i="6"/>
  <c r="W29" i="6"/>
  <c r="V29" i="6"/>
  <c r="U29" i="6"/>
  <c r="S29" i="6"/>
  <c r="R29" i="6"/>
  <c r="Q29" i="6"/>
  <c r="P29" i="6"/>
  <c r="O29" i="6"/>
  <c r="N29" i="6"/>
  <c r="M29" i="6"/>
  <c r="L29" i="6"/>
  <c r="K29" i="6"/>
  <c r="J29" i="6"/>
  <c r="I29" i="6"/>
  <c r="AM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00000000-0006-0000-0900-000001000000}">
      <text>
        <r>
          <rPr>
            <sz val="9"/>
            <color indexed="81"/>
            <rFont val="MS P ゴシック"/>
            <family val="3"/>
            <charset val="128"/>
          </rPr>
          <t>職名を記載してください。</t>
        </r>
      </text>
    </comment>
    <comment ref="N6" authorId="0" shapeId="0" xr:uid="{00000000-0006-0000-0900-000002000000}">
      <text>
        <r>
          <rPr>
            <sz val="9"/>
            <color indexed="81"/>
            <rFont val="MS P ゴシック"/>
            <family val="3"/>
            <charset val="128"/>
          </rPr>
          <t>氏名を記載してください。</t>
        </r>
      </text>
    </comment>
  </commentList>
</comments>
</file>

<file path=xl/sharedStrings.xml><?xml version="1.0" encoding="utf-8"?>
<sst xmlns="http://schemas.openxmlformats.org/spreadsheetml/2006/main" count="1372" uniqueCount="892">
  <si>
    <t>５</t>
  </si>
  <si>
    <t>設置法人名</t>
    <rPh sb="0" eb="2">
      <t>セッチ</t>
    </rPh>
    <rPh sb="2" eb="4">
      <t>ホウジン</t>
    </rPh>
    <rPh sb="4" eb="5">
      <t>メイ</t>
    </rPh>
    <phoneticPr fontId="4"/>
  </si>
  <si>
    <t>法人代表者</t>
    <rPh sb="0" eb="2">
      <t>ホウジン</t>
    </rPh>
    <rPh sb="2" eb="5">
      <t>ダイヒョウシャ</t>
    </rPh>
    <phoneticPr fontId="4"/>
  </si>
  <si>
    <t>〒</t>
  </si>
  <si>
    <t>管理者氏名</t>
    <rPh sb="0" eb="3">
      <t>カンリシャ</t>
    </rPh>
    <rPh sb="3" eb="5">
      <t>シメイ</t>
    </rPh>
    <phoneticPr fontId="4"/>
  </si>
  <si>
    <t>作　成　年　月　日</t>
    <rPh sb="0" eb="1">
      <t>サク</t>
    </rPh>
    <rPh sb="2" eb="3">
      <t>シゲル</t>
    </rPh>
    <rPh sb="4" eb="5">
      <t>トシ</t>
    </rPh>
    <rPh sb="6" eb="7">
      <t>ツキ</t>
    </rPh>
    <rPh sb="8" eb="9">
      <t>ヒ</t>
    </rPh>
    <phoneticPr fontId="4"/>
  </si>
  <si>
    <t>記      入      者</t>
    <rPh sb="0" eb="1">
      <t>キ</t>
    </rPh>
    <rPh sb="7" eb="8">
      <t>イリ</t>
    </rPh>
    <rPh sb="14" eb="15">
      <t>シャ</t>
    </rPh>
    <phoneticPr fontId="4"/>
  </si>
  <si>
    <t>介護保険の事業所指定</t>
    <rPh sb="0" eb="2">
      <t>カイゴ</t>
    </rPh>
    <rPh sb="2" eb="4">
      <t>ホケン</t>
    </rPh>
    <rPh sb="5" eb="8">
      <t>ジギョウショ</t>
    </rPh>
    <rPh sb="8" eb="10">
      <t>シテイ</t>
    </rPh>
    <phoneticPr fontId="4"/>
  </si>
  <si>
    <t>指定年月日</t>
    <rPh sb="0" eb="2">
      <t>シテイ</t>
    </rPh>
    <rPh sb="2" eb="5">
      <t>ネンガッピ</t>
    </rPh>
    <phoneticPr fontId="6"/>
  </si>
  <si>
    <t>電子メールアドレス</t>
    <rPh sb="0" eb="2">
      <t>デンシ</t>
    </rPh>
    <phoneticPr fontId="4"/>
  </si>
  <si>
    <t>事業所名</t>
    <rPh sb="0" eb="3">
      <t>ジギョウショ</t>
    </rPh>
    <rPh sb="3" eb="4">
      <t>メイ</t>
    </rPh>
    <phoneticPr fontId="4"/>
  </si>
  <si>
    <t>事業所所在地</t>
    <rPh sb="0" eb="3">
      <t>ジギョウショ</t>
    </rPh>
    <rPh sb="3" eb="6">
      <t>ショザイチ</t>
    </rPh>
    <phoneticPr fontId="4"/>
  </si>
  <si>
    <t>電話番号</t>
    <rPh sb="0" eb="2">
      <t>デンワ</t>
    </rPh>
    <rPh sb="2" eb="4">
      <t>バンゴウ</t>
    </rPh>
    <phoneticPr fontId="4"/>
  </si>
  <si>
    <t>職 名</t>
    <rPh sb="0" eb="1">
      <t>ショク</t>
    </rPh>
    <rPh sb="2" eb="3">
      <t>ナ</t>
    </rPh>
    <phoneticPr fontId="4"/>
  </si>
  <si>
    <t>氏 名</t>
    <rPh sb="0" eb="1">
      <t>シ</t>
    </rPh>
    <rPh sb="2" eb="3">
      <t>メイ</t>
    </rPh>
    <phoneticPr fontId="4"/>
  </si>
  <si>
    <t>FAX番号</t>
    <rPh sb="3" eb="5">
      <t>バンゴウ</t>
    </rPh>
    <phoneticPr fontId="4"/>
  </si>
  <si>
    <t>設　備　名</t>
    <rPh sb="0" eb="1">
      <t>セツ</t>
    </rPh>
    <rPh sb="2" eb="3">
      <t>ビ</t>
    </rPh>
    <rPh sb="4" eb="5">
      <t>メイ</t>
    </rPh>
    <phoneticPr fontId="4"/>
  </si>
  <si>
    <t>室　数</t>
    <rPh sb="0" eb="1">
      <t>シツ</t>
    </rPh>
    <rPh sb="2" eb="3">
      <t>スウ</t>
    </rPh>
    <phoneticPr fontId="4"/>
  </si>
  <si>
    <t>床面積計</t>
    <rPh sb="0" eb="1">
      <t>ユカ</t>
    </rPh>
    <rPh sb="1" eb="3">
      <t>メンセキ</t>
    </rPh>
    <rPh sb="3" eb="4">
      <t>ケイ</t>
    </rPh>
    <phoneticPr fontId="4"/>
  </si>
  <si>
    <t>㎡</t>
  </si>
  <si>
    <t>備　　　　　　　　考</t>
    <rPh sb="0" eb="1">
      <t>ソナエ</t>
    </rPh>
    <rPh sb="9" eb="10">
      <t>コウ</t>
    </rPh>
    <phoneticPr fontId="4"/>
  </si>
  <si>
    <t>相談室</t>
    <rPh sb="0" eb="3">
      <t>ソウダンシツ</t>
    </rPh>
    <phoneticPr fontId="4"/>
  </si>
  <si>
    <t>便所</t>
    <rPh sb="0" eb="2">
      <t>ベンジョ</t>
    </rPh>
    <phoneticPr fontId="4"/>
  </si>
  <si>
    <t>カ所</t>
    <rPh sb="1" eb="2">
      <t>ショ</t>
    </rPh>
    <phoneticPr fontId="4"/>
  </si>
  <si>
    <t>室</t>
    <rPh sb="0" eb="1">
      <t>シツ</t>
    </rPh>
    <phoneticPr fontId="4"/>
  </si>
  <si>
    <t>専従</t>
    <rPh sb="0" eb="2">
      <t>センジュウ</t>
    </rPh>
    <phoneticPr fontId="4"/>
  </si>
  <si>
    <t>兼務</t>
    <rPh sb="0" eb="2">
      <t>ケンム</t>
    </rPh>
    <phoneticPr fontId="4"/>
  </si>
  <si>
    <t>機能訓練指導員</t>
    <rPh sb="0" eb="2">
      <t>キノウ</t>
    </rPh>
    <rPh sb="2" eb="4">
      <t>クンレン</t>
    </rPh>
    <rPh sb="4" eb="7">
      <t>シドウイン</t>
    </rPh>
    <phoneticPr fontId="4"/>
  </si>
  <si>
    <t>職　　　種</t>
    <rPh sb="0" eb="1">
      <t>ショク</t>
    </rPh>
    <rPh sb="4" eb="5">
      <t>タネ</t>
    </rPh>
    <phoneticPr fontId="4"/>
  </si>
  <si>
    <t>看 護 職 員</t>
    <rPh sb="0" eb="1">
      <t>ミ</t>
    </rPh>
    <rPh sb="2" eb="3">
      <t>ユズル</t>
    </rPh>
    <rPh sb="4" eb="5">
      <t>ショク</t>
    </rPh>
    <rPh sb="6" eb="7">
      <t>イン</t>
    </rPh>
    <phoneticPr fontId="4"/>
  </si>
  <si>
    <t>送　迎　員</t>
    <rPh sb="0" eb="1">
      <t>ソウ</t>
    </rPh>
    <rPh sb="2" eb="3">
      <t>ムカイ</t>
    </rPh>
    <rPh sb="4" eb="5">
      <t>イン</t>
    </rPh>
    <phoneticPr fontId="4"/>
  </si>
  <si>
    <t>事　務　員</t>
    <rPh sb="0" eb="1">
      <t>コト</t>
    </rPh>
    <rPh sb="2" eb="3">
      <t>ツトム</t>
    </rPh>
    <rPh sb="4" eb="5">
      <t>イン</t>
    </rPh>
    <phoneticPr fontId="4"/>
  </si>
  <si>
    <t>常　　　勤</t>
    <rPh sb="0" eb="1">
      <t>ツネ</t>
    </rPh>
    <rPh sb="4" eb="5">
      <t>ツトム</t>
    </rPh>
    <phoneticPr fontId="4"/>
  </si>
  <si>
    <t>非　常　勤</t>
    <rPh sb="0" eb="1">
      <t>ヒ</t>
    </rPh>
    <rPh sb="2" eb="3">
      <t>ツネ</t>
    </rPh>
    <rPh sb="4" eb="5">
      <t>ツトム</t>
    </rPh>
    <phoneticPr fontId="4"/>
  </si>
  <si>
    <t>注　</t>
    <rPh sb="0" eb="1">
      <t>チュウ</t>
    </rPh>
    <phoneticPr fontId="4"/>
  </si>
  <si>
    <t>調理員、送迎員についても記載すること。なお、業務委託をしている場合は、人数を記入せず、備考欄に「委託」と記入すること。）</t>
    <rPh sb="0" eb="3">
      <t>チョウリイン</t>
    </rPh>
    <rPh sb="4" eb="6">
      <t>ソウゲイ</t>
    </rPh>
    <rPh sb="6" eb="7">
      <t>イン</t>
    </rPh>
    <rPh sb="12" eb="14">
      <t>キサイ</t>
    </rPh>
    <rPh sb="22" eb="24">
      <t>ギョウム</t>
    </rPh>
    <rPh sb="24" eb="26">
      <t>イタク</t>
    </rPh>
    <rPh sb="31" eb="33">
      <t>バアイ</t>
    </rPh>
    <rPh sb="35" eb="37">
      <t>ニンズウ</t>
    </rPh>
    <rPh sb="38" eb="40">
      <t>キニュウ</t>
    </rPh>
    <rPh sb="43" eb="46">
      <t>ビコウラン</t>
    </rPh>
    <rPh sb="48" eb="50">
      <t>イタク</t>
    </rPh>
    <rPh sb="52" eb="54">
      <t>キニュウ</t>
    </rPh>
    <phoneticPr fontId="4"/>
  </si>
  <si>
    <t>防火管理者（又は責任者）の氏名</t>
    <rPh sb="0" eb="2">
      <t>ボウカ</t>
    </rPh>
    <rPh sb="2" eb="5">
      <t>カンリシャ</t>
    </rPh>
    <rPh sb="6" eb="7">
      <t>マタ</t>
    </rPh>
    <rPh sb="8" eb="11">
      <t>セキニンシャ</t>
    </rPh>
    <rPh sb="13" eb="15">
      <t>シメイ</t>
    </rPh>
    <phoneticPr fontId="4"/>
  </si>
  <si>
    <t>避難訓練等の実施</t>
    <rPh sb="0" eb="2">
      <t>ヒナン</t>
    </rPh>
    <rPh sb="2" eb="4">
      <t>クンレン</t>
    </rPh>
    <rPh sb="4" eb="5">
      <t>トウ</t>
    </rPh>
    <rPh sb="6" eb="8">
      <t>ジッシ</t>
    </rPh>
    <phoneticPr fontId="4"/>
  </si>
  <si>
    <t>有</t>
    <rPh sb="0" eb="1">
      <t>ユウ</t>
    </rPh>
    <phoneticPr fontId="6"/>
  </si>
  <si>
    <t>営　業　日</t>
    <rPh sb="0" eb="1">
      <t>エイ</t>
    </rPh>
    <rPh sb="2" eb="3">
      <t>ギョウ</t>
    </rPh>
    <rPh sb="4" eb="5">
      <t>ヒ</t>
    </rPh>
    <phoneticPr fontId="4"/>
  </si>
  <si>
    <t>日</t>
    <rPh sb="0" eb="1">
      <t>ヒ</t>
    </rPh>
    <phoneticPr fontId="4"/>
  </si>
  <si>
    <t>月</t>
    <rPh sb="0" eb="1">
      <t>ツキ</t>
    </rPh>
    <phoneticPr fontId="4"/>
  </si>
  <si>
    <t>火</t>
    <rPh sb="0" eb="1">
      <t>ヒ</t>
    </rPh>
    <phoneticPr fontId="4"/>
  </si>
  <si>
    <t>水</t>
    <rPh sb="0" eb="1">
      <t>ミズ</t>
    </rPh>
    <phoneticPr fontId="4"/>
  </si>
  <si>
    <t>木</t>
    <rPh sb="0" eb="1">
      <t>キ</t>
    </rPh>
    <phoneticPr fontId="4"/>
  </si>
  <si>
    <t>金</t>
    <rPh sb="0" eb="1">
      <t>キン</t>
    </rPh>
    <phoneticPr fontId="4"/>
  </si>
  <si>
    <t>土</t>
    <rPh sb="0" eb="1">
      <t>ツチ</t>
    </rPh>
    <phoneticPr fontId="4"/>
  </si>
  <si>
    <t>祝</t>
    <rPh sb="0" eb="1">
      <t>シュク</t>
    </rPh>
    <phoneticPr fontId="4"/>
  </si>
  <si>
    <t>その他の</t>
    <rPh sb="0" eb="3">
      <t>ソノタ</t>
    </rPh>
    <phoneticPr fontId="4"/>
  </si>
  <si>
    <t>年間の休日</t>
    <rPh sb="0" eb="2">
      <t>ネンカン</t>
    </rPh>
    <rPh sb="3" eb="5">
      <t>キュウジツ</t>
    </rPh>
    <phoneticPr fontId="4"/>
  </si>
  <si>
    <t>実 施 時 間</t>
    <rPh sb="0" eb="1">
      <t>ミ</t>
    </rPh>
    <rPh sb="2" eb="3">
      <t>ホドコ</t>
    </rPh>
    <rPh sb="4" eb="5">
      <t>トキ</t>
    </rPh>
    <rPh sb="6" eb="7">
      <t>アイダ</t>
    </rPh>
    <phoneticPr fontId="4"/>
  </si>
  <si>
    <t>平日</t>
    <rPh sb="0" eb="2">
      <t>ヘイジツ</t>
    </rPh>
    <phoneticPr fontId="4"/>
  </si>
  <si>
    <t>～</t>
  </si>
  <si>
    <t>土曜</t>
    <rPh sb="0" eb="2">
      <t>ドヨウ</t>
    </rPh>
    <phoneticPr fontId="4"/>
  </si>
  <si>
    <t>日祝</t>
    <rPh sb="0" eb="1">
      <t>ニチ</t>
    </rPh>
    <rPh sb="1" eb="2">
      <t>シュク</t>
    </rPh>
    <phoneticPr fontId="4"/>
  </si>
  <si>
    <t>（送迎時間は除く）</t>
    <rPh sb="1" eb="3">
      <t>ソウゲイ</t>
    </rPh>
    <rPh sb="3" eb="5">
      <t>ジカン</t>
    </rPh>
    <rPh sb="6" eb="7">
      <t>ノゾ</t>
    </rPh>
    <phoneticPr fontId="4"/>
  </si>
  <si>
    <t>備考（その他の時間があれば記入）</t>
    <rPh sb="0" eb="2">
      <t>ビコウ</t>
    </rPh>
    <rPh sb="5" eb="6">
      <t>タ</t>
    </rPh>
    <rPh sb="7" eb="9">
      <t>ジカン</t>
    </rPh>
    <rPh sb="13" eb="15">
      <t>キニュウ</t>
    </rPh>
    <phoneticPr fontId="4"/>
  </si>
  <si>
    <t>前年度の平均実利用者数</t>
    <rPh sb="0" eb="3">
      <t>ゼンネンド</t>
    </rPh>
    <rPh sb="4" eb="6">
      <t>ヘイキン</t>
    </rPh>
    <rPh sb="6" eb="10">
      <t>ジツリヨウシャ</t>
    </rPh>
    <rPh sb="10" eb="11">
      <t>スウ</t>
    </rPh>
    <phoneticPr fontId="6"/>
  </si>
  <si>
    <t>基準上の必要職員数</t>
    <rPh sb="0" eb="2">
      <t>キジュン</t>
    </rPh>
    <rPh sb="2" eb="3">
      <t>ジョウ</t>
    </rPh>
    <rPh sb="4" eb="6">
      <t>ヒツヨウ</t>
    </rPh>
    <rPh sb="6" eb="9">
      <t>ショクインスウ</t>
    </rPh>
    <phoneticPr fontId="6"/>
  </si>
  <si>
    <t>人員配置区分</t>
    <rPh sb="0" eb="2">
      <t>ジンイン</t>
    </rPh>
    <rPh sb="2" eb="4">
      <t>ハイチ</t>
    </rPh>
    <rPh sb="4" eb="6">
      <t>クブン</t>
    </rPh>
    <phoneticPr fontId="6"/>
  </si>
  <si>
    <t>該当する体制等</t>
    <rPh sb="0" eb="2">
      <t>ガイトウ</t>
    </rPh>
    <rPh sb="4" eb="6">
      <t>タイセイ</t>
    </rPh>
    <rPh sb="6" eb="7">
      <t>トウ</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</si>
  <si>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</si>
  <si>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</si>
  <si>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</si>
  <si>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</si>
  <si>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資格等</t>
    <rPh sb="0" eb="2">
      <t>シカク</t>
    </rPh>
    <rPh sb="2" eb="3">
      <t>トウ</t>
    </rPh>
    <phoneticPr fontId="6"/>
  </si>
  <si>
    <t>木</t>
  </si>
  <si>
    <t>金</t>
  </si>
  <si>
    <t>土</t>
  </si>
  <si>
    <t>日</t>
  </si>
  <si>
    <t>月</t>
  </si>
  <si>
    <t>火</t>
  </si>
  <si>
    <t>水</t>
  </si>
  <si>
    <t>職　種</t>
    <rPh sb="0" eb="3">
      <t>ショクシュ</t>
    </rPh>
    <phoneticPr fontId="6"/>
  </si>
  <si>
    <t>氏　名</t>
    <rPh sb="0" eb="3">
      <t>シメイ</t>
    </rPh>
    <phoneticPr fontId="6"/>
  </si>
  <si>
    <t>勤務時間</t>
    <rPh sb="0" eb="2">
      <t>キンム</t>
    </rPh>
    <rPh sb="2" eb="4">
      <t>ジカン</t>
    </rPh>
    <phoneticPr fontId="6"/>
  </si>
  <si>
    <t>利　　用　　者　　数　（人）</t>
    <rPh sb="0" eb="1">
      <t>リ</t>
    </rPh>
    <rPh sb="3" eb="4">
      <t>ヨウ</t>
    </rPh>
    <rPh sb="6" eb="7">
      <t>シャ</t>
    </rPh>
    <rPh sb="9" eb="10">
      <t>スウ</t>
    </rPh>
    <rPh sb="12" eb="13">
      <t>ニン</t>
    </rPh>
    <phoneticPr fontId="6"/>
  </si>
  <si>
    <t>金</t>
    <rPh sb="0" eb="1">
      <t>キン</t>
    </rPh>
    <phoneticPr fontId="6"/>
  </si>
  <si>
    <t>土</t>
    <rPh sb="0" eb="1">
      <t>ド</t>
    </rPh>
    <phoneticPr fontId="6"/>
  </si>
  <si>
    <t>４週合計</t>
    <rPh sb="1" eb="2">
      <t>シュウ</t>
    </rPh>
    <rPh sb="2" eb="4">
      <t>ゴウケイ</t>
    </rPh>
    <phoneticPr fontId="6"/>
  </si>
  <si>
    <t>週平均</t>
    <rPh sb="0" eb="3">
      <t>シュウヘイキン</t>
    </rPh>
    <phoneticPr fontId="6"/>
  </si>
  <si>
    <t>常勤換算後
の人数</t>
    <rPh sb="0" eb="2">
      <t>ジョウキン</t>
    </rPh>
    <rPh sb="2" eb="4">
      <t>カンサン</t>
    </rPh>
    <rPh sb="4" eb="5">
      <t>ゴ</t>
    </rPh>
    <rPh sb="7" eb="9">
      <t>ニンズウ</t>
    </rPh>
    <phoneticPr fontId="6"/>
  </si>
  <si>
    <t>注１</t>
    <rPh sb="0" eb="1">
      <t>チュウ</t>
    </rPh>
    <phoneticPr fontId="6"/>
  </si>
  <si>
    <t>４</t>
  </si>
  <si>
    <t>６</t>
  </si>
  <si>
    <t>７</t>
  </si>
  <si>
    <t>８</t>
  </si>
  <si>
    <t>勤務
形態</t>
    <rPh sb="0" eb="2">
      <t>キンム</t>
    </rPh>
    <rPh sb="3" eb="5">
      <t>ケイタイ</t>
    </rPh>
    <phoneticPr fontId="6"/>
  </si>
  <si>
    <t>＊</t>
    <phoneticPr fontId="6"/>
  </si>
  <si>
    <t>月</t>
    <rPh sb="0" eb="1">
      <t>ツキ</t>
    </rPh>
    <phoneticPr fontId="6"/>
  </si>
  <si>
    <t>合　　　　　　計</t>
    <rPh sb="0" eb="1">
      <t>ゴウ</t>
    </rPh>
    <rPh sb="7" eb="8">
      <t>ケイ</t>
    </rPh>
    <phoneticPr fontId="6"/>
  </si>
  <si>
    <t>定　　　員</t>
    <rPh sb="0" eb="1">
      <t>サダム</t>
    </rPh>
    <rPh sb="4" eb="5">
      <t>イン</t>
    </rPh>
    <phoneticPr fontId="6"/>
  </si>
  <si>
    <t>人</t>
    <rPh sb="0" eb="1">
      <t>ニン</t>
    </rPh>
    <phoneticPr fontId="6"/>
  </si>
  <si>
    <t>利用者４週合計</t>
    <rPh sb="0" eb="3">
      <t>リヨウシャ</t>
    </rPh>
    <rPh sb="4" eb="5">
      <t>シュウ</t>
    </rPh>
    <rPh sb="5" eb="7">
      <t>ゴウケイ</t>
    </rPh>
    <phoneticPr fontId="6"/>
  </si>
  <si>
    <t>(人)</t>
    <rPh sb="1" eb="2">
      <t>ニン</t>
    </rPh>
    <phoneticPr fontId="6"/>
  </si>
  <si>
    <t>常勤職員の一週間の勤務時間数</t>
    <phoneticPr fontId="6"/>
  </si>
  <si>
    <t>時間</t>
    <rPh sb="0" eb="2">
      <t>ジカン</t>
    </rPh>
    <phoneticPr fontId="6"/>
  </si>
  <si>
    <t>医　　　師</t>
    <rPh sb="0" eb="1">
      <t>イ</t>
    </rPh>
    <rPh sb="4" eb="5">
      <t>シ</t>
    </rPh>
    <phoneticPr fontId="4"/>
  </si>
  <si>
    <t>サービス管理責任者</t>
    <rPh sb="4" eb="6">
      <t>カンリ</t>
    </rPh>
    <rPh sb="6" eb="9">
      <t>セキニンシャ</t>
    </rPh>
    <phoneticPr fontId="4"/>
  </si>
  <si>
    <t>理学療法士</t>
    <rPh sb="0" eb="2">
      <t>リガク</t>
    </rPh>
    <rPh sb="2" eb="5">
      <t>リョウホウシ</t>
    </rPh>
    <phoneticPr fontId="4"/>
  </si>
  <si>
    <t>作業療法士</t>
    <rPh sb="0" eb="2">
      <t>サギョウ</t>
    </rPh>
    <rPh sb="2" eb="5">
      <t>リョウホウシ</t>
    </rPh>
    <phoneticPr fontId="4"/>
  </si>
  <si>
    <t>生活支援員</t>
    <rPh sb="0" eb="2">
      <t>セイカツ</t>
    </rPh>
    <rPh sb="2" eb="5">
      <t>シエンイン</t>
    </rPh>
    <phoneticPr fontId="4"/>
  </si>
  <si>
    <t>精神保健福祉士</t>
    <rPh sb="0" eb="2">
      <t>セイシン</t>
    </rPh>
    <rPh sb="2" eb="4">
      <t>ホケン</t>
    </rPh>
    <rPh sb="4" eb="7">
      <t>フクシシ</t>
    </rPh>
    <phoneticPr fontId="4"/>
  </si>
  <si>
    <t>指　導　員</t>
    <rPh sb="0" eb="1">
      <t>ユビ</t>
    </rPh>
    <rPh sb="2" eb="3">
      <t>シルベ</t>
    </rPh>
    <rPh sb="4" eb="5">
      <t>イン</t>
    </rPh>
    <phoneticPr fontId="4"/>
  </si>
  <si>
    <t>保　育　士</t>
    <rPh sb="0" eb="1">
      <t>タモツ</t>
    </rPh>
    <rPh sb="2" eb="3">
      <t>イク</t>
    </rPh>
    <rPh sb="4" eb="5">
      <t>シ</t>
    </rPh>
    <phoneticPr fontId="4"/>
  </si>
  <si>
    <t>歩行訓練士</t>
    <rPh sb="0" eb="2">
      <t>ホコウ</t>
    </rPh>
    <rPh sb="2" eb="4">
      <t>クンレン</t>
    </rPh>
    <rPh sb="4" eb="5">
      <t>シ</t>
    </rPh>
    <phoneticPr fontId="4"/>
  </si>
  <si>
    <t>訪問支援員</t>
    <rPh sb="0" eb="2">
      <t>ホウモン</t>
    </rPh>
    <rPh sb="2" eb="5">
      <t>シエンイン</t>
    </rPh>
    <phoneticPr fontId="4"/>
  </si>
  <si>
    <t>事業所指定番号</t>
    <rPh sb="0" eb="3">
      <t>ジギョウショ</t>
    </rPh>
    <rPh sb="5" eb="7">
      <t>バンゴウ</t>
    </rPh>
    <phoneticPr fontId="4"/>
  </si>
  <si>
    <t>円</t>
    <rPh sb="0" eb="1">
      <t>エン</t>
    </rPh>
    <phoneticPr fontId="19"/>
  </si>
  <si>
    <t>通常の事業
の実施地域</t>
    <rPh sb="0" eb="1">
      <t>ツウ</t>
    </rPh>
    <rPh sb="1" eb="2">
      <t>ツネ</t>
    </rPh>
    <rPh sb="3" eb="4">
      <t>コト</t>
    </rPh>
    <rPh sb="4" eb="5">
      <t>ギョウ</t>
    </rPh>
    <rPh sb="7" eb="8">
      <t>ジツ</t>
    </rPh>
    <rPh sb="8" eb="9">
      <t>シ</t>
    </rPh>
    <rPh sb="9" eb="10">
      <t>チ</t>
    </rPh>
    <rPh sb="10" eb="11">
      <t>イキ</t>
    </rPh>
    <phoneticPr fontId="4"/>
  </si>
  <si>
    <t>他の事業所と兼務している場合、備考欄にその事業所名等を記入すること。</t>
    <rPh sb="0" eb="1">
      <t>タ</t>
    </rPh>
    <rPh sb="2" eb="5">
      <t>ジギョウショ</t>
    </rPh>
    <rPh sb="6" eb="8">
      <t>ケンム</t>
    </rPh>
    <rPh sb="12" eb="14">
      <t>バアイ</t>
    </rPh>
    <rPh sb="15" eb="18">
      <t>ビコウラン</t>
    </rPh>
    <rPh sb="21" eb="24">
      <t>ジギョウショ</t>
    </rPh>
    <rPh sb="24" eb="25">
      <t>メイ</t>
    </rPh>
    <rPh sb="25" eb="26">
      <t>トウ</t>
    </rPh>
    <rPh sb="27" eb="29">
      <t>キニュウ</t>
    </rPh>
    <phoneticPr fontId="4"/>
  </si>
  <si>
    <t>(1) 運営方針等</t>
  </si>
  <si>
    <t>④家族、地域、ボランティアとの交流</t>
  </si>
  <si>
    <t>（上記各項目ごとに、箇条書き等で簡単にまとめて記載してください。）</t>
    <phoneticPr fontId="6"/>
  </si>
  <si>
    <t>⑤その他、貴事業所のサービスの特徴</t>
    <rPh sb="6" eb="9">
      <t>ジギョウショ</t>
    </rPh>
    <phoneticPr fontId="6"/>
  </si>
  <si>
    <t>②利用者に対するサービスの提供に関する方針</t>
    <phoneticPr fontId="6"/>
  </si>
  <si>
    <t>③職員の処遇に関する方針</t>
    <rPh sb="7" eb="8">
      <t>カン</t>
    </rPh>
    <rPh sb="10" eb="12">
      <t>ホウシン</t>
    </rPh>
    <phoneticPr fontId="6"/>
  </si>
  <si>
    <t>職：氏名</t>
    <rPh sb="0" eb="1">
      <t>ショク</t>
    </rPh>
    <rPh sb="2" eb="4">
      <t>シメイ</t>
    </rPh>
    <phoneticPr fontId="19"/>
  </si>
  <si>
    <t>回</t>
    <rPh sb="0" eb="1">
      <t>カイ</t>
    </rPh>
    <phoneticPr fontId="19"/>
  </si>
  <si>
    <t>研修内容</t>
    <rPh sb="0" eb="2">
      <t>ケンシュウ</t>
    </rPh>
    <rPh sb="2" eb="4">
      <t>ナイヨウ</t>
    </rPh>
    <phoneticPr fontId="6"/>
  </si>
  <si>
    <t>人権意識の啓発　　</t>
    <phoneticPr fontId="19"/>
  </si>
  <si>
    <t>身体拘束の防止</t>
    <rPh sb="0" eb="2">
      <t>シンタイ</t>
    </rPh>
    <rPh sb="2" eb="4">
      <t>コウソク</t>
    </rPh>
    <rPh sb="5" eb="7">
      <t>ボウシ</t>
    </rPh>
    <phoneticPr fontId="19"/>
  </si>
  <si>
    <t>支援技術の向上</t>
    <rPh sb="0" eb="2">
      <t>シエン</t>
    </rPh>
    <rPh sb="2" eb="4">
      <t>ギジュツ</t>
    </rPh>
    <phoneticPr fontId="19"/>
  </si>
  <si>
    <t>）</t>
    <phoneticPr fontId="19"/>
  </si>
  <si>
    <t>その他（</t>
    <phoneticPr fontId="19"/>
  </si>
  <si>
    <t>計画作成件数</t>
  </si>
  <si>
    <t>人</t>
  </si>
  <si>
    <t>上記のうち、計画作成件数（同意済のもの）</t>
  </si>
  <si>
    <t>件</t>
  </si>
  <si>
    <t>職　　名</t>
  </si>
  <si>
    <t>氏　　名</t>
  </si>
  <si>
    <t>担当件数</t>
  </si>
  <si>
    <t>計画の内容</t>
  </si>
  <si>
    <t>サービスの目標　　　：</t>
  </si>
  <si>
    <t>具体的なサービス内容：</t>
  </si>
  <si>
    <t>自立訓練</t>
    <rPh sb="0" eb="2">
      <t>ジリツ</t>
    </rPh>
    <rPh sb="2" eb="4">
      <t>クンレン</t>
    </rPh>
    <phoneticPr fontId="6"/>
  </si>
  <si>
    <t>機能訓練</t>
    <rPh sb="0" eb="2">
      <t>キノウ</t>
    </rPh>
    <rPh sb="2" eb="4">
      <t>クンレン</t>
    </rPh>
    <phoneticPr fontId="6"/>
  </si>
  <si>
    <t>生活訓練</t>
    <rPh sb="0" eb="2">
      <t>セイカツ</t>
    </rPh>
    <rPh sb="2" eb="4">
      <t>クンレン</t>
    </rPh>
    <phoneticPr fontId="6"/>
  </si>
  <si>
    <t>就労移行支援</t>
    <rPh sb="0" eb="2">
      <t>シュウロウ</t>
    </rPh>
    <rPh sb="2" eb="4">
      <t>イコウ</t>
    </rPh>
    <rPh sb="4" eb="6">
      <t>シエン</t>
    </rPh>
    <phoneticPr fontId="6"/>
  </si>
  <si>
    <t>Ａ型</t>
    <rPh sb="1" eb="2">
      <t>ガタ</t>
    </rPh>
    <phoneticPr fontId="6"/>
  </si>
  <si>
    <t>Ｂ型</t>
    <rPh sb="1" eb="2">
      <t>ガタ</t>
    </rPh>
    <phoneticPr fontId="6"/>
  </si>
  <si>
    <t>【指定サービス種類】</t>
    <rPh sb="1" eb="3">
      <t>シテイ</t>
    </rPh>
    <rPh sb="7" eb="9">
      <t>シュルイ</t>
    </rPh>
    <phoneticPr fontId="4"/>
  </si>
  <si>
    <t>（</t>
    <phoneticPr fontId="6"/>
  </si>
  <si>
    <t>）</t>
    <phoneticPr fontId="6"/>
  </si>
  <si>
    <t>）</t>
    <phoneticPr fontId="6"/>
  </si>
  <si>
    <t>２</t>
    <phoneticPr fontId="6"/>
  </si>
  <si>
    <t>３</t>
    <phoneticPr fontId="6"/>
  </si>
  <si>
    <t>多目的室</t>
    <rPh sb="0" eb="3">
      <t>タモクテキ</t>
    </rPh>
    <rPh sb="3" eb="4">
      <t>シツ</t>
    </rPh>
    <phoneticPr fontId="4"/>
  </si>
  <si>
    <t>洗面所</t>
    <rPh sb="0" eb="2">
      <t>センメン</t>
    </rPh>
    <rPh sb="2" eb="3">
      <t>ショ</t>
    </rPh>
    <phoneticPr fontId="4"/>
  </si>
  <si>
    <t>備考欄には、他の事業所との共用関係、その他の特記事項等を記入すること。</t>
    <phoneticPr fontId="4"/>
  </si>
  <si>
    <t>調　理　員</t>
    <phoneticPr fontId="4"/>
  </si>
  <si>
    <t>栄　養　士</t>
    <rPh sb="0" eb="1">
      <t>エイ</t>
    </rPh>
    <rPh sb="2" eb="3">
      <t>オサム</t>
    </rPh>
    <rPh sb="4" eb="5">
      <t>シ</t>
    </rPh>
    <phoneticPr fontId="4"/>
  </si>
  <si>
    <t>設置されているものを具体的に記載</t>
    <rPh sb="0" eb="2">
      <t>セッチ</t>
    </rPh>
    <rPh sb="10" eb="13">
      <t>グタイテキ</t>
    </rPh>
    <rPh sb="14" eb="16">
      <t>キサイ</t>
    </rPh>
    <phoneticPr fontId="4"/>
  </si>
  <si>
    <t>利用定員</t>
    <rPh sb="0" eb="2">
      <t>リヨウ</t>
    </rPh>
    <rPh sb="2" eb="4">
      <t>テイイン</t>
    </rPh>
    <phoneticPr fontId="4"/>
  </si>
  <si>
    <t>人　員　計</t>
    <rPh sb="0" eb="1">
      <t>ジン</t>
    </rPh>
    <rPh sb="2" eb="3">
      <t>イン</t>
    </rPh>
    <rPh sb="4" eb="5">
      <t>ケイ</t>
    </rPh>
    <phoneticPr fontId="4"/>
  </si>
  <si>
    <t>職業指導員</t>
    <rPh sb="0" eb="2">
      <t>ショクギョウ</t>
    </rPh>
    <rPh sb="2" eb="5">
      <t>シドウイン</t>
    </rPh>
    <phoneticPr fontId="4"/>
  </si>
  <si>
    <t>就労支援員</t>
    <rPh sb="0" eb="2">
      <t>シュウロウ</t>
    </rPh>
    <rPh sb="2" eb="5">
      <t>シエンイン</t>
    </rPh>
    <phoneticPr fontId="4"/>
  </si>
  <si>
    <t>(1) 管理者の状況</t>
    <rPh sb="4" eb="7">
      <t>カンリシャ</t>
    </rPh>
    <rPh sb="8" eb="10">
      <t>ジョウキョウ</t>
    </rPh>
    <phoneticPr fontId="4"/>
  </si>
  <si>
    <t>管理者就任年月日</t>
    <rPh sb="0" eb="3">
      <t>カンリシャ</t>
    </rPh>
    <rPh sb="3" eb="5">
      <t>シュウニン</t>
    </rPh>
    <rPh sb="5" eb="8">
      <t>ネンガッピ</t>
    </rPh>
    <phoneticPr fontId="4"/>
  </si>
  <si>
    <t>兼務状況</t>
    <rPh sb="0" eb="2">
      <t>ケンム</t>
    </rPh>
    <rPh sb="2" eb="4">
      <t>ジョウキョウ</t>
    </rPh>
    <phoneticPr fontId="4"/>
  </si>
  <si>
    <t>有</t>
    <rPh sb="0" eb="1">
      <t>ユウ</t>
    </rPh>
    <phoneticPr fontId="4"/>
  </si>
  <si>
    <t>無</t>
    <rPh sb="0" eb="1">
      <t>ム</t>
    </rPh>
    <phoneticPr fontId="4"/>
  </si>
  <si>
    <t>ふりがな</t>
    <phoneticPr fontId="4"/>
  </si>
  <si>
    <t>氏　　名</t>
    <rPh sb="0" eb="1">
      <t>シ</t>
    </rPh>
    <rPh sb="3" eb="4">
      <t>メイ</t>
    </rPh>
    <phoneticPr fontId="4"/>
  </si>
  <si>
    <t>有の場合</t>
    <rPh sb="0" eb="1">
      <t>ユウ</t>
    </rPh>
    <rPh sb="2" eb="4">
      <t>バアイ</t>
    </rPh>
    <phoneticPr fontId="4"/>
  </si>
  <si>
    <t>職種</t>
    <phoneticPr fontId="4"/>
  </si>
  <si>
    <t>(2) 従業者の状況</t>
    <rPh sb="4" eb="7">
      <t>ジュウギョウシャ</t>
    </rPh>
    <rPh sb="8" eb="10">
      <t>ジョウキョウ</t>
    </rPh>
    <phoneticPr fontId="4"/>
  </si>
  <si>
    <t>（単位：人）</t>
    <rPh sb="1" eb="3">
      <t>タンイ</t>
    </rPh>
    <rPh sb="4" eb="5">
      <t>ニン</t>
    </rPh>
    <phoneticPr fontId="4"/>
  </si>
  <si>
    <t>１　事業概要</t>
    <rPh sb="2" eb="6">
      <t>ジギョウガイヨウ</t>
    </rPh>
    <phoneticPr fontId="6"/>
  </si>
  <si>
    <t>２　従業者の職種及び員数</t>
    <rPh sb="2" eb="5">
      <t>ジュウギョウシャ</t>
    </rPh>
    <rPh sb="6" eb="8">
      <t>ショクシュ</t>
    </rPh>
    <rPh sb="8" eb="9">
      <t>オヨ</t>
    </rPh>
    <rPh sb="10" eb="12">
      <t>インズウ</t>
    </rPh>
    <phoneticPr fontId="4"/>
  </si>
  <si>
    <r>
      <t xml:space="preserve">消火設備等
</t>
    </r>
    <r>
      <rPr>
        <sz val="9"/>
        <rFont val="HG丸ｺﾞｼｯｸM-PRO"/>
        <family val="3"/>
        <charset val="128"/>
      </rPr>
      <t>名称及び設置数</t>
    </r>
    <rPh sb="0" eb="2">
      <t>ショウカ</t>
    </rPh>
    <rPh sb="2" eb="4">
      <t>セツビ</t>
    </rPh>
    <rPh sb="4" eb="5">
      <t>トウ</t>
    </rPh>
    <rPh sb="6" eb="8">
      <t>メイショウ</t>
    </rPh>
    <rPh sb="8" eb="9">
      <t>オヨ</t>
    </rPh>
    <rPh sb="10" eb="13">
      <t>セッチスウ</t>
    </rPh>
    <phoneticPr fontId="6"/>
  </si>
  <si>
    <t>回</t>
    <rPh sb="0" eb="1">
      <t>カイ</t>
    </rPh>
    <phoneticPr fontId="4"/>
  </si>
  <si>
    <t>事業収入</t>
    <rPh sb="0" eb="2">
      <t>ジギョウ</t>
    </rPh>
    <rPh sb="2" eb="4">
      <t>シュウニュウ</t>
    </rPh>
    <phoneticPr fontId="19"/>
  </si>
  <si>
    <t>必要経費</t>
    <rPh sb="0" eb="2">
      <t>ヒツヨウ</t>
    </rPh>
    <rPh sb="2" eb="4">
      <t>ケイヒ</t>
    </rPh>
    <phoneticPr fontId="19"/>
  </si>
  <si>
    <t>一人当たり工賃（月額）</t>
    <rPh sb="0" eb="2">
      <t>ヒトリ</t>
    </rPh>
    <rPh sb="2" eb="3">
      <t>ア</t>
    </rPh>
    <rPh sb="5" eb="7">
      <t>コウチン</t>
    </rPh>
    <rPh sb="8" eb="10">
      <t>ゲツガク</t>
    </rPh>
    <phoneticPr fontId="19"/>
  </si>
  <si>
    <t>受注先</t>
    <rPh sb="0" eb="3">
      <t>ジュチュウサキ</t>
    </rPh>
    <phoneticPr fontId="19"/>
  </si>
  <si>
    <t>平均</t>
    <rPh sb="0" eb="2">
      <t>ヘイキン</t>
    </rPh>
    <phoneticPr fontId="19"/>
  </si>
  <si>
    <t>最高</t>
    <rPh sb="0" eb="2">
      <t>サイコウ</t>
    </rPh>
    <phoneticPr fontId="19"/>
  </si>
  <si>
    <t>最低</t>
    <rPh sb="0" eb="2">
      <t>サイテイ</t>
    </rPh>
    <phoneticPr fontId="19"/>
  </si>
  <si>
    <t>計</t>
    <rPh sb="0" eb="1">
      <t>ケイ</t>
    </rPh>
    <phoneticPr fontId="19"/>
  </si>
  <si>
    <t>［工賃の算出、支払方法及び支払期日］</t>
    <phoneticPr fontId="19"/>
  </si>
  <si>
    <t>原材料費</t>
    <rPh sb="0" eb="4">
      <t>ゲンザイリョウヒ</t>
    </rPh>
    <phoneticPr fontId="19"/>
  </si>
  <si>
    <t>光熱水費</t>
    <rPh sb="0" eb="3">
      <t>コウネツスイ</t>
    </rPh>
    <rPh sb="3" eb="4">
      <t>ヒ</t>
    </rPh>
    <phoneticPr fontId="19"/>
  </si>
  <si>
    <t>運搬料</t>
    <rPh sb="0" eb="3">
      <t>ウンパンリョウ</t>
    </rPh>
    <phoneticPr fontId="19"/>
  </si>
  <si>
    <t>利用者以外
賃　　金</t>
    <rPh sb="3" eb="5">
      <t>イガイ</t>
    </rPh>
    <rPh sb="6" eb="7">
      <t>チン</t>
    </rPh>
    <rPh sb="9" eb="10">
      <t>キン</t>
    </rPh>
    <phoneticPr fontId="19"/>
  </si>
  <si>
    <t>その他</t>
    <rPh sb="2" eb="3">
      <t>タ</t>
    </rPh>
    <phoneticPr fontId="19"/>
  </si>
  <si>
    <t>(　　　　　)</t>
    <phoneticPr fontId="19"/>
  </si>
  <si>
    <t>［施設会計及び科目間の必要経費の按分方法］</t>
    <rPh sb="1" eb="3">
      <t>シセツ</t>
    </rPh>
    <rPh sb="3" eb="5">
      <t>カイケイ</t>
    </rPh>
    <rPh sb="5" eb="6">
      <t>オヨ</t>
    </rPh>
    <rPh sb="7" eb="10">
      <t>カモクカン</t>
    </rPh>
    <rPh sb="11" eb="13">
      <t>ヒツヨウ</t>
    </rPh>
    <rPh sb="13" eb="15">
      <t>ケイヒ</t>
    </rPh>
    <rPh sb="16" eb="18">
      <t>アンブン</t>
    </rPh>
    <rPh sb="18" eb="20">
      <t>ホウホウ</t>
    </rPh>
    <phoneticPr fontId="19"/>
  </si>
  <si>
    <t>(4) 職場実習の状況</t>
    <rPh sb="4" eb="6">
      <t>ショクバ</t>
    </rPh>
    <rPh sb="6" eb="8">
      <t>ジッシュウ</t>
    </rPh>
    <rPh sb="9" eb="11">
      <t>ジョウキョウ</t>
    </rPh>
    <phoneticPr fontId="19"/>
  </si>
  <si>
    <t>実習先の名称</t>
    <rPh sb="0" eb="2">
      <t>ジッシュウ</t>
    </rPh>
    <rPh sb="2" eb="3">
      <t>サキ</t>
    </rPh>
    <rPh sb="4" eb="6">
      <t>メイショウ</t>
    </rPh>
    <phoneticPr fontId="19"/>
  </si>
  <si>
    <t>業種</t>
    <rPh sb="0" eb="2">
      <t>ギョウシュ</t>
    </rPh>
    <phoneticPr fontId="19"/>
  </si>
  <si>
    <t>実習
実人員</t>
    <rPh sb="0" eb="2">
      <t>ジッシュウ</t>
    </rPh>
    <rPh sb="3" eb="4">
      <t>ジツ</t>
    </rPh>
    <rPh sb="4" eb="6">
      <t>ジンイン</t>
    </rPh>
    <phoneticPr fontId="19"/>
  </si>
  <si>
    <t>実習
延日数</t>
    <rPh sb="0" eb="2">
      <t>ジッシュウ</t>
    </rPh>
    <rPh sb="3" eb="4">
      <t>ノ</t>
    </rPh>
    <rPh sb="4" eb="6">
      <t>ニッスウ</t>
    </rPh>
    <phoneticPr fontId="19"/>
  </si>
  <si>
    <t>報酬の
有無</t>
    <rPh sb="0" eb="2">
      <t>ホウシュウ</t>
    </rPh>
    <rPh sb="4" eb="6">
      <t>ウム</t>
    </rPh>
    <phoneticPr fontId="19"/>
  </si>
  <si>
    <t>具体的な実習内容</t>
    <rPh sb="0" eb="3">
      <t>グタイテキ</t>
    </rPh>
    <rPh sb="4" eb="6">
      <t>ジッシュウ</t>
    </rPh>
    <rPh sb="6" eb="8">
      <t>ナイヨウ</t>
    </rPh>
    <phoneticPr fontId="19"/>
  </si>
  <si>
    <t>(人)</t>
    <rPh sb="1" eb="2">
      <t>ニン</t>
    </rPh>
    <phoneticPr fontId="19"/>
  </si>
  <si>
    <t>(日)</t>
    <rPh sb="1" eb="2">
      <t>ヒ</t>
    </rPh>
    <phoneticPr fontId="19"/>
  </si>
  <si>
    <t>自由記入欄</t>
    <rPh sb="0" eb="4">
      <t>ジユウキニュウ</t>
    </rPh>
    <rPh sb="4" eb="5">
      <t>ラン</t>
    </rPh>
    <phoneticPr fontId="23"/>
  </si>
  <si>
    <t>施設名【</t>
    <rPh sb="0" eb="2">
      <t>シセツ</t>
    </rPh>
    <rPh sb="2" eb="3">
      <t>メイ</t>
    </rPh>
    <phoneticPr fontId="23"/>
  </si>
  <si>
    <t>】</t>
    <phoneticPr fontId="6"/>
  </si>
  <si>
    <t>「常勤・非常勤」の欄はそれぞれの職種ごとに「専従・兼務」別に実数を記入すること。</t>
    <rPh sb="1" eb="3">
      <t>ジョウキン</t>
    </rPh>
    <rPh sb="4" eb="7">
      <t>ヒジョウキン</t>
    </rPh>
    <rPh sb="9" eb="10">
      <t>ラン</t>
    </rPh>
    <rPh sb="16" eb="18">
      <t>ショクシュ</t>
    </rPh>
    <rPh sb="22" eb="24">
      <t>センジュウ</t>
    </rPh>
    <rPh sb="25" eb="27">
      <t>ケンム</t>
    </rPh>
    <rPh sb="28" eb="29">
      <t>ベツ</t>
    </rPh>
    <rPh sb="30" eb="32">
      <t>ジッスウ</t>
    </rPh>
    <rPh sb="33" eb="35">
      <t>キニュウ</t>
    </rPh>
    <phoneticPr fontId="4"/>
  </si>
  <si>
    <t>提出</t>
  </si>
  <si>
    <t>添付書類一覧</t>
    <rPh sb="4" eb="6">
      <t>イチラン</t>
    </rPh>
    <phoneticPr fontId="6"/>
  </si>
  <si>
    <t>施設平面図（パンフレット等で代用可）</t>
    <rPh sb="0" eb="2">
      <t>シセツ</t>
    </rPh>
    <rPh sb="2" eb="5">
      <t>ヘイメンズ</t>
    </rPh>
    <rPh sb="12" eb="13">
      <t>トウ</t>
    </rPh>
    <rPh sb="14" eb="16">
      <t>ダイヨウ</t>
    </rPh>
    <rPh sb="16" eb="17">
      <t>カ</t>
    </rPh>
    <phoneticPr fontId="6"/>
  </si>
  <si>
    <t>事業所の年間支援計画（生活指導、作業指導、行事レクリエーション等の内容の分かるもの）</t>
    <rPh sb="0" eb="3">
      <t>ジギョウショ</t>
    </rPh>
    <rPh sb="6" eb="8">
      <t>シエン</t>
    </rPh>
    <phoneticPr fontId="6"/>
  </si>
  <si>
    <t>パンフレット（既存のものがある場合のみ添付）</t>
    <phoneticPr fontId="6"/>
  </si>
  <si>
    <t>感染防止標準マニュアル</t>
    <rPh sb="0" eb="2">
      <t>カンセン</t>
    </rPh>
    <rPh sb="2" eb="4">
      <t>ボウシ</t>
    </rPh>
    <rPh sb="4" eb="6">
      <t>ヒョウジュン</t>
    </rPh>
    <phoneticPr fontId="4"/>
  </si>
  <si>
    <t>※工賃支給規程等の添付に代えても良い</t>
    <rPh sb="1" eb="3">
      <t>コウチン</t>
    </rPh>
    <rPh sb="3" eb="5">
      <t>シキュウ</t>
    </rPh>
    <rPh sb="5" eb="7">
      <t>キテイ</t>
    </rPh>
    <rPh sb="7" eb="8">
      <t>トウ</t>
    </rPh>
    <rPh sb="9" eb="11">
      <t>テンプ</t>
    </rPh>
    <rPh sb="12" eb="13">
      <t>カ</t>
    </rPh>
    <rPh sb="16" eb="17">
      <t>ヨ</t>
    </rPh>
    <phoneticPr fontId="19"/>
  </si>
  <si>
    <t>事業科目別</t>
    <rPh sb="0" eb="2">
      <t>ジギョウ</t>
    </rPh>
    <rPh sb="2" eb="4">
      <t>カモク</t>
    </rPh>
    <rPh sb="4" eb="5">
      <t>ベツ</t>
    </rPh>
    <phoneticPr fontId="19"/>
  </si>
  <si>
    <t>事業科目</t>
    <rPh sb="0" eb="2">
      <t>ジギョウ</t>
    </rPh>
    <rPh sb="2" eb="4">
      <t>カモク</t>
    </rPh>
    <phoneticPr fontId="19"/>
  </si>
  <si>
    <t>利用者の日課表又は週課表（個別に作成している場合は代表的なもの）</t>
    <rPh sb="0" eb="3">
      <t>リヨウシャ</t>
    </rPh>
    <rPh sb="7" eb="8">
      <t>マタ</t>
    </rPh>
    <rPh sb="9" eb="10">
      <t>シュウ</t>
    </rPh>
    <rPh sb="10" eb="11">
      <t>カ</t>
    </rPh>
    <rPh sb="11" eb="12">
      <t>ヒョウ</t>
    </rPh>
    <rPh sb="13" eb="15">
      <t>コベツ</t>
    </rPh>
    <rPh sb="16" eb="18">
      <t>サクセイ</t>
    </rPh>
    <rPh sb="22" eb="24">
      <t>バアイ</t>
    </rPh>
    <rPh sb="25" eb="28">
      <t>ダイヒョウテキ</t>
    </rPh>
    <phoneticPr fontId="6"/>
  </si>
  <si>
    <t>単位</t>
    <rPh sb="0" eb="2">
      <t>タンイ</t>
    </rPh>
    <phoneticPr fontId="6"/>
  </si>
  <si>
    <t>事業名又は単位番号</t>
    <rPh sb="0" eb="2">
      <t>ジギョウ</t>
    </rPh>
    <rPh sb="2" eb="3">
      <t>メイ</t>
    </rPh>
    <rPh sb="3" eb="4">
      <t>マタ</t>
    </rPh>
    <rPh sb="5" eb="7">
      <t>タンイ</t>
    </rPh>
    <rPh sb="7" eb="9">
      <t>バンゴウ</t>
    </rPh>
    <phoneticPr fontId="4"/>
  </si>
  <si>
    <t>事業名
又は
単位番号</t>
    <rPh sb="0" eb="2">
      <t>ジギョウ</t>
    </rPh>
    <rPh sb="2" eb="3">
      <t>メイ</t>
    </rPh>
    <rPh sb="4" eb="5">
      <t>マタ</t>
    </rPh>
    <rPh sb="7" eb="9">
      <t>タンイ</t>
    </rPh>
    <rPh sb="9" eb="11">
      <t>バンゴウ</t>
    </rPh>
    <phoneticPr fontId="4"/>
  </si>
  <si>
    <t>事業毎
及び
単位毎の
定員</t>
    <rPh sb="0" eb="2">
      <t>ジギョウ</t>
    </rPh>
    <rPh sb="2" eb="3">
      <t>ゴト</t>
    </rPh>
    <rPh sb="4" eb="5">
      <t>オヨ</t>
    </rPh>
    <rPh sb="7" eb="9">
      <t>タンイ</t>
    </rPh>
    <rPh sb="9" eb="10">
      <t>ゴト</t>
    </rPh>
    <rPh sb="12" eb="14">
      <t>テイイン</t>
    </rPh>
    <phoneticPr fontId="4"/>
  </si>
  <si>
    <t>備　　　　考</t>
    <phoneticPr fontId="4"/>
  </si>
  <si>
    <t>常勤換算後
の人数</t>
    <rPh sb="0" eb="2">
      <t>ジョウキン</t>
    </rPh>
    <rPh sb="2" eb="4">
      <t>カンサン</t>
    </rPh>
    <rPh sb="4" eb="5">
      <t>ゴ</t>
    </rPh>
    <rPh sb="7" eb="9">
      <t>ニンズウ</t>
    </rPh>
    <phoneticPr fontId="4"/>
  </si>
  <si>
    <t>重要事項説明書及びサービス利用説明書等利用者にサービス内容を具体的に示す書類</t>
    <rPh sb="0" eb="2">
      <t>ジュウヨウ</t>
    </rPh>
    <rPh sb="2" eb="4">
      <t>ジコウ</t>
    </rPh>
    <rPh sb="4" eb="7">
      <t>セツメイショ</t>
    </rPh>
    <rPh sb="7" eb="8">
      <t>オヨ</t>
    </rPh>
    <rPh sb="13" eb="15">
      <t>リヨウ</t>
    </rPh>
    <rPh sb="15" eb="18">
      <t>セツメイショ</t>
    </rPh>
    <rPh sb="18" eb="19">
      <t>トウ</t>
    </rPh>
    <rPh sb="19" eb="22">
      <t>リヨウシャ</t>
    </rPh>
    <rPh sb="27" eb="29">
      <t>ナイヨウ</t>
    </rPh>
    <rPh sb="30" eb="33">
      <t>グタイテキ</t>
    </rPh>
    <rPh sb="34" eb="35">
      <t>シメ</t>
    </rPh>
    <rPh sb="36" eb="38">
      <t>ショルイ</t>
    </rPh>
    <phoneticPr fontId="6"/>
  </si>
  <si>
    <t>虐待防止マニュアル</t>
    <rPh sb="0" eb="2">
      <t>ギャクタイ</t>
    </rPh>
    <rPh sb="2" eb="4">
      <t>ボウシ</t>
    </rPh>
    <phoneticPr fontId="19"/>
  </si>
  <si>
    <t>虐待防止委員会</t>
    <rPh sb="0" eb="2">
      <t>ギャクタイ</t>
    </rPh>
    <rPh sb="2" eb="4">
      <t>ボウシ</t>
    </rPh>
    <rPh sb="4" eb="7">
      <t>イインカイ</t>
    </rPh>
    <phoneticPr fontId="6"/>
  </si>
  <si>
    <t>(1) 守秘義務に関する措置</t>
    <rPh sb="4" eb="6">
      <t>シュヒ</t>
    </rPh>
    <rPh sb="6" eb="8">
      <t>ギム</t>
    </rPh>
    <rPh sb="9" eb="10">
      <t>カン</t>
    </rPh>
    <rPh sb="12" eb="14">
      <t>ソチ</t>
    </rPh>
    <phoneticPr fontId="6"/>
  </si>
  <si>
    <t>規　定　の　方　法</t>
    <rPh sb="0" eb="1">
      <t>タダシ</t>
    </rPh>
    <rPh sb="2" eb="3">
      <t>サダ</t>
    </rPh>
    <rPh sb="6" eb="7">
      <t>カタ</t>
    </rPh>
    <rPh sb="8" eb="9">
      <t>ホウ</t>
    </rPh>
    <phoneticPr fontId="6"/>
  </si>
  <si>
    <t>退職後規程の有無</t>
    <rPh sb="0" eb="3">
      <t>タイショクゴ</t>
    </rPh>
    <rPh sb="3" eb="5">
      <t>キテイ</t>
    </rPh>
    <rPh sb="6" eb="8">
      <t>ウム</t>
    </rPh>
    <phoneticPr fontId="6"/>
  </si>
  <si>
    <t>正規職員</t>
    <rPh sb="0" eb="2">
      <t>セイキ</t>
    </rPh>
    <rPh sb="2" eb="4">
      <t>ショクイン</t>
    </rPh>
    <phoneticPr fontId="6"/>
  </si>
  <si>
    <t>臨時・非常勤職員</t>
    <rPh sb="0" eb="2">
      <t>リンジ</t>
    </rPh>
    <rPh sb="3" eb="6">
      <t>ヒジョウキン</t>
    </rPh>
    <rPh sb="6" eb="8">
      <t>ショクイン</t>
    </rPh>
    <phoneticPr fontId="6"/>
  </si>
  <si>
    <t>ボランティア等</t>
    <rPh sb="6" eb="7">
      <t>トウ</t>
    </rPh>
    <phoneticPr fontId="6"/>
  </si>
  <si>
    <t>(2) 個人情報保護に関する措置</t>
    <rPh sb="4" eb="6">
      <t>コジン</t>
    </rPh>
    <rPh sb="6" eb="8">
      <t>ジョウホウ</t>
    </rPh>
    <rPh sb="8" eb="10">
      <t>ホゴ</t>
    </rPh>
    <rPh sb="11" eb="12">
      <t>カン</t>
    </rPh>
    <rPh sb="14" eb="16">
      <t>ソチ</t>
    </rPh>
    <phoneticPr fontId="6"/>
  </si>
  <si>
    <t>プライバシーポリシーや
個人情報保護規程の策定、
公表の状況</t>
    <rPh sb="12" eb="14">
      <t>コジン</t>
    </rPh>
    <rPh sb="14" eb="16">
      <t>ジョウホウ</t>
    </rPh>
    <rPh sb="16" eb="18">
      <t>ホゴ</t>
    </rPh>
    <rPh sb="18" eb="20">
      <t>キテイ</t>
    </rPh>
    <rPh sb="21" eb="23">
      <t>サクテイ</t>
    </rPh>
    <rPh sb="25" eb="27">
      <t>コウヒョウ</t>
    </rPh>
    <rPh sb="28" eb="30">
      <t>ジョウキョウ</t>
    </rPh>
    <phoneticPr fontId="6"/>
  </si>
  <si>
    <t>責任体制の確保（個人情報
保護管理者の設置等）の状況</t>
    <rPh sb="0" eb="2">
      <t>セキニン</t>
    </rPh>
    <rPh sb="2" eb="4">
      <t>タイセイ</t>
    </rPh>
    <rPh sb="5" eb="7">
      <t>カクホ</t>
    </rPh>
    <rPh sb="8" eb="10">
      <t>コジン</t>
    </rPh>
    <rPh sb="10" eb="12">
      <t>ジョウホウ</t>
    </rPh>
    <rPh sb="13" eb="15">
      <t>ホゴ</t>
    </rPh>
    <rPh sb="15" eb="18">
      <t>カンリシャ</t>
    </rPh>
    <rPh sb="19" eb="21">
      <t>セッチ</t>
    </rPh>
    <rPh sb="21" eb="22">
      <t>トウ</t>
    </rPh>
    <rPh sb="24" eb="26">
      <t>ジョウキョウ</t>
    </rPh>
    <phoneticPr fontId="6"/>
  </si>
  <si>
    <t>従業者の啓発
（研修実施等）の状況</t>
    <rPh sb="0" eb="3">
      <t>ジュウギョウシャ</t>
    </rPh>
    <rPh sb="4" eb="6">
      <t>ケイハツ</t>
    </rPh>
    <rPh sb="8" eb="10">
      <t>ケンシュウ</t>
    </rPh>
    <rPh sb="10" eb="12">
      <t>ジッシ</t>
    </rPh>
    <rPh sb="12" eb="13">
      <t>トウ</t>
    </rPh>
    <rPh sb="15" eb="17">
      <t>ジョウキョウ</t>
    </rPh>
    <phoneticPr fontId="6"/>
  </si>
  <si>
    <t>件</t>
    <rPh sb="0" eb="1">
      <t>ケン</t>
    </rPh>
    <phoneticPr fontId="6"/>
  </si>
  <si>
    <t>兼務先
及び
兼務時間</t>
    <rPh sb="0" eb="2">
      <t>ケンム</t>
    </rPh>
    <rPh sb="2" eb="3">
      <t>サキ</t>
    </rPh>
    <rPh sb="4" eb="5">
      <t>オヨ</t>
    </rPh>
    <rPh sb="7" eb="9">
      <t>ケンム</t>
    </rPh>
    <rPh sb="9" eb="11">
      <t>ジカン</t>
    </rPh>
    <phoneticPr fontId="4"/>
  </si>
  <si>
    <t>実地指導当日準備していただく書類</t>
    <rPh sb="0" eb="2">
      <t>ジッチ</t>
    </rPh>
    <rPh sb="2" eb="4">
      <t>シドウ</t>
    </rPh>
    <rPh sb="4" eb="6">
      <t>トウジツ</t>
    </rPh>
    <rPh sb="6" eb="8">
      <t>ジュンビ</t>
    </rPh>
    <rPh sb="14" eb="16">
      <t>ショルイ</t>
    </rPh>
    <phoneticPr fontId="6"/>
  </si>
  <si>
    <t>貴事業所において作成している書類について、該当する□欄にチェックを記入してください。</t>
    <rPh sb="0" eb="1">
      <t>キ</t>
    </rPh>
    <rPh sb="1" eb="4">
      <t>ジギョウショ</t>
    </rPh>
    <rPh sb="8" eb="10">
      <t>サクセイ</t>
    </rPh>
    <rPh sb="14" eb="16">
      <t>ショルイ</t>
    </rPh>
    <rPh sb="21" eb="23">
      <t>ガイトウ</t>
    </rPh>
    <rPh sb="26" eb="27">
      <t>ラン</t>
    </rPh>
    <rPh sb="33" eb="35">
      <t>キニュウ</t>
    </rPh>
    <phoneticPr fontId="6"/>
  </si>
  <si>
    <t>策　定</t>
    <phoneticPr fontId="6"/>
  </si>
  <si>
    <t>未策定</t>
    <phoneticPr fontId="6"/>
  </si>
  <si>
    <t>「山口県障害者虐待防止マニュアル」を活用</t>
    <rPh sb="4" eb="7">
      <t>ショウガイシャ</t>
    </rPh>
    <rPh sb="7" eb="9">
      <t>ギャクタイ</t>
    </rPh>
    <rPh sb="9" eb="11">
      <t>ボウシ</t>
    </rPh>
    <rPh sb="18" eb="20">
      <t>カツヨウ</t>
    </rPh>
    <phoneticPr fontId="6"/>
  </si>
  <si>
    <t>設置 （構成メンバーに</t>
    <rPh sb="4" eb="6">
      <t>コウセイ</t>
    </rPh>
    <phoneticPr fontId="6"/>
  </si>
  <si>
    <t>家族</t>
    <rPh sb="0" eb="2">
      <t>カゾク</t>
    </rPh>
    <phoneticPr fontId="6"/>
  </si>
  <si>
    <t>第三者委員　がいる　）</t>
    <rPh sb="0" eb="3">
      <t>ダイサンシャ</t>
    </rPh>
    <rPh sb="3" eb="5">
      <t>イイン</t>
    </rPh>
    <phoneticPr fontId="6"/>
  </si>
  <si>
    <t>記　録</t>
    <rPh sb="0" eb="1">
      <t>キ</t>
    </rPh>
    <rPh sb="2" eb="3">
      <t>ロク</t>
    </rPh>
    <phoneticPr fontId="6"/>
  </si>
  <si>
    <t>有</t>
    <phoneticPr fontId="6"/>
  </si>
  <si>
    <t>無</t>
    <phoneticPr fontId="6"/>
  </si>
  <si>
    <r>
      <t>　</t>
    </r>
    <r>
      <rPr>
        <b/>
        <sz val="9"/>
        <rFont val="ＭＳ Ｐ明朝"/>
        <family val="1"/>
        <charset val="128"/>
      </rPr>
      <t>本表はサービスの種類ごとに</t>
    </r>
    <r>
      <rPr>
        <sz val="9"/>
        <rFont val="ＭＳ Ｐ明朝"/>
        <family val="1"/>
        <charset val="128"/>
      </rPr>
      <t>、それぞれ従事した従業者について、</t>
    </r>
    <r>
      <rPr>
        <u/>
        <sz val="9"/>
        <rFont val="ＭＳ Ｐ明朝"/>
        <family val="1"/>
        <charset val="128"/>
      </rPr>
      <t>直近の４週間</t>
    </r>
    <r>
      <rPr>
        <sz val="9"/>
        <rFont val="ＭＳ Ｐ明朝"/>
        <family val="1"/>
        <charset val="128"/>
      </rPr>
      <t>にかかる勤務状況を作成してください。（例；５月最後の週から６月３週目まで）</t>
    </r>
    <rPh sb="1" eb="2">
      <t>ホン</t>
    </rPh>
    <rPh sb="2" eb="3">
      <t>オモテ</t>
    </rPh>
    <rPh sb="9" eb="11">
      <t>シュルイ</t>
    </rPh>
    <rPh sb="19" eb="21">
      <t>ジュウジ</t>
    </rPh>
    <rPh sb="23" eb="26">
      <t>ジュウギョウシャ</t>
    </rPh>
    <rPh sb="31" eb="33">
      <t>チョッキン</t>
    </rPh>
    <rPh sb="35" eb="37">
      <t>シュウカン</t>
    </rPh>
    <rPh sb="41" eb="43">
      <t>キンム</t>
    </rPh>
    <rPh sb="43" eb="45">
      <t>ジョウキョウ</t>
    </rPh>
    <rPh sb="56" eb="57">
      <t>レイ</t>
    </rPh>
    <rPh sb="59" eb="60">
      <t>ガツ</t>
    </rPh>
    <rPh sb="60" eb="62">
      <t>サイゴ</t>
    </rPh>
    <rPh sb="63" eb="64">
      <t>シュウ</t>
    </rPh>
    <rPh sb="67" eb="68">
      <t>ガツ</t>
    </rPh>
    <rPh sb="69" eb="70">
      <t>シュウ</t>
    </rPh>
    <rPh sb="70" eb="71">
      <t>メ</t>
    </rPh>
    <phoneticPr fontId="6"/>
  </si>
  <si>
    <t>目　　　　　　次</t>
  </si>
  <si>
    <t>１</t>
  </si>
  <si>
    <t>事業概要</t>
    <rPh sb="0" eb="4">
      <t>ジギョウガイヨウ</t>
    </rPh>
    <phoneticPr fontId="6"/>
  </si>
  <si>
    <t>(1)</t>
  </si>
  <si>
    <t>運営方針等</t>
    <rPh sb="0" eb="2">
      <t>ウンエイ</t>
    </rPh>
    <rPh sb="2" eb="4">
      <t>ホウシン</t>
    </rPh>
    <rPh sb="4" eb="5">
      <t>トウ</t>
    </rPh>
    <phoneticPr fontId="6"/>
  </si>
  <si>
    <t>(2)</t>
  </si>
  <si>
    <t>(3)</t>
  </si>
  <si>
    <t>利用定員等</t>
    <rPh sb="0" eb="2">
      <t>リヨウ</t>
    </rPh>
    <rPh sb="2" eb="4">
      <t>テイイン</t>
    </rPh>
    <rPh sb="4" eb="5">
      <t>トウ</t>
    </rPh>
    <phoneticPr fontId="6"/>
  </si>
  <si>
    <t>(4)</t>
  </si>
  <si>
    <t>営業時間等</t>
    <rPh sb="0" eb="2">
      <t>エイギョウ</t>
    </rPh>
    <rPh sb="2" eb="4">
      <t>ジカン</t>
    </rPh>
    <rPh sb="4" eb="5">
      <t>トウ</t>
    </rPh>
    <phoneticPr fontId="6"/>
  </si>
  <si>
    <t>･････････････････････････････････････････</t>
    <phoneticPr fontId="6"/>
  </si>
  <si>
    <t>(5)</t>
  </si>
  <si>
    <t>設備の状況</t>
    <rPh sb="0" eb="2">
      <t>セツビ</t>
    </rPh>
    <rPh sb="3" eb="5">
      <t>ジョウキョウ</t>
    </rPh>
    <phoneticPr fontId="6"/>
  </si>
  <si>
    <t>従業者の職種及び員数</t>
    <rPh sb="0" eb="3">
      <t>ジュウギョウシャ</t>
    </rPh>
    <rPh sb="4" eb="6">
      <t>ショクシュ</t>
    </rPh>
    <rPh sb="6" eb="7">
      <t>オヨ</t>
    </rPh>
    <rPh sb="8" eb="10">
      <t>インズウ</t>
    </rPh>
    <phoneticPr fontId="6"/>
  </si>
  <si>
    <t>管理者の状況</t>
    <rPh sb="0" eb="3">
      <t>カンリシャ</t>
    </rPh>
    <rPh sb="4" eb="6">
      <t>ジョウキョウ</t>
    </rPh>
    <phoneticPr fontId="6"/>
  </si>
  <si>
    <t>従業者の状況</t>
    <rPh sb="0" eb="3">
      <t>ジュウギョウシャ</t>
    </rPh>
    <rPh sb="4" eb="6">
      <t>ジョウキョウ</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</si>
  <si>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</si>
  <si>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秘密保持等</t>
    <rPh sb="0" eb="2">
      <t>ヒミツ</t>
    </rPh>
    <rPh sb="2" eb="4">
      <t>ホジ</t>
    </rPh>
    <rPh sb="4" eb="5">
      <t>トウ</t>
    </rPh>
    <phoneticPr fontId="6"/>
  </si>
  <si>
    <t>守秘義務に関する措置</t>
    <rPh sb="0" eb="2">
      <t>シュヒ</t>
    </rPh>
    <rPh sb="2" eb="4">
      <t>ギム</t>
    </rPh>
    <rPh sb="5" eb="6">
      <t>カン</t>
    </rPh>
    <rPh sb="8" eb="10">
      <t>ソチ</t>
    </rPh>
    <phoneticPr fontId="6"/>
  </si>
  <si>
    <t>個人情報保護に関する措置</t>
    <rPh sb="0" eb="2">
      <t>コジン</t>
    </rPh>
    <rPh sb="2" eb="4">
      <t>ジョウホウ</t>
    </rPh>
    <rPh sb="4" eb="6">
      <t>ホゴ</t>
    </rPh>
    <rPh sb="7" eb="8">
      <t>カン</t>
    </rPh>
    <rPh sb="10" eb="12">
      <t>ソチ</t>
    </rPh>
    <phoneticPr fontId="6"/>
  </si>
  <si>
    <t>利用者の支援等</t>
    <rPh sb="0" eb="3">
      <t>リヨウシャ</t>
    </rPh>
    <rPh sb="4" eb="6">
      <t>シエン</t>
    </rPh>
    <rPh sb="6" eb="7">
      <t>トウ</t>
    </rPh>
    <phoneticPr fontId="6"/>
  </si>
  <si>
    <t>個別支援計画</t>
    <rPh sb="0" eb="2">
      <t>コベツ</t>
    </rPh>
    <rPh sb="2" eb="4">
      <t>シエン</t>
    </rPh>
    <rPh sb="4" eb="6">
      <t>ケイカク</t>
    </rPh>
    <phoneticPr fontId="6"/>
  </si>
  <si>
    <t>利用者の人権擁護に向けた取組状況</t>
    <rPh sb="0" eb="3">
      <t>リヨウシャ</t>
    </rPh>
    <rPh sb="4" eb="6">
      <t>ジンケン</t>
    </rPh>
    <rPh sb="6" eb="8">
      <t>ヨウゴ</t>
    </rPh>
    <rPh sb="9" eb="10">
      <t>ム</t>
    </rPh>
    <rPh sb="12" eb="14">
      <t>トリクミ</t>
    </rPh>
    <rPh sb="14" eb="16">
      <t>ジョウキョウ</t>
    </rPh>
    <phoneticPr fontId="6"/>
  </si>
  <si>
    <t>非常災害対策</t>
    <rPh sb="0" eb="2">
      <t>ヒジョウ</t>
    </rPh>
    <rPh sb="2" eb="4">
      <t>サイガイ</t>
    </rPh>
    <rPh sb="4" eb="6">
      <t>タイサク</t>
    </rPh>
    <phoneticPr fontId="6"/>
  </si>
  <si>
    <t>(6)</t>
  </si>
  <si>
    <t>感染症対策の状況</t>
    <rPh sb="0" eb="3">
      <t>カンセンショウ</t>
    </rPh>
    <rPh sb="3" eb="5">
      <t>タイサク</t>
    </rPh>
    <rPh sb="6" eb="8">
      <t>ジョウキョウ</t>
    </rPh>
    <phoneticPr fontId="6"/>
  </si>
  <si>
    <t>必要経費の内訳</t>
    <rPh sb="0" eb="2">
      <t>ヒツヨウ</t>
    </rPh>
    <rPh sb="2" eb="4">
      <t>ケイヒ</t>
    </rPh>
    <rPh sb="5" eb="7">
      <t>ウチワケ</t>
    </rPh>
    <phoneticPr fontId="6"/>
  </si>
  <si>
    <t>･････････････････････････････････</t>
    <phoneticPr fontId="6"/>
  </si>
  <si>
    <t>職場実習の状況</t>
    <rPh sb="0" eb="2">
      <t>ショクバ</t>
    </rPh>
    <rPh sb="2" eb="4">
      <t>ジッシュウ</t>
    </rPh>
    <rPh sb="5" eb="7">
      <t>ジョウキョウ</t>
    </rPh>
    <phoneticPr fontId="6"/>
  </si>
  <si>
    <t>･････････････････････････････････</t>
    <phoneticPr fontId="6"/>
  </si>
  <si>
    <t>添付書類一覧　ほか</t>
    <rPh sb="4" eb="6">
      <t>イチラン</t>
    </rPh>
    <phoneticPr fontId="6"/>
  </si>
  <si>
    <t>最終</t>
    <rPh sb="0" eb="2">
      <t>サイシュウ</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</si>
  <si>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</si>
  <si>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</si>
  <si>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</si>
  <si>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</si>
  <si>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</si>
  <si>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</si>
  <si>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</si>
  <si>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</si>
  <si>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</si>
  <si>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</si>
  <si>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</si>
  <si>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</si>
  <si>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訓練・作業室</t>
    <rPh sb="0" eb="2">
      <t>クンレン</t>
    </rPh>
    <rPh sb="3" eb="6">
      <t>サギョウシツ</t>
    </rPh>
    <phoneticPr fontId="4"/>
  </si>
  <si>
    <t>宿泊型自立訓練</t>
    <rPh sb="0" eb="3">
      <t>シュクハクガタ</t>
    </rPh>
    <rPh sb="3" eb="5">
      <t>ジリツ</t>
    </rPh>
    <rPh sb="5" eb="7">
      <t>クンレン</t>
    </rPh>
    <phoneticPr fontId="6"/>
  </si>
  <si>
    <t>他の職種と兼務している場合は、備考欄にその名称を記入すること。</t>
    <rPh sb="0" eb="1">
      <t>タ</t>
    </rPh>
    <rPh sb="2" eb="4">
      <t>ショクシュ</t>
    </rPh>
    <rPh sb="21" eb="23">
      <t>メイショウ</t>
    </rPh>
    <phoneticPr fontId="4"/>
  </si>
  <si>
    <t>(1)</t>
    <phoneticPr fontId="6"/>
  </si>
  <si>
    <t>職員の事務分担表（組織体制図）</t>
    <rPh sb="11" eb="13">
      <t>タイセイ</t>
    </rPh>
    <phoneticPr fontId="6"/>
  </si>
  <si>
    <t>(2)</t>
    <phoneticPr fontId="6"/>
  </si>
  <si>
    <t>(7)</t>
  </si>
  <si>
    <t>(8)</t>
  </si>
  <si>
    <t>(9)</t>
  </si>
  <si>
    <t>(10)</t>
  </si>
  <si>
    <t>児童発達支援</t>
    <phoneticPr fontId="6"/>
  </si>
  <si>
    <t>放課後等デイサービス</t>
    <phoneticPr fontId="6"/>
  </si>
  <si>
    <t>保育所等訪問支援</t>
    <phoneticPr fontId="6"/>
  </si>
  <si>
    <t>就労継続支援</t>
    <rPh sb="0" eb="2">
      <t>シュウロウ</t>
    </rPh>
    <rPh sb="2" eb="4">
      <t>ケイゾク</t>
    </rPh>
    <rPh sb="4" eb="6">
      <t>シエン</t>
    </rPh>
    <phoneticPr fontId="6"/>
  </si>
  <si>
    <t>療養介護</t>
    <rPh sb="0" eb="1">
      <t>リョウ</t>
    </rPh>
    <rPh sb="1" eb="2">
      <t>オサム</t>
    </rPh>
    <rPh sb="2" eb="3">
      <t>スケ</t>
    </rPh>
    <rPh sb="3" eb="4">
      <t>ユズル</t>
    </rPh>
    <phoneticPr fontId="6"/>
  </si>
  <si>
    <t>生活介護</t>
    <rPh sb="0" eb="1">
      <t>ショウ</t>
    </rPh>
    <rPh sb="1" eb="2">
      <t>カツ</t>
    </rPh>
    <rPh sb="2" eb="3">
      <t>スケ</t>
    </rPh>
    <rPh sb="3" eb="4">
      <t>ユズル</t>
    </rPh>
    <phoneticPr fontId="6"/>
  </si>
  <si>
    <t>　　（指定を受けている事業の□にチェック又は黒塗り（■）をすること。）</t>
    <rPh sb="3" eb="5">
      <t>シテイ</t>
    </rPh>
    <rPh sb="6" eb="7">
      <t>ウ</t>
    </rPh>
    <rPh sb="11" eb="13">
      <t>ジギョウ</t>
    </rPh>
    <phoneticPr fontId="6"/>
  </si>
  <si>
    <t>　＊欄は、当該週の月日を記入すること。</t>
    <rPh sb="7" eb="8">
      <t>シュウ</t>
    </rPh>
    <rPh sb="9" eb="10">
      <t>ツキ</t>
    </rPh>
    <phoneticPr fontId="6"/>
  </si>
  <si>
    <t>　「人員配置区分」欄は、県に届出を行っている報酬算定上の区分を記載し、「該当する体制等」欄は、体制加算等の内容を記載すること。（例）Ⅳ（３：１）、</t>
    <rPh sb="12" eb="13">
      <t>ケン</t>
    </rPh>
    <rPh sb="14" eb="16">
      <t>トドケデ</t>
    </rPh>
    <rPh sb="17" eb="18">
      <t>オコナ</t>
    </rPh>
    <phoneticPr fontId="6"/>
  </si>
  <si>
    <t>　資格等が必要な職種については、「資格等」欄にその資格を記入すること。</t>
    <phoneticPr fontId="6"/>
  </si>
  <si>
    <t>障害児通所支援</t>
    <rPh sb="0" eb="3">
      <t>ショウガイジ</t>
    </rPh>
    <rPh sb="3" eb="5">
      <t>ツウショ</t>
    </rPh>
    <rPh sb="5" eb="7">
      <t>シエン</t>
    </rPh>
    <phoneticPr fontId="6"/>
  </si>
  <si>
    <t>(2) 利用定員等</t>
    <rPh sb="4" eb="6">
      <t>リヨウ</t>
    </rPh>
    <rPh sb="6" eb="8">
      <t>テイイン</t>
    </rPh>
    <rPh sb="8" eb="9">
      <t>トウ</t>
    </rPh>
    <phoneticPr fontId="4"/>
  </si>
  <si>
    <t>(3) 営業時間等</t>
    <rPh sb="4" eb="6">
      <t>エイギョウ</t>
    </rPh>
    <rPh sb="6" eb="8">
      <t>ジカン</t>
    </rPh>
    <rPh sb="8" eb="9">
      <t>トウ</t>
    </rPh>
    <phoneticPr fontId="4"/>
  </si>
  <si>
    <t>(4) 設備の状況</t>
    <rPh sb="4" eb="6">
      <t>セツビ</t>
    </rPh>
    <rPh sb="7" eb="9">
      <t>ジョウキョウ</t>
    </rPh>
    <phoneticPr fontId="4"/>
  </si>
  <si>
    <t>３　秘密保持等</t>
    <rPh sb="2" eb="4">
      <t>ヒミツ</t>
    </rPh>
    <rPh sb="4" eb="6">
      <t>ホジ</t>
    </rPh>
    <rPh sb="6" eb="7">
      <t>トウ</t>
    </rPh>
    <phoneticPr fontId="6"/>
  </si>
  <si>
    <t>４　利用者の支援等</t>
    <rPh sb="2" eb="5">
      <t>リヨウシャ</t>
    </rPh>
    <rPh sb="6" eb="8">
      <t>シエン</t>
    </rPh>
    <rPh sb="8" eb="9">
      <t>トウ</t>
    </rPh>
    <phoneticPr fontId="4"/>
  </si>
  <si>
    <t>㎡</t>
    <phoneticPr fontId="4"/>
  </si>
  <si>
    <t>居室</t>
    <rPh sb="0" eb="2">
      <t>キョシツ</t>
    </rPh>
    <phoneticPr fontId="4"/>
  </si>
  <si>
    <t>浴室</t>
    <rPh sb="0" eb="2">
      <t>ヨクシツ</t>
    </rPh>
    <phoneticPr fontId="4"/>
  </si>
  <si>
    <t>サービスの種類</t>
    <rPh sb="5" eb="7">
      <t>シュルイ</t>
    </rPh>
    <phoneticPr fontId="4"/>
  </si>
  <si>
    <t>児童発達支援管理責任者</t>
    <rPh sb="0" eb="2">
      <t>ジドウ</t>
    </rPh>
    <rPh sb="2" eb="4">
      <t>ハッタツ</t>
    </rPh>
    <rPh sb="4" eb="6">
      <t>シエン</t>
    </rPh>
    <rPh sb="6" eb="8">
      <t>カンリ</t>
    </rPh>
    <rPh sb="8" eb="10">
      <t>セキニン</t>
    </rPh>
    <rPh sb="10" eb="11">
      <t>シャ</t>
    </rPh>
    <phoneticPr fontId="4"/>
  </si>
  <si>
    <t>機能訓練担当職員</t>
    <rPh sb="0" eb="2">
      <t>キノウ</t>
    </rPh>
    <rPh sb="2" eb="4">
      <t>クンレン</t>
    </rPh>
    <rPh sb="4" eb="6">
      <t>タントウ</t>
    </rPh>
    <rPh sb="6" eb="8">
      <t>ショクイン</t>
    </rPh>
    <phoneticPr fontId="4"/>
  </si>
  <si>
    <t>児童指導員</t>
    <rPh sb="0" eb="2">
      <t>ジドウ</t>
    </rPh>
    <rPh sb="2" eb="5">
      <t>シドウイン</t>
    </rPh>
    <phoneticPr fontId="4"/>
  </si>
  <si>
    <t>言語聴覚士</t>
    <rPh sb="0" eb="2">
      <t>ゲンゴ</t>
    </rPh>
    <rPh sb="2" eb="4">
      <t>チョウカク</t>
    </rPh>
    <rPh sb="4" eb="5">
      <t>シ</t>
    </rPh>
    <phoneticPr fontId="4"/>
  </si>
  <si>
    <t>地域移行支援員</t>
    <rPh sb="0" eb="2">
      <t>チイキ</t>
    </rPh>
    <rPh sb="2" eb="4">
      <t>イコウ</t>
    </rPh>
    <rPh sb="4" eb="6">
      <t>シエン</t>
    </rPh>
    <rPh sb="6" eb="7">
      <t>イン</t>
    </rPh>
    <phoneticPr fontId="4"/>
  </si>
  <si>
    <t>サービスの種類</t>
    <rPh sb="5" eb="7">
      <t>シュルイ</t>
    </rPh>
    <phoneticPr fontId="6"/>
  </si>
  <si>
    <t>苦情受付件数</t>
    <rPh sb="0" eb="2">
      <t>クジョウ</t>
    </rPh>
    <rPh sb="2" eb="4">
      <t>ウケツケ</t>
    </rPh>
    <rPh sb="4" eb="6">
      <t>ケンスウ</t>
    </rPh>
    <phoneticPr fontId="6"/>
  </si>
  <si>
    <t>収益金</t>
    <rPh sb="0" eb="1">
      <t>オサム</t>
    </rPh>
    <rPh sb="1" eb="2">
      <t>エキ</t>
    </rPh>
    <rPh sb="2" eb="3">
      <t>キン</t>
    </rPh>
    <phoneticPr fontId="19"/>
  </si>
  <si>
    <t>※必要経費には工賃を含めないこと</t>
    <rPh sb="1" eb="3">
      <t>ヒツヨウ</t>
    </rPh>
    <rPh sb="3" eb="5">
      <t>ケイヒ</t>
    </rPh>
    <rPh sb="7" eb="9">
      <t>コウチン</t>
    </rPh>
    <rPh sb="10" eb="11">
      <t>フク</t>
    </rPh>
    <phoneticPr fontId="19"/>
  </si>
  <si>
    <t>嘱　託　医</t>
    <rPh sb="0" eb="1">
      <t>ショク</t>
    </rPh>
    <rPh sb="2" eb="3">
      <t>タク</t>
    </rPh>
    <rPh sb="4" eb="5">
      <t>イ</t>
    </rPh>
    <phoneticPr fontId="4"/>
  </si>
  <si>
    <t>(3) （1）の収益金の使用状況</t>
    <rPh sb="8" eb="11">
      <t>シュウエキキン</t>
    </rPh>
    <rPh sb="12" eb="14">
      <t>シヨウ</t>
    </rPh>
    <rPh sb="14" eb="16">
      <t>ジョウキョウ</t>
    </rPh>
    <phoneticPr fontId="19"/>
  </si>
  <si>
    <t>区分</t>
    <rPh sb="0" eb="2">
      <t>クブン</t>
    </rPh>
    <phoneticPr fontId="19"/>
  </si>
  <si>
    <t>工賃支払額</t>
    <rPh sb="0" eb="2">
      <t>コウチン</t>
    </rPh>
    <rPh sb="2" eb="4">
      <t>シハライ</t>
    </rPh>
    <rPh sb="4" eb="5">
      <t>ガク</t>
    </rPh>
    <phoneticPr fontId="19"/>
  </si>
  <si>
    <t>レクリエーション等の費用に充当した額</t>
    <rPh sb="8" eb="9">
      <t>トウ</t>
    </rPh>
    <rPh sb="10" eb="12">
      <t>ヒヨウ</t>
    </rPh>
    <rPh sb="13" eb="15">
      <t>ジュウトウ</t>
    </rPh>
    <rPh sb="17" eb="18">
      <t>ガク</t>
    </rPh>
    <phoneticPr fontId="19"/>
  </si>
  <si>
    <t>積立金</t>
    <rPh sb="0" eb="2">
      <t>ツミタテ</t>
    </rPh>
    <rPh sb="2" eb="3">
      <t>キン</t>
    </rPh>
    <phoneticPr fontId="19"/>
  </si>
  <si>
    <t>合計</t>
    <rPh sb="0" eb="2">
      <t>ゴウケイ</t>
    </rPh>
    <phoneticPr fontId="19"/>
  </si>
  <si>
    <t>月払額</t>
    <rPh sb="0" eb="1">
      <t>ツキ</t>
    </rPh>
    <rPh sb="1" eb="2">
      <t>ハラ</t>
    </rPh>
    <rPh sb="2" eb="3">
      <t>ガク</t>
    </rPh>
    <phoneticPr fontId="19"/>
  </si>
  <si>
    <t>一時払額</t>
    <rPh sb="0" eb="2">
      <t>イチジ</t>
    </rPh>
    <rPh sb="2" eb="3">
      <t>ハラ</t>
    </rPh>
    <rPh sb="3" eb="4">
      <t>ガク</t>
    </rPh>
    <phoneticPr fontId="19"/>
  </si>
  <si>
    <t>配分額</t>
    <rPh sb="0" eb="2">
      <t>ハイブン</t>
    </rPh>
    <rPh sb="2" eb="3">
      <t>ガク</t>
    </rPh>
    <phoneticPr fontId="19"/>
  </si>
  <si>
    <t>収益金の使用状況</t>
    <rPh sb="0" eb="3">
      <t>シュウエキキン</t>
    </rPh>
    <rPh sb="4" eb="6">
      <t>シヨウ</t>
    </rPh>
    <rPh sb="6" eb="8">
      <t>ジョウキョウ</t>
    </rPh>
    <phoneticPr fontId="6"/>
  </si>
  <si>
    <t>･･</t>
    <phoneticPr fontId="6"/>
  </si>
  <si>
    <t>未設置</t>
    <rPh sb="0" eb="3">
      <t>ミセッチ</t>
    </rPh>
    <phoneticPr fontId="6"/>
  </si>
  <si>
    <t>無</t>
    <rPh sb="0" eb="1">
      <t>ナシ</t>
    </rPh>
    <phoneticPr fontId="6"/>
  </si>
  <si>
    <t>家族への説明及び同意</t>
    <phoneticPr fontId="19"/>
  </si>
  <si>
    <t>････････････････････････････････････････････････</t>
    <phoneticPr fontId="6"/>
  </si>
  <si>
    <t>････････････････････････････････････････</t>
    <phoneticPr fontId="6"/>
  </si>
  <si>
    <t>･･････････････</t>
    <phoneticPr fontId="6"/>
  </si>
  <si>
    <t>･････････････････････････</t>
    <phoneticPr fontId="6"/>
  </si>
  <si>
    <t>従たる事業所</t>
    <rPh sb="0" eb="1">
      <t>ジュウ</t>
    </rPh>
    <rPh sb="3" eb="6">
      <t>ジギョウショ</t>
    </rPh>
    <phoneticPr fontId="6"/>
  </si>
  <si>
    <t>出　 張   所</t>
    <rPh sb="0" eb="1">
      <t>デ</t>
    </rPh>
    <rPh sb="3" eb="4">
      <t>チョウ</t>
    </rPh>
    <rPh sb="7" eb="8">
      <t>ショ</t>
    </rPh>
    <phoneticPr fontId="6"/>
  </si>
  <si>
    <t>　※資料は、可能な限り、Ａ４版両面コピー（長辺とじ）により提出してください。</t>
    <rPh sb="2" eb="4">
      <t>シリョウ</t>
    </rPh>
    <rPh sb="6" eb="8">
      <t>カノウ</t>
    </rPh>
    <rPh sb="9" eb="10">
      <t>カギ</t>
    </rPh>
    <rPh sb="14" eb="15">
      <t>バン</t>
    </rPh>
    <rPh sb="15" eb="17">
      <t>リョウメン</t>
    </rPh>
    <rPh sb="21" eb="23">
      <t>チョウヘン</t>
    </rPh>
    <rPh sb="29" eb="31">
      <t>テイシュツ</t>
    </rPh>
    <phoneticPr fontId="4"/>
  </si>
  <si>
    <t>従業者個人のものではなく事業所代表アドレスを記入してください</t>
    <rPh sb="0" eb="3">
      <t>ジュウギョウシャ</t>
    </rPh>
    <rPh sb="3" eb="5">
      <t>コジン</t>
    </rPh>
    <rPh sb="12" eb="15">
      <t>ジギョウショ</t>
    </rPh>
    <rPh sb="15" eb="17">
      <t>ダイヒョウ</t>
    </rPh>
    <rPh sb="22" eb="24">
      <t>キニュウ</t>
    </rPh>
    <phoneticPr fontId="4"/>
  </si>
  <si>
    <t>どちらかにチェック又は黒塗り（■）をしてください</t>
    <rPh sb="9" eb="10">
      <t>マタ</t>
    </rPh>
    <rPh sb="11" eb="13">
      <t>クロヌ</t>
    </rPh>
    <phoneticPr fontId="6"/>
  </si>
  <si>
    <t>回答欄</t>
    <rPh sb="0" eb="2">
      <t>カイトウ</t>
    </rPh>
    <rPh sb="2" eb="3">
      <t>ラン</t>
    </rPh>
    <phoneticPr fontId="6"/>
  </si>
  <si>
    <t>１　身体拘束等の状況</t>
    <rPh sb="6" eb="7">
      <t>トウ</t>
    </rPh>
    <rPh sb="8" eb="10">
      <t>ジョウキョウ</t>
    </rPh>
    <phoneticPr fontId="6"/>
  </si>
  <si>
    <t>記入上の
留意事項</t>
    <rPh sb="0" eb="2">
      <t>キニュウ</t>
    </rPh>
    <rPh sb="2" eb="3">
      <t>ジョウ</t>
    </rPh>
    <rPh sb="5" eb="7">
      <t>リュウイ</t>
    </rPh>
    <rPh sb="7" eb="9">
      <t>ジコウ</t>
    </rPh>
    <phoneticPr fontId="6"/>
  </si>
  <si>
    <t>身体拘束等の内容</t>
  </si>
  <si>
    <t>①人数</t>
    <rPh sb="1" eb="3">
      <t>ニンズウ</t>
    </rPh>
    <phoneticPr fontId="6"/>
  </si>
  <si>
    <t>②「緊急やむを得ない(※)」認定</t>
    <rPh sb="2" eb="4">
      <t>キンキュウ</t>
    </rPh>
    <rPh sb="7" eb="8">
      <t>エ</t>
    </rPh>
    <rPh sb="14" eb="16">
      <t>ニンテイ</t>
    </rPh>
    <phoneticPr fontId="6"/>
  </si>
  <si>
    <t>③記録の整備</t>
    <rPh sb="1" eb="3">
      <t>キロク</t>
    </rPh>
    <rPh sb="4" eb="6">
      <t>セイビ</t>
    </rPh>
    <phoneticPr fontId="6"/>
  </si>
  <si>
    <t>切 迫 性</t>
    <phoneticPr fontId="6"/>
  </si>
  <si>
    <t>非代替性</t>
    <phoneticPr fontId="6"/>
  </si>
  <si>
    <t>一 時 性</t>
    <phoneticPr fontId="6"/>
  </si>
  <si>
    <t>態様</t>
    <phoneticPr fontId="6"/>
  </si>
  <si>
    <t>時間</t>
    <phoneticPr fontId="6"/>
  </si>
  <si>
    <t>家族の
同意確認</t>
    <phoneticPr fontId="6"/>
  </si>
  <si>
    <t>･動き回ったりしないために､車いすやいす､ベッドに体幹や四肢をひも等で縛る｡</t>
    <phoneticPr fontId="6"/>
  </si>
  <si>
    <t>･転落しないように、ベッドに体幹や四肢をひも等で縛る｡</t>
    <phoneticPr fontId="6"/>
  </si>
  <si>
    <t>･自分で降りられないように、ベッドを柵(サイドレール)で囲む｡</t>
    <phoneticPr fontId="6"/>
  </si>
  <si>
    <t>･皮膚をかきむしらないようにするためなどに、四肢をひも等で縛る｡</t>
    <phoneticPr fontId="6"/>
  </si>
  <si>
    <t>･皮膚をかきむしらないようにするためなどに、手指の機能を制限するミトン型の手袋等をつける｡</t>
    <phoneticPr fontId="6"/>
  </si>
  <si>
    <t>･車椅子やいすからずり落ちたり､立ち上がったりしないように､Ｙ字型拘束帯や腰ベルト､車いすテーブルを付ける｡</t>
    <phoneticPr fontId="6"/>
  </si>
  <si>
    <t>･立ち上がる能力のある人の立ち上がりを妨げるようないすを使用する｡</t>
    <phoneticPr fontId="6"/>
  </si>
  <si>
    <t>･脱衣やオムツはずしを制限するために、介護衣（つなぎ）を着させる｡</t>
    <phoneticPr fontId="19"/>
  </si>
  <si>
    <t>･他人への迷惑行為を防ぐために、ベッドなどに体幹や四肢をひも等で縛る｡</t>
    <phoneticPr fontId="6"/>
  </si>
  <si>
    <t>･行動を落ち着かせるために､向精神薬を過剰に服用させる｡</t>
    <phoneticPr fontId="6"/>
  </si>
  <si>
    <t>･自分の意思で開けることのできない居室等に隔離する｡</t>
    <phoneticPr fontId="6"/>
  </si>
  <si>
    <t>　（１） 身体拘束廃止に向けた組織的な取組</t>
    <rPh sb="15" eb="18">
      <t>ソシキテキ</t>
    </rPh>
    <phoneticPr fontId="6"/>
  </si>
  <si>
    <t>（２）</t>
    <phoneticPr fontId="6"/>
  </si>
  <si>
    <t>廃止に向けたケアの工夫等の取組</t>
    <rPh sb="0" eb="2">
      <t>ハイシ</t>
    </rPh>
    <rPh sb="3" eb="4">
      <t>ム</t>
    </rPh>
    <phoneticPr fontId="6"/>
  </si>
  <si>
    <t>取組内容</t>
    <rPh sb="0" eb="2">
      <t>トリクミ</t>
    </rPh>
    <rPh sb="2" eb="4">
      <t>ナイヨウ</t>
    </rPh>
    <phoneticPr fontId="6"/>
  </si>
  <si>
    <t>取組の有無</t>
    <rPh sb="0" eb="2">
      <t>トリクミ</t>
    </rPh>
    <rPh sb="3" eb="5">
      <t>ウム</t>
    </rPh>
    <phoneticPr fontId="6"/>
  </si>
  <si>
    <t>問題行動の原因・理由の究明の徹底</t>
    <rPh sb="14" eb="16">
      <t>テッテイ</t>
    </rPh>
    <phoneticPr fontId="6"/>
  </si>
  <si>
    <t>・職員研修や関係会議等における徹底</t>
    <phoneticPr fontId="6"/>
  </si>
  <si>
    <t>個別支援計画における明確化（取組方針、解消時期など）</t>
    <rPh sb="10" eb="13">
      <t>メイカクカ</t>
    </rPh>
    <phoneticPr fontId="6"/>
  </si>
  <si>
    <t>・身体拘束防止マニュアル等の作成･活用状況</t>
    <phoneticPr fontId="6"/>
  </si>
  <si>
    <t>事故･怪我の起きにくい環境整備</t>
    <phoneticPr fontId="6"/>
  </si>
  <si>
    <t>・職員への人権アンケートの実施・活用</t>
    <phoneticPr fontId="6"/>
  </si>
  <si>
    <t>・事故防止・身体拘束廃止に向けた効果的な取組</t>
    <phoneticPr fontId="6"/>
  </si>
  <si>
    <t>５つの基本ケア(※)の徹底
　※ 起きる･食べる･排せつ・清潔・活動</t>
    <phoneticPr fontId="6"/>
  </si>
  <si>
    <t>　（３）  やむを得ず身体拘束等を行う場合の家族等への対応</t>
    <rPh sb="9" eb="10">
      <t>エ</t>
    </rPh>
    <rPh sb="11" eb="13">
      <t>シンタイ</t>
    </rPh>
    <rPh sb="13" eb="15">
      <t>コウソク</t>
    </rPh>
    <rPh sb="15" eb="16">
      <t>トウ</t>
    </rPh>
    <rPh sb="17" eb="18">
      <t>オコナ</t>
    </rPh>
    <rPh sb="19" eb="21">
      <t>バアイ</t>
    </rPh>
    <phoneticPr fontId="6"/>
  </si>
  <si>
    <t>取　組　内　容</t>
    <phoneticPr fontId="6"/>
  </si>
  <si>
    <t>家族への説明･報告の状況</t>
    <phoneticPr fontId="6"/>
  </si>
  <si>
    <t xml:space="preserve">文書による事前の説明・同意 </t>
    <rPh sb="8" eb="10">
      <t>セツメイ</t>
    </rPh>
    <phoneticPr fontId="6"/>
  </si>
  <si>
    <t>文書による実施後・状況の報告</t>
    <rPh sb="7" eb="8">
      <t>ゴ</t>
    </rPh>
    <phoneticPr fontId="6"/>
  </si>
  <si>
    <t>件</t>
    <rPh sb="0" eb="1">
      <t>ケン</t>
    </rPh>
    <phoneticPr fontId="19"/>
  </si>
  <si>
    <t>うち第三者委員の処理件数</t>
    <rPh sb="2" eb="3">
      <t>ダイ</t>
    </rPh>
    <rPh sb="3" eb="5">
      <t>３シャ</t>
    </rPh>
    <rPh sb="5" eb="7">
      <t>イイン</t>
    </rPh>
    <rPh sb="8" eb="10">
      <t>ショリ</t>
    </rPh>
    <rPh sb="10" eb="12">
      <t>ケンスウ</t>
    </rPh>
    <phoneticPr fontId="6"/>
  </si>
  <si>
    <t>苦情受付担当者職氏名　　</t>
    <rPh sb="0" eb="2">
      <t>クジョウ</t>
    </rPh>
    <rPh sb="2" eb="4">
      <t>ウケツケ</t>
    </rPh>
    <rPh sb="4" eb="7">
      <t>タントウシャ</t>
    </rPh>
    <rPh sb="7" eb="8">
      <t>ショク</t>
    </rPh>
    <rPh sb="8" eb="10">
      <t>シメイ</t>
    </rPh>
    <phoneticPr fontId="6"/>
  </si>
  <si>
    <t>　</t>
    <phoneticPr fontId="6"/>
  </si>
  <si>
    <t>人</t>
    <rPh sb="0" eb="1">
      <t>ニン</t>
    </rPh>
    <phoneticPr fontId="19"/>
  </si>
  <si>
    <t>苦情解決責任者職氏名　　</t>
    <rPh sb="2" eb="4">
      <t>カイケツ</t>
    </rPh>
    <rPh sb="4" eb="7">
      <t>セキニンシャ</t>
    </rPh>
    <phoneticPr fontId="19"/>
  </si>
  <si>
    <t>　</t>
    <phoneticPr fontId="6"/>
  </si>
  <si>
    <t>第三者委員の設置状況</t>
    <rPh sb="0" eb="3">
      <t>ダイサンシャ</t>
    </rPh>
    <rPh sb="3" eb="5">
      <t>イイン</t>
    </rPh>
    <rPh sb="6" eb="8">
      <t>セッチ</t>
    </rPh>
    <rPh sb="8" eb="10">
      <t>ジョウキョウ</t>
    </rPh>
    <phoneticPr fontId="19"/>
  </si>
  <si>
    <t>法人に設置</t>
    <rPh sb="0" eb="2">
      <t>ホウジン</t>
    </rPh>
    <rPh sb="3" eb="5">
      <t>セッチ</t>
    </rPh>
    <phoneticPr fontId="19"/>
  </si>
  <si>
    <t>職・氏名</t>
    <rPh sb="0" eb="1">
      <t>ショク</t>
    </rPh>
    <rPh sb="2" eb="4">
      <t>シメイ</t>
    </rPh>
    <phoneticPr fontId="19"/>
  </si>
  <si>
    <t>その他(</t>
    <rPh sb="2" eb="3">
      <t>タ</t>
    </rPh>
    <phoneticPr fontId="19"/>
  </si>
  <si>
    <t>)</t>
    <phoneticPr fontId="19"/>
  </si>
  <si>
    <t>相談窓口の周知方法</t>
    <rPh sb="0" eb="2">
      <t>ソウダン</t>
    </rPh>
    <rPh sb="2" eb="4">
      <t>マドグチ</t>
    </rPh>
    <rPh sb="5" eb="7">
      <t>シュウチ</t>
    </rPh>
    <rPh sb="7" eb="9">
      <t>ホウホウ</t>
    </rPh>
    <phoneticPr fontId="6"/>
  </si>
  <si>
    <t>家族会等で説明</t>
    <phoneticPr fontId="19"/>
  </si>
  <si>
    <t>広報誌等へ掲載</t>
    <phoneticPr fontId="19"/>
  </si>
  <si>
    <t>文書送付</t>
    <phoneticPr fontId="19"/>
  </si>
  <si>
    <t>その他(</t>
    <phoneticPr fontId="19"/>
  </si>
  <si>
    <t>）</t>
    <phoneticPr fontId="19"/>
  </si>
  <si>
    <t>苦情への対応方法</t>
    <rPh sb="0" eb="2">
      <t>クジョウ</t>
    </rPh>
    <rPh sb="4" eb="6">
      <t>タイオウ</t>
    </rPh>
    <rPh sb="6" eb="8">
      <t>ホウホウ</t>
    </rPh>
    <phoneticPr fontId="6"/>
  </si>
  <si>
    <t>苦情解決体制の状況</t>
    <phoneticPr fontId="6"/>
  </si>
  <si>
    <t>事業所毎に設置</t>
    <rPh sb="0" eb="3">
      <t>ジギョウショ</t>
    </rPh>
    <rPh sb="3" eb="4">
      <t>ゴト</t>
    </rPh>
    <rPh sb="5" eb="7">
      <t>セッチ</t>
    </rPh>
    <phoneticPr fontId="19"/>
  </si>
  <si>
    <t>事業所内掲示</t>
    <rPh sb="0" eb="3">
      <t>ジギョウショ</t>
    </rPh>
    <phoneticPr fontId="19"/>
  </si>
  <si>
    <t>事故発生の有無　　　　　　　　　　　</t>
    <rPh sb="0" eb="2">
      <t>ジコ</t>
    </rPh>
    <rPh sb="2" eb="4">
      <t>ハッセイ</t>
    </rPh>
    <rPh sb="5" eb="7">
      <t>ウム</t>
    </rPh>
    <phoneticPr fontId="6"/>
  </si>
  <si>
    <t>○主な事故の内容を記述(又は事故報告書等を別紙として添付してもよい)</t>
    <rPh sb="1" eb="2">
      <t>オモ</t>
    </rPh>
    <rPh sb="3" eb="5">
      <t>ジコ</t>
    </rPh>
    <rPh sb="6" eb="8">
      <t>ナイヨウ</t>
    </rPh>
    <rPh sb="9" eb="11">
      <t>キジュツ</t>
    </rPh>
    <rPh sb="12" eb="13">
      <t>マタ</t>
    </rPh>
    <rPh sb="14" eb="16">
      <t>ジコ</t>
    </rPh>
    <rPh sb="16" eb="19">
      <t>ホウコクショ</t>
    </rPh>
    <rPh sb="19" eb="20">
      <t>トウ</t>
    </rPh>
    <rPh sb="21" eb="23">
      <t>ベッシ</t>
    </rPh>
    <rPh sb="26" eb="28">
      <t>テンプ</t>
    </rPh>
    <phoneticPr fontId="6"/>
  </si>
  <si>
    <t>事故発生防止のための指針の策定</t>
    <rPh sb="0" eb="2">
      <t>ジコ</t>
    </rPh>
    <rPh sb="2" eb="4">
      <t>ハッセイ</t>
    </rPh>
    <rPh sb="4" eb="6">
      <t>ボウシ</t>
    </rPh>
    <rPh sb="10" eb="12">
      <t>シシン</t>
    </rPh>
    <rPh sb="13" eb="15">
      <t>サクテイ</t>
    </rPh>
    <phoneticPr fontId="6"/>
  </si>
  <si>
    <t>防止対策</t>
    <rPh sb="0" eb="2">
      <t>ボウシ</t>
    </rPh>
    <rPh sb="2" eb="4">
      <t>タイサク</t>
    </rPh>
    <phoneticPr fontId="6"/>
  </si>
  <si>
    <t>事故発生時の報告体制(連絡網)</t>
    <rPh sb="0" eb="2">
      <t>ジコ</t>
    </rPh>
    <rPh sb="2" eb="5">
      <t>ハッセイジ</t>
    </rPh>
    <rPh sb="6" eb="8">
      <t>ホウコク</t>
    </rPh>
    <rPh sb="8" eb="10">
      <t>タイセイ</t>
    </rPh>
    <rPh sb="11" eb="14">
      <t>レンラクモウ</t>
    </rPh>
    <phoneticPr fontId="6"/>
  </si>
  <si>
    <t>[</t>
    <phoneticPr fontId="6"/>
  </si>
  <si>
    <t>]</t>
    <phoneticPr fontId="6"/>
  </si>
  <si>
    <t>事故報告様式</t>
    <rPh sb="0" eb="2">
      <t>ジコ</t>
    </rPh>
    <rPh sb="2" eb="4">
      <t>ホウコク</t>
    </rPh>
    <rPh sb="4" eb="6">
      <t>ヨウシキ</t>
    </rPh>
    <phoneticPr fontId="6"/>
  </si>
  <si>
    <t>ヒヤリ・ハット事例報告様式</t>
    <phoneticPr fontId="6"/>
  </si>
  <si>
    <t>事故発生防止検討
委員会の設置</t>
    <rPh sb="0" eb="2">
      <t>ジコ</t>
    </rPh>
    <rPh sb="2" eb="4">
      <t>ハッセイ</t>
    </rPh>
    <rPh sb="4" eb="6">
      <t>ボウシ</t>
    </rPh>
    <rPh sb="6" eb="8">
      <t>ケントウ</t>
    </rPh>
    <rPh sb="9" eb="12">
      <t>イインカイ</t>
    </rPh>
    <rPh sb="13" eb="15">
      <t>セッチ</t>
    </rPh>
    <phoneticPr fontId="6"/>
  </si>
  <si>
    <t>構成委員</t>
    <rPh sb="0" eb="2">
      <t>コウセイ</t>
    </rPh>
    <rPh sb="2" eb="4">
      <t>イイン</t>
    </rPh>
    <phoneticPr fontId="6"/>
  </si>
  <si>
    <t>（職名を記載）</t>
    <rPh sb="1" eb="3">
      <t>ショクメイ</t>
    </rPh>
    <rPh sb="4" eb="6">
      <t>キサイ</t>
    </rPh>
    <phoneticPr fontId="6"/>
  </si>
  <si>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6"/>
  </si>
  <si>
    <t>事故発生防止担当者氏名（職名）</t>
    <rPh sb="0" eb="2">
      <t>ジコ</t>
    </rPh>
    <rPh sb="2" eb="4">
      <t>ハッセイ</t>
    </rPh>
    <rPh sb="4" eb="6">
      <t>ボウシ</t>
    </rPh>
    <rPh sb="6" eb="9">
      <t>タントウシャ</t>
    </rPh>
    <rPh sb="9" eb="11">
      <t>シメイ</t>
    </rPh>
    <rPh sb="12" eb="14">
      <t>ショクメイ</t>
    </rPh>
    <phoneticPr fontId="6"/>
  </si>
  <si>
    <t>職員に対する事故発生の防止のための研修の実施</t>
    <rPh sb="0" eb="2">
      <t>ショクイン</t>
    </rPh>
    <rPh sb="3" eb="4">
      <t>タイ</t>
    </rPh>
    <rPh sb="6" eb="8">
      <t>ジコ</t>
    </rPh>
    <rPh sb="8" eb="10">
      <t>ハッセイ</t>
    </rPh>
    <rPh sb="11" eb="13">
      <t>ボウシ</t>
    </rPh>
    <rPh sb="17" eb="19">
      <t>ケンシュウ</t>
    </rPh>
    <rPh sb="20" eb="22">
      <t>ジッシ</t>
    </rPh>
    <phoneticPr fontId="6"/>
  </si>
  <si>
    <t>研修内容の記録</t>
    <rPh sb="0" eb="2">
      <t>ケンシュウ</t>
    </rPh>
    <rPh sb="2" eb="4">
      <t>ナイヨウ</t>
    </rPh>
    <rPh sb="5" eb="7">
      <t>キロク</t>
    </rPh>
    <phoneticPr fontId="6"/>
  </si>
  <si>
    <t>研修開催回数</t>
    <rPh sb="0" eb="2">
      <t>ケンシュウ</t>
    </rPh>
    <rPh sb="2" eb="4">
      <t>カイサイ</t>
    </rPh>
    <rPh sb="4" eb="6">
      <t>カイスウ</t>
    </rPh>
    <phoneticPr fontId="6"/>
  </si>
  <si>
    <t>回）</t>
    <rPh sb="0" eb="1">
      <t>カイ</t>
    </rPh>
    <phoneticPr fontId="6"/>
  </si>
  <si>
    <t>新規採用者研修の実施</t>
    <rPh sb="0" eb="2">
      <t>シンキ</t>
    </rPh>
    <rPh sb="2" eb="5">
      <t>サイヨウシャ</t>
    </rPh>
    <rPh sb="5" eb="7">
      <t>ケンシュウ</t>
    </rPh>
    <rPh sb="8" eb="10">
      <t>ジッシ</t>
    </rPh>
    <phoneticPr fontId="6"/>
  </si>
  <si>
    <t>損害賠償保険の加入　　　　　　　　　　</t>
    <rPh sb="0" eb="2">
      <t>ソンガイ</t>
    </rPh>
    <rPh sb="2" eb="4">
      <t>バイショウ</t>
    </rPh>
    <rPh sb="4" eb="6">
      <t>ホケン</t>
    </rPh>
    <rPh sb="7" eb="9">
      <t>カニュウ</t>
    </rPh>
    <phoneticPr fontId="6"/>
  </si>
  <si>
    <t>(1) 個別支援計画</t>
    <rPh sb="4" eb="6">
      <t>コベツ</t>
    </rPh>
    <rPh sb="6" eb="8">
      <t>シエン</t>
    </rPh>
    <rPh sb="8" eb="10">
      <t>ケイカク</t>
    </rPh>
    <phoneticPr fontId="6"/>
  </si>
  <si>
    <t>(3) 苦情解決体制の状況</t>
    <phoneticPr fontId="6"/>
  </si>
  <si>
    <t>緊急時・事故発生時の対応及び防止策等について</t>
    <rPh sb="0" eb="3">
      <t>キンキュウジ</t>
    </rPh>
    <rPh sb="4" eb="6">
      <t>ジコ</t>
    </rPh>
    <rPh sb="6" eb="8">
      <t>ハッセイ</t>
    </rPh>
    <rPh sb="8" eb="9">
      <t>ジ</t>
    </rPh>
    <rPh sb="10" eb="12">
      <t>タイオウ</t>
    </rPh>
    <rPh sb="12" eb="13">
      <t>オヨ</t>
    </rPh>
    <rPh sb="14" eb="16">
      <t>ボウシ</t>
    </rPh>
    <rPh sb="16" eb="17">
      <t>サク</t>
    </rPh>
    <rPh sb="17" eb="18">
      <t>トウ</t>
    </rPh>
    <phoneticPr fontId="6"/>
  </si>
  <si>
    <t>報告の検討分析</t>
    <phoneticPr fontId="6"/>
  </si>
  <si>
    <t>再発防止策</t>
    <phoneticPr fontId="6"/>
  </si>
  <si>
    <t>防止対策の周知徹底策</t>
    <phoneticPr fontId="6"/>
  </si>
  <si>
    <t>(3) 従業者の勤務の体制及び勤務形態一覧表</t>
    <rPh sb="4" eb="7">
      <t>ジュウギョウシャ</t>
    </rPh>
    <rPh sb="8" eb="10">
      <t>キンム</t>
    </rPh>
    <rPh sb="11" eb="13">
      <t>タイセイ</t>
    </rPh>
    <rPh sb="13" eb="14">
      <t>オヨ</t>
    </rPh>
    <rPh sb="15" eb="17">
      <t>キンム</t>
    </rPh>
    <rPh sb="17" eb="19">
      <t>ケイタイ</t>
    </rPh>
    <rPh sb="19" eb="22">
      <t>イチランヒョウ</t>
    </rPh>
    <phoneticPr fontId="4"/>
  </si>
  <si>
    <t>(4) 利用者の実績（障害児通所支援を行う事業所のみ記入）</t>
    <rPh sb="4" eb="7">
      <t>リヨウシャ</t>
    </rPh>
    <rPh sb="8" eb="10">
      <t>ジッセキ</t>
    </rPh>
    <rPh sb="11" eb="14">
      <t>ショウガイジ</t>
    </rPh>
    <rPh sb="14" eb="16">
      <t>ツウショ</t>
    </rPh>
    <rPh sb="16" eb="18">
      <t>シエン</t>
    </rPh>
    <rPh sb="19" eb="20">
      <t>オコナ</t>
    </rPh>
    <rPh sb="21" eb="24">
      <t>ジギョウショ</t>
    </rPh>
    <rPh sb="26" eb="28">
      <t>キニュウ</t>
    </rPh>
    <phoneticPr fontId="6"/>
  </si>
  <si>
    <r>
      <rPr>
        <b/>
        <sz val="10"/>
        <rFont val="HG丸ｺﾞｼｯｸM-PRO"/>
        <family val="3"/>
        <charset val="128"/>
      </rPr>
      <t>「２　従業者の職種及び員数」は、サービスの種類ごとに作成</t>
    </r>
    <r>
      <rPr>
        <sz val="10"/>
        <rFont val="HG丸ｺﾞｼｯｸM-PRO"/>
        <family val="3"/>
        <charset val="128"/>
      </rPr>
      <t>すること。ただし、児童通所支援（児童発達支援、放課後等デイサービス及び保育所等訪問支援）については、一括して記入すること。</t>
    </r>
    <rPh sb="82" eb="84">
      <t>キニュウ</t>
    </rPh>
    <phoneticPr fontId="4"/>
  </si>
  <si>
    <r>
      <t>次ページの</t>
    </r>
    <r>
      <rPr>
        <sz val="12"/>
        <rFont val="HG丸ｺﾞｼｯｸM-PRO"/>
        <family val="3"/>
        <charset val="128"/>
      </rPr>
      <t>「従業者の勤務の体制及び勤務形態一覧表」と内容が整合</t>
    </r>
    <r>
      <rPr>
        <sz val="10"/>
        <rFont val="HG丸ｺﾞｼｯｸM-PRO"/>
        <family val="3"/>
        <charset val="128"/>
      </rPr>
      <t>すること。</t>
    </r>
    <rPh sb="0" eb="1">
      <t>ジ</t>
    </rPh>
    <rPh sb="26" eb="28">
      <t>ナイヨウ</t>
    </rPh>
    <rPh sb="29" eb="31">
      <t>セイゴウ</t>
    </rPh>
    <phoneticPr fontId="4"/>
  </si>
  <si>
    <t>注１</t>
    <rPh sb="0" eb="1">
      <t>チュウ</t>
    </rPh>
    <phoneticPr fontId="4"/>
  </si>
  <si>
    <t>2</t>
    <phoneticPr fontId="4"/>
  </si>
  <si>
    <t>3</t>
  </si>
  <si>
    <t>4</t>
  </si>
  <si>
    <t>5</t>
  </si>
  <si>
    <t>6</t>
    <phoneticPr fontId="4"/>
  </si>
  <si>
    <r>
      <t>　</t>
    </r>
    <r>
      <rPr>
        <b/>
        <sz val="10"/>
        <rFont val="HG丸ｺﾞｼｯｸM-PRO"/>
        <family val="3"/>
        <charset val="128"/>
      </rPr>
      <t>本表は直近の4週間に係る勤務状況をサービスの種類ごとに作成すること</t>
    </r>
    <r>
      <rPr>
        <sz val="10"/>
        <rFont val="HG丸ｺﾞｼｯｸM-PRO"/>
        <family val="3"/>
        <charset val="128"/>
      </rPr>
      <t>。ただし、多機能型の障害児通所支援（児童発達支援、放課後等デイサービス及び保育所等訪問支援）については、一括して記載すること。</t>
    </r>
    <rPh sb="1" eb="2">
      <t>ホン</t>
    </rPh>
    <rPh sb="2" eb="3">
      <t>オモテ</t>
    </rPh>
    <rPh sb="4" eb="6">
      <t>チョッキン</t>
    </rPh>
    <rPh sb="8" eb="10">
      <t>シュウカン</t>
    </rPh>
    <rPh sb="11" eb="12">
      <t>カカ</t>
    </rPh>
    <rPh sb="13" eb="15">
      <t>キンム</t>
    </rPh>
    <rPh sb="15" eb="17">
      <t>ジョウキョウ</t>
    </rPh>
    <rPh sb="23" eb="25">
      <t>シュルイ</t>
    </rPh>
    <rPh sb="28" eb="30">
      <t>サクセイ</t>
    </rPh>
    <rPh sb="39" eb="43">
      <t>タキノウガタ</t>
    </rPh>
    <rPh sb="44" eb="47">
      <t>ショウガイジ</t>
    </rPh>
    <rPh sb="47" eb="49">
      <t>ツウショ</t>
    </rPh>
    <rPh sb="49" eb="51">
      <t>シエン</t>
    </rPh>
    <rPh sb="86" eb="88">
      <t>イッカツ</t>
    </rPh>
    <phoneticPr fontId="6"/>
  </si>
  <si>
    <r>
      <t>　「週平均の勤務時間」及び「常勤換算後の人数」の算出に当たっては、</t>
    </r>
    <r>
      <rPr>
        <b/>
        <sz val="10"/>
        <rFont val="HG丸ｺﾞｼｯｸM-PRO"/>
        <family val="3"/>
        <charset val="128"/>
      </rPr>
      <t>小数点以下第２位を切り捨てること</t>
    </r>
    <r>
      <rPr>
        <sz val="9"/>
        <rFont val="HG丸ｺﾞｼｯｸM-PRO"/>
        <family val="3"/>
        <charset val="128"/>
      </rPr>
      <t>。</t>
    </r>
    <rPh sb="11" eb="12">
      <t>オヨ</t>
    </rPh>
    <phoneticPr fontId="6"/>
  </si>
  <si>
    <r>
      <t>　「職種」欄は、直接サービス提供職員に係る職種を記載し、「勤務形態」欄は、</t>
    </r>
    <r>
      <rPr>
        <b/>
        <sz val="10"/>
        <rFont val="HG丸ｺﾞｼｯｸM-PRO"/>
        <family val="3"/>
        <charset val="128"/>
      </rPr>
      <t>Ａ:常勤･専従､Ｂ:常勤･兼務､Ｃ:非常勤･専従､Ｄ:非常勤･兼務のいずれかを記載</t>
    </r>
    <r>
      <rPr>
        <sz val="9"/>
        <rFont val="HG丸ｺﾞｼｯｸM-PRO"/>
        <family val="3"/>
        <charset val="128"/>
      </rPr>
      <t>するとともに、加算等に係る職員の加配を区分した上､それぞれ1日あたりの勤務時間を記載すること。</t>
    </r>
    <phoneticPr fontId="6"/>
  </si>
  <si>
    <r>
      <t>　当該事業所・施設に係る</t>
    </r>
    <r>
      <rPr>
        <b/>
        <sz val="10"/>
        <rFont val="HG丸ｺﾞｼｯｸM-PRO"/>
        <family val="3"/>
        <charset val="128"/>
      </rPr>
      <t>組織体制図を添付すること</t>
    </r>
    <r>
      <rPr>
        <sz val="9"/>
        <rFont val="HG丸ｺﾞｼｯｸM-PRO"/>
        <family val="3"/>
        <charset val="128"/>
      </rPr>
      <t>（本表に管理者・サービス管理責任者・事務員等を含め指揮命令系統を示す線を付して、組織体制図としても差し支えないこと。）。</t>
    </r>
    <phoneticPr fontId="6"/>
  </si>
  <si>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ないこと。</t>
    <phoneticPr fontId="6"/>
  </si>
  <si>
    <t>気軽に相談して
もらえる工夫</t>
    <phoneticPr fontId="6"/>
  </si>
  <si>
    <t>(4) 緊急時・事故発生時の対応及び防止策等について</t>
    <rPh sb="16" eb="17">
      <t>オヨ</t>
    </rPh>
    <rPh sb="18" eb="20">
      <t>ボウシ</t>
    </rPh>
    <rPh sb="20" eb="21">
      <t>サク</t>
    </rPh>
    <rPh sb="21" eb="22">
      <t>トウ</t>
    </rPh>
    <phoneticPr fontId="6"/>
  </si>
  <si>
    <t>その他（</t>
    <rPh sb="2" eb="3">
      <t>タ</t>
    </rPh>
    <phoneticPr fontId="6"/>
  </si>
  <si>
    <t>記録作成の有無</t>
    <rPh sb="0" eb="2">
      <t>キロク</t>
    </rPh>
    <rPh sb="2" eb="4">
      <t>サクセイ</t>
    </rPh>
    <rPh sb="5" eb="7">
      <t>ウム</t>
    </rPh>
    <phoneticPr fontId="6"/>
  </si>
  <si>
    <t>その他（　　　　）</t>
    <rPh sb="2" eb="3">
      <t>タ</t>
    </rPh>
    <phoneticPr fontId="4"/>
  </si>
  <si>
    <t>火　　災</t>
    <rPh sb="0" eb="1">
      <t>ヒ</t>
    </rPh>
    <rPh sb="3" eb="4">
      <t>サイ</t>
    </rPh>
    <phoneticPr fontId="4"/>
  </si>
  <si>
    <t>※貴事業所の管理運営等に関して、独自の特色ある取組みや、先進的な取組みがあれば記入してください。その他、指導監査についての意見等、自由に記入してください。</t>
    <rPh sb="1" eb="2">
      <t>キ</t>
    </rPh>
    <rPh sb="2" eb="5">
      <t>ジギョウショ</t>
    </rPh>
    <rPh sb="6" eb="8">
      <t>カンリ</t>
    </rPh>
    <rPh sb="8" eb="10">
      <t>ウンエイ</t>
    </rPh>
    <rPh sb="10" eb="11">
      <t>トウ</t>
    </rPh>
    <rPh sb="12" eb="13">
      <t>カン</t>
    </rPh>
    <rPh sb="16" eb="18">
      <t>ドクジ</t>
    </rPh>
    <rPh sb="19" eb="21">
      <t>トクショク</t>
    </rPh>
    <rPh sb="23" eb="25">
      <t>トリク</t>
    </rPh>
    <rPh sb="28" eb="31">
      <t>センシンテキ</t>
    </rPh>
    <rPh sb="32" eb="34">
      <t>トリク</t>
    </rPh>
    <rPh sb="50" eb="51">
      <t>タ</t>
    </rPh>
    <rPh sb="52" eb="54">
      <t>シドウ</t>
    </rPh>
    <rPh sb="54" eb="56">
      <t>カンサ</t>
    </rPh>
    <rPh sb="61" eb="63">
      <t>イケン</t>
    </rPh>
    <rPh sb="63" eb="64">
      <t>トウ</t>
    </rPh>
    <rPh sb="65" eb="67">
      <t>ジユウ</t>
    </rPh>
    <rPh sb="68" eb="70">
      <t>キニュウ</t>
    </rPh>
    <phoneticPr fontId="23"/>
  </si>
  <si>
    <t>地　   震</t>
    <rPh sb="0" eb="1">
      <t>チ</t>
    </rPh>
    <rPh sb="5" eb="6">
      <t>シン</t>
    </rPh>
    <phoneticPr fontId="4"/>
  </si>
  <si>
    <t>風  水 害</t>
    <rPh sb="0" eb="1">
      <t>カゼ</t>
    </rPh>
    <rPh sb="3" eb="4">
      <t>ミズ</t>
    </rPh>
    <rPh sb="5" eb="6">
      <t>ガイ</t>
    </rPh>
    <phoneticPr fontId="4"/>
  </si>
  <si>
    <t>(11)</t>
    <phoneticPr fontId="6"/>
  </si>
  <si>
    <t>運営規程</t>
    <rPh sb="0" eb="2">
      <t>ウンエイ</t>
    </rPh>
    <rPh sb="2" eb="4">
      <t>キテイ</t>
    </rPh>
    <phoneticPr fontId="6"/>
  </si>
  <si>
    <t>　利用実績</t>
    <rPh sb="1" eb="3">
      <t>リヨウ</t>
    </rPh>
    <rPh sb="3" eb="5">
      <t>ジッセキ</t>
    </rPh>
    <phoneticPr fontId="6"/>
  </si>
  <si>
    <t>合計</t>
    <rPh sb="0" eb="2">
      <t>ゴウケイ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</si>
  <si>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</si>
  <si>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</si>
  <si>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</si>
  <si>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</si>
  <si>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</si>
  <si>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</si>
  <si>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１０月</t>
    <rPh sb="2" eb="3">
      <t>ガツ</t>
    </rPh>
    <phoneticPr fontId="6"/>
  </si>
  <si>
    <t>１１月</t>
    <rPh sb="2" eb="3">
      <t>ガツ</t>
    </rPh>
    <phoneticPr fontId="6"/>
  </si>
  <si>
    <t>１２月</t>
    <rPh sb="2" eb="3">
      <t>ガツ</t>
    </rPh>
    <phoneticPr fontId="6"/>
  </si>
  <si>
    <t>１月</t>
    <rPh sb="1" eb="2">
      <t>ガツ</t>
    </rPh>
    <phoneticPr fontId="6"/>
  </si>
  <si>
    <t>２月</t>
    <rPh sb="1" eb="2">
      <t>ガツ</t>
    </rPh>
    <phoneticPr fontId="6"/>
  </si>
  <si>
    <t>３月</t>
    <rPh sb="1" eb="2">
      <t>ガツ</t>
    </rPh>
    <phoneticPr fontId="6"/>
  </si>
  <si>
    <t>（①÷②：小数点２位以下切り上げ）</t>
    <rPh sb="5" eb="8">
      <t>ショウスウテン</t>
    </rPh>
    <rPh sb="9" eb="10">
      <t>イ</t>
    </rPh>
    <rPh sb="10" eb="12">
      <t>イカ</t>
    </rPh>
    <rPh sb="12" eb="13">
      <t>キ</t>
    </rPh>
    <rPh sb="14" eb="15">
      <t>ア</t>
    </rPh>
    <phoneticPr fontId="6"/>
  </si>
  <si>
    <t>施設外就労及び施設外支援の実績</t>
    <rPh sb="0" eb="2">
      <t>シセツ</t>
    </rPh>
    <rPh sb="2" eb="3">
      <t>ガイ</t>
    </rPh>
    <rPh sb="3" eb="5">
      <t>シュウロウ</t>
    </rPh>
    <rPh sb="5" eb="6">
      <t>オヨ</t>
    </rPh>
    <rPh sb="7" eb="9">
      <t>シセツ</t>
    </rPh>
    <rPh sb="9" eb="10">
      <t>ガイ</t>
    </rPh>
    <rPh sb="10" eb="12">
      <t>シエン</t>
    </rPh>
    <rPh sb="13" eb="15">
      <t>ジッセキ</t>
    </rPh>
    <phoneticPr fontId="6"/>
  </si>
  <si>
    <t>施設外就労延べ人数（人）</t>
    <rPh sb="0" eb="2">
      <t>シセツ</t>
    </rPh>
    <rPh sb="2" eb="3">
      <t>ガイ</t>
    </rPh>
    <rPh sb="3" eb="5">
      <t>シュウロウ</t>
    </rPh>
    <rPh sb="5" eb="6">
      <t>ノ</t>
    </rPh>
    <rPh sb="7" eb="9">
      <t>ニンズウ</t>
    </rPh>
    <rPh sb="10" eb="11">
      <t>ニン</t>
    </rPh>
    <phoneticPr fontId="6"/>
  </si>
  <si>
    <t>(5) 施設外就労及び施設外支援の状況（※　多機能型事業所にあっては実施するサービス毎に作成してください）</t>
    <rPh sb="4" eb="6">
      <t>シセツ</t>
    </rPh>
    <rPh sb="6" eb="7">
      <t>ガイ</t>
    </rPh>
    <rPh sb="7" eb="9">
      <t>シュウロウ</t>
    </rPh>
    <rPh sb="9" eb="10">
      <t>オヨ</t>
    </rPh>
    <rPh sb="11" eb="13">
      <t>シセツ</t>
    </rPh>
    <rPh sb="13" eb="14">
      <t>ガイ</t>
    </rPh>
    <rPh sb="14" eb="16">
      <t>シエン</t>
    </rPh>
    <rPh sb="17" eb="19">
      <t>ジョウキョウ</t>
    </rPh>
    <phoneticPr fontId="6"/>
  </si>
  <si>
    <t>(5)</t>
    <phoneticPr fontId="6"/>
  </si>
  <si>
    <t>施設外就労及び施設外支援の状況</t>
    <phoneticPr fontId="6"/>
  </si>
  <si>
    <t>施設外支援延べ人数（人）</t>
    <rPh sb="0" eb="2">
      <t>シセツ</t>
    </rPh>
    <rPh sb="2" eb="3">
      <t>ガイ</t>
    </rPh>
    <rPh sb="3" eb="5">
      <t>シエン</t>
    </rPh>
    <rPh sb="5" eb="6">
      <t>ノ</t>
    </rPh>
    <rPh sb="7" eb="9">
      <t>ニンズウ</t>
    </rPh>
    <rPh sb="10" eb="11">
      <t>ニン</t>
    </rPh>
    <phoneticPr fontId="6"/>
  </si>
  <si>
    <t>注　該当月に施設外就労又は施設外支援を実施し、かつ、当該実施日について、報酬上、サービスに係る本体（基本）報酬を算定したものの延べ人数をそれぞれ記入すること。</t>
    <rPh sb="0" eb="1">
      <t>チュウ</t>
    </rPh>
    <rPh sb="2" eb="4">
      <t>ガイトウ</t>
    </rPh>
    <rPh sb="4" eb="5">
      <t>ツキ</t>
    </rPh>
    <rPh sb="6" eb="8">
      <t>シセツ</t>
    </rPh>
    <rPh sb="8" eb="9">
      <t>ガイ</t>
    </rPh>
    <rPh sb="9" eb="11">
      <t>シュウロウ</t>
    </rPh>
    <rPh sb="11" eb="12">
      <t>マタ</t>
    </rPh>
    <rPh sb="13" eb="15">
      <t>シセツ</t>
    </rPh>
    <rPh sb="15" eb="16">
      <t>ガイ</t>
    </rPh>
    <rPh sb="16" eb="18">
      <t>シエン</t>
    </rPh>
    <rPh sb="19" eb="21">
      <t>ジッシ</t>
    </rPh>
    <rPh sb="26" eb="28">
      <t>トウガイ</t>
    </rPh>
    <rPh sb="28" eb="30">
      <t>ジッシ</t>
    </rPh>
    <rPh sb="30" eb="31">
      <t>ニチ</t>
    </rPh>
    <rPh sb="36" eb="38">
      <t>ホウシュウ</t>
    </rPh>
    <rPh sb="38" eb="39">
      <t>ジョウ</t>
    </rPh>
    <rPh sb="45" eb="46">
      <t>カカ</t>
    </rPh>
    <rPh sb="47" eb="49">
      <t>ホンタイ</t>
    </rPh>
    <rPh sb="50" eb="52">
      <t>キホン</t>
    </rPh>
    <rPh sb="53" eb="55">
      <t>ホウシュウ</t>
    </rPh>
    <rPh sb="56" eb="58">
      <t>サンテイ</t>
    </rPh>
    <rPh sb="63" eb="64">
      <t>ノ</t>
    </rPh>
    <rPh sb="65" eb="67">
      <t>ニンズウ</t>
    </rPh>
    <rPh sb="72" eb="74">
      <t>キニュウ</t>
    </rPh>
    <phoneticPr fontId="4"/>
  </si>
  <si>
    <t>(2) (1)の必要経費の内訳</t>
    <phoneticPr fontId="19"/>
  </si>
  <si>
    <t>(2) 利用者の人権擁護に向けた取組状況</t>
    <rPh sb="8" eb="10">
      <t>ジンケン</t>
    </rPh>
    <rPh sb="10" eb="12">
      <t>ヨウゴ</t>
    </rPh>
    <rPh sb="13" eb="14">
      <t>ム</t>
    </rPh>
    <rPh sb="16" eb="18">
      <t>トリクミ</t>
    </rPh>
    <rPh sb="18" eb="20">
      <t>ジョウキョウ</t>
    </rPh>
    <phoneticPr fontId="6"/>
  </si>
  <si>
    <t>身体拘束(※)</t>
    <rPh sb="0" eb="2">
      <t>シンタイ</t>
    </rPh>
    <rPh sb="2" eb="4">
      <t>コウソク</t>
    </rPh>
    <phoneticPr fontId="19"/>
  </si>
  <si>
    <t>※ 別紙「身体拘束等の状況及び廃止に向けた取組調査票」に記入してください。</t>
    <phoneticPr fontId="6"/>
  </si>
  <si>
    <t>①本年度の基本方針</t>
    <rPh sb="1" eb="2">
      <t>ホン</t>
    </rPh>
    <rPh sb="5" eb="7">
      <t>キホン</t>
    </rPh>
    <phoneticPr fontId="6"/>
  </si>
  <si>
    <t>本年５月中の実利用者数　　　　（注）</t>
    <rPh sb="0" eb="1">
      <t>ホン</t>
    </rPh>
    <phoneticPr fontId="6"/>
  </si>
  <si>
    <t>前年度</t>
    <rPh sb="0" eb="3">
      <t>ゼンネンド</t>
    </rPh>
    <phoneticPr fontId="6"/>
  </si>
  <si>
    <t>本年度
（ 計　画 ）</t>
    <rPh sb="0" eb="3">
      <t>ホンネンド</t>
    </rPh>
    <rPh sb="3" eb="5">
      <t>ヘイネンド</t>
    </rPh>
    <rPh sb="6" eb="7">
      <t>ケイ</t>
    </rPh>
    <rPh sb="8" eb="9">
      <t>ガ</t>
    </rPh>
    <phoneticPr fontId="6"/>
  </si>
  <si>
    <t>本年度
（4月～5月）</t>
    <rPh sb="0" eb="3">
      <t>ホンネンド</t>
    </rPh>
    <rPh sb="3" eb="5">
      <t>ヘイネンド</t>
    </rPh>
    <rPh sb="6" eb="7">
      <t>ガツ</t>
    </rPh>
    <rPh sb="9" eb="10">
      <t>ツキ</t>
    </rPh>
    <phoneticPr fontId="6"/>
  </si>
  <si>
    <t>前年度</t>
    <rPh sb="0" eb="1">
      <t>ゼン</t>
    </rPh>
    <phoneticPr fontId="6"/>
  </si>
  <si>
    <t>前年度実績（年</t>
    <rPh sb="0" eb="1">
      <t>ゼン</t>
    </rPh>
    <rPh sb="3" eb="5">
      <t>ジッセキ</t>
    </rPh>
    <rPh sb="6" eb="7">
      <t>ネン</t>
    </rPh>
    <phoneticPr fontId="6"/>
  </si>
  <si>
    <t>本年度予定（年</t>
    <rPh sb="0" eb="1">
      <t>ホン</t>
    </rPh>
    <rPh sb="3" eb="5">
      <t>ヨテイ</t>
    </rPh>
    <rPh sb="6" eb="7">
      <t>ネン</t>
    </rPh>
    <phoneticPr fontId="6"/>
  </si>
  <si>
    <t>前年度（実績）</t>
    <rPh sb="0" eb="3">
      <t>ゼンネンド</t>
    </rPh>
    <rPh sb="4" eb="6">
      <t>ジッセキ</t>
    </rPh>
    <phoneticPr fontId="6"/>
  </si>
  <si>
    <t>本年度（計画）</t>
    <rPh sb="0" eb="3">
      <t>ホンネンド</t>
    </rPh>
    <rPh sb="4" eb="6">
      <t>ケイカク</t>
    </rPh>
    <phoneticPr fontId="6"/>
  </si>
  <si>
    <t>前年</t>
    <rPh sb="0" eb="2">
      <t>ゼンネン</t>
    </rPh>
    <phoneticPr fontId="6"/>
  </si>
  <si>
    <t>本年</t>
    <rPh sb="0" eb="2">
      <t>ホンネン</t>
    </rPh>
    <phoneticPr fontId="6"/>
  </si>
  <si>
    <t xml:space="preserve">問１
</t>
    <rPh sb="0" eb="1">
      <t>トイ</t>
    </rPh>
    <phoneticPr fontId="6"/>
  </si>
  <si>
    <t>　精神障害等により、短時間しかサービスを利用できない利用者もおられることから、介護保険制度と同様、利用時間別の報酬単価を設定する必要があるとお考えですか。</t>
    <rPh sb="26" eb="29">
      <t>リヨウシャ</t>
    </rPh>
    <phoneticPr fontId="6"/>
  </si>
  <si>
    <t>　１　必要である</t>
    <rPh sb="3" eb="5">
      <t>ヒツヨウ</t>
    </rPh>
    <phoneticPr fontId="6"/>
  </si>
  <si>
    <t>２　必要でない</t>
    <rPh sb="2" eb="4">
      <t>ヒツヨウ</t>
    </rPh>
    <phoneticPr fontId="6"/>
  </si>
  <si>
    <t>　３　どちらともいえない</t>
    <phoneticPr fontId="6"/>
  </si>
  <si>
    <t>問２
　</t>
    <rPh sb="0" eb="1">
      <t>トイ</t>
    </rPh>
    <phoneticPr fontId="6"/>
  </si>
  <si>
    <t>　生活介護事業の利用者に対して入浴介助を行うためには、介護保険制度と同様、入浴加算を創設する必要があるとお考えですか。</t>
    <phoneticPr fontId="6"/>
  </si>
  <si>
    <t>○　アンケート（障害児通所支援事業のみを行う事業所を除く。）</t>
    <rPh sb="8" eb="11">
      <t>ショウガイジ</t>
    </rPh>
    <rPh sb="11" eb="13">
      <t>ツウショ</t>
    </rPh>
    <rPh sb="13" eb="15">
      <t>シエン</t>
    </rPh>
    <rPh sb="15" eb="17">
      <t>ジギョウ</t>
    </rPh>
    <rPh sb="20" eb="21">
      <t>オコナ</t>
    </rPh>
    <rPh sb="22" eb="24">
      <t>ジギョウ</t>
    </rPh>
    <rPh sb="24" eb="25">
      <t>ショ</t>
    </rPh>
    <rPh sb="26" eb="27">
      <t>ノゾ</t>
    </rPh>
    <phoneticPr fontId="6"/>
  </si>
  <si>
    <t>自由記入欄</t>
    <rPh sb="2" eb="4">
      <t>キニュウ</t>
    </rPh>
    <phoneticPr fontId="6"/>
  </si>
  <si>
    <t>　下記の簡単なアンケートに御協力ください（なお、問２については、生活介護事業を実施している事業所のみ御回答ください）</t>
    <rPh sb="45" eb="48">
      <t>ジギョウショ</t>
    </rPh>
    <rPh sb="50" eb="51">
      <t>ゴ</t>
    </rPh>
    <phoneticPr fontId="6"/>
  </si>
  <si>
    <t>その他の職種（例　目標工賃達成指導員等）</t>
    <rPh sb="2" eb="3">
      <t>タ</t>
    </rPh>
    <rPh sb="4" eb="6">
      <t>ショクシュ</t>
    </rPh>
    <rPh sb="7" eb="8">
      <t>レイ</t>
    </rPh>
    <rPh sb="9" eb="11">
      <t>モクヒョウ</t>
    </rPh>
    <rPh sb="11" eb="13">
      <t>コウチン</t>
    </rPh>
    <rPh sb="13" eb="15">
      <t>タッセイ</t>
    </rPh>
    <rPh sb="15" eb="18">
      <t>シドウイン</t>
    </rPh>
    <rPh sb="18" eb="19">
      <t>トウ</t>
    </rPh>
    <phoneticPr fontId="4"/>
  </si>
  <si>
    <t>注　５月１日から同月３１日までの間に１日でも利用した者の人数を記載すること。</t>
    <rPh sb="8" eb="10">
      <t>ドウゲツ</t>
    </rPh>
    <phoneticPr fontId="6"/>
  </si>
  <si>
    <t>指定障害福祉サービス等状況調査資料</t>
    <rPh sb="0" eb="2">
      <t>シテイ</t>
    </rPh>
    <rPh sb="2" eb="4">
      <t>ショウガイ</t>
    </rPh>
    <rPh sb="4" eb="6">
      <t>フクシ</t>
    </rPh>
    <rPh sb="10" eb="11">
      <t>トウ</t>
    </rPh>
    <rPh sb="11" eb="13">
      <t>ジョウキョウ</t>
    </rPh>
    <rPh sb="13" eb="15">
      <t>チョウサ</t>
    </rPh>
    <rPh sb="15" eb="17">
      <t>シリョウ</t>
    </rPh>
    <phoneticPr fontId="4"/>
  </si>
  <si>
    <t>項　　目</t>
    <rPh sb="0" eb="1">
      <t>コウ</t>
    </rPh>
    <rPh sb="3" eb="4">
      <t>メ</t>
    </rPh>
    <phoneticPr fontId="6"/>
  </si>
  <si>
    <t>利用定員（人）</t>
    <rPh sb="0" eb="2">
      <t>リヨウ</t>
    </rPh>
    <rPh sb="2" eb="4">
      <t>テイイン</t>
    </rPh>
    <rPh sb="5" eb="6">
      <t>ニン</t>
    </rPh>
    <phoneticPr fontId="6"/>
  </si>
  <si>
    <t>利用者延べ人数（人）</t>
    <rPh sb="0" eb="3">
      <t>リヨウシャ</t>
    </rPh>
    <rPh sb="3" eb="4">
      <t>ノ</t>
    </rPh>
    <rPh sb="5" eb="7">
      <t>ニンズウ</t>
    </rPh>
    <rPh sb="8" eb="9">
      <t>ニン</t>
    </rPh>
    <phoneticPr fontId="6"/>
  </si>
  <si>
    <t>開所日数（日）</t>
    <rPh sb="0" eb="2">
      <t>カイショ</t>
    </rPh>
    <rPh sb="2" eb="4">
      <t>ニッスウ</t>
    </rPh>
    <rPh sb="5" eb="6">
      <t>ニチ</t>
    </rPh>
    <phoneticPr fontId="6"/>
  </si>
  <si>
    <t>平均利用者数（人）</t>
    <rPh sb="0" eb="2">
      <t>ヘイキン</t>
    </rPh>
    <rPh sb="2" eb="5">
      <t>リヨウシャ</t>
    </rPh>
    <rPh sb="5" eb="6">
      <t>スウ</t>
    </rPh>
    <rPh sb="7" eb="8">
      <t>ニン</t>
    </rPh>
    <phoneticPr fontId="6"/>
  </si>
  <si>
    <t>過去3ヶ月間のEの合計</t>
    <rPh sb="9" eb="11">
      <t>ゴウケイ</t>
    </rPh>
    <phoneticPr fontId="6"/>
  </si>
  <si>
    <t>過去３カ月間のBの合計</t>
    <rPh sb="0" eb="2">
      <t>カコ</t>
    </rPh>
    <rPh sb="4" eb="5">
      <t>ゲツ</t>
    </rPh>
    <rPh sb="5" eb="6">
      <t>カン</t>
    </rPh>
    <rPh sb="9" eb="11">
      <t>ゴウケイ</t>
    </rPh>
    <phoneticPr fontId="6"/>
  </si>
  <si>
    <t>　定員超過判定
(G&gt;Fの場合「○」が表示)</t>
    <rPh sb="1" eb="3">
      <t>テイイン</t>
    </rPh>
    <rPh sb="3" eb="5">
      <t>チョウカ</t>
    </rPh>
    <rPh sb="5" eb="7">
      <t>ハンテイ</t>
    </rPh>
    <rPh sb="13" eb="15">
      <t>バアイ</t>
    </rPh>
    <rPh sb="19" eb="21">
      <t>ヒョウジ</t>
    </rPh>
    <phoneticPr fontId="6"/>
  </si>
  <si>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6"/>
  </si>
  <si>
    <t>A</t>
    <phoneticPr fontId="6"/>
  </si>
  <si>
    <t>B</t>
    <phoneticPr fontId="6"/>
  </si>
  <si>
    <t>①</t>
    <phoneticPr fontId="6"/>
  </si>
  <si>
    <t>C</t>
    <phoneticPr fontId="6"/>
  </si>
  <si>
    <t>②</t>
    <phoneticPr fontId="6"/>
  </si>
  <si>
    <t>D</t>
    <phoneticPr fontId="6"/>
  </si>
  <si>
    <t>A×C×1.25</t>
    <phoneticPr fontId="6"/>
  </si>
  <si>
    <t>E</t>
    <phoneticPr fontId="6"/>
  </si>
  <si>
    <t>F</t>
    <phoneticPr fontId="6"/>
  </si>
  <si>
    <t>G</t>
    <phoneticPr fontId="6"/>
  </si>
  <si>
    <t>A×C×1.05</t>
    <phoneticPr fontId="6"/>
  </si>
  <si>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6"/>
  </si>
  <si>
    <t>有</t>
    <rPh sb="0" eb="1">
      <t>アリ</t>
    </rPh>
    <phoneticPr fontId="6"/>
  </si>
  <si>
    <t>５月</t>
  </si>
  <si>
    <t>６月</t>
  </si>
  <si>
    <t>７月</t>
  </si>
  <si>
    <t>８月</t>
  </si>
  <si>
    <t>９月</t>
  </si>
  <si>
    <t>１０月</t>
  </si>
  <si>
    <t>１１月</t>
  </si>
  <si>
    <t>１２月</t>
  </si>
  <si>
    <t>１月</t>
  </si>
  <si>
    <t>２月</t>
  </si>
  <si>
    <t>３月</t>
  </si>
  <si>
    <t>　　　　　　　イ　特定旧法受給者（障害者総合支援法附則第２２条第１項に規定する者をいう。）</t>
    <rPh sb="9" eb="11">
      <t>トクテイ</t>
    </rPh>
    <rPh sb="11" eb="13">
      <t>キュウホウ</t>
    </rPh>
    <rPh sb="13" eb="16">
      <t>ジュキュウシャ</t>
    </rPh>
    <rPh sb="17" eb="19">
      <t>ショウガイ</t>
    </rPh>
    <rPh sb="19" eb="20">
      <t>シャ</t>
    </rPh>
    <rPh sb="20" eb="22">
      <t>ソウゴウ</t>
    </rPh>
    <rPh sb="22" eb="24">
      <t>シエン</t>
    </rPh>
    <rPh sb="24" eb="25">
      <t>ホウ</t>
    </rPh>
    <rPh sb="25" eb="27">
      <t>フソク</t>
    </rPh>
    <rPh sb="27" eb="28">
      <t>ダイ</t>
    </rPh>
    <rPh sb="30" eb="31">
      <t>ジョウ</t>
    </rPh>
    <rPh sb="31" eb="32">
      <t>ダイ</t>
    </rPh>
    <rPh sb="33" eb="34">
      <t>コウ</t>
    </rPh>
    <rPh sb="35" eb="37">
      <t>キテイ</t>
    </rPh>
    <rPh sb="39" eb="40">
      <t>シャ</t>
    </rPh>
    <phoneticPr fontId="6"/>
  </si>
  <si>
    <t>　　　　　　　ロ　平成１８年９月３０日において現に知的障害児施設、肢体不自由児施設及び重症心身障害児施設を利用していた者</t>
    <rPh sb="9" eb="11">
      <t>ヘイセイ</t>
    </rPh>
    <rPh sb="13" eb="14">
      <t>ネン</t>
    </rPh>
    <rPh sb="15" eb="16">
      <t>ガツ</t>
    </rPh>
    <rPh sb="18" eb="19">
      <t>ニチ</t>
    </rPh>
    <rPh sb="23" eb="24">
      <t>ゲン</t>
    </rPh>
    <rPh sb="25" eb="27">
      <t>チテキ</t>
    </rPh>
    <rPh sb="27" eb="30">
      <t>ショウガイジ</t>
    </rPh>
    <rPh sb="30" eb="32">
      <t>シセツ</t>
    </rPh>
    <rPh sb="33" eb="35">
      <t>シタイ</t>
    </rPh>
    <rPh sb="35" eb="38">
      <t>フジユウ</t>
    </rPh>
    <rPh sb="38" eb="39">
      <t>ジ</t>
    </rPh>
    <rPh sb="39" eb="41">
      <t>シセツ</t>
    </rPh>
    <rPh sb="41" eb="42">
      <t>オヨ</t>
    </rPh>
    <rPh sb="43" eb="45">
      <t>ジュウショウ</t>
    </rPh>
    <rPh sb="45" eb="47">
      <t>シンシン</t>
    </rPh>
    <rPh sb="47" eb="50">
      <t>ショウガイジ</t>
    </rPh>
    <rPh sb="50" eb="52">
      <t>シセツ</t>
    </rPh>
    <rPh sb="53" eb="55">
      <t>リヨウ</t>
    </rPh>
    <rPh sb="59" eb="60">
      <t>シャ</t>
    </rPh>
    <phoneticPr fontId="6"/>
  </si>
  <si>
    <t>Ⅰ</t>
    <phoneticPr fontId="6"/>
  </si>
  <si>
    <t>　　　　　　　ハ　平成１８年９月３０日において現に指定医療機関（身体障害者福祉法第１８条第２項及び児童福祉法第７条第６項</t>
    <rPh sb="9" eb="11">
      <t>ヘイセイ</t>
    </rPh>
    <rPh sb="13" eb="14">
      <t>ネン</t>
    </rPh>
    <rPh sb="15" eb="16">
      <t>ガツ</t>
    </rPh>
    <rPh sb="18" eb="19">
      <t>ニチ</t>
    </rPh>
    <rPh sb="23" eb="24">
      <t>ゲン</t>
    </rPh>
    <rPh sb="25" eb="27">
      <t>シテイ</t>
    </rPh>
    <rPh sb="27" eb="29">
      <t>イリョウ</t>
    </rPh>
    <rPh sb="29" eb="31">
      <t>キカン</t>
    </rPh>
    <rPh sb="32" eb="34">
      <t>シンタイ</t>
    </rPh>
    <rPh sb="34" eb="37">
      <t>ショウガイシャ</t>
    </rPh>
    <rPh sb="37" eb="39">
      <t>フクシ</t>
    </rPh>
    <rPh sb="39" eb="40">
      <t>ホウ</t>
    </rPh>
    <rPh sb="40" eb="41">
      <t>ダイ</t>
    </rPh>
    <rPh sb="43" eb="44">
      <t>ジョウ</t>
    </rPh>
    <rPh sb="44" eb="45">
      <t>ダイ</t>
    </rPh>
    <rPh sb="46" eb="47">
      <t>コウ</t>
    </rPh>
    <rPh sb="47" eb="48">
      <t>オヨ</t>
    </rPh>
    <rPh sb="49" eb="51">
      <t>ジドウ</t>
    </rPh>
    <rPh sb="51" eb="53">
      <t>フクシ</t>
    </rPh>
    <rPh sb="53" eb="54">
      <t>ホウ</t>
    </rPh>
    <rPh sb="54" eb="55">
      <t>ダイ</t>
    </rPh>
    <rPh sb="56" eb="57">
      <t>ジョウ</t>
    </rPh>
    <rPh sb="57" eb="58">
      <t>ダイ</t>
    </rPh>
    <rPh sb="59" eb="60">
      <t>コウ</t>
    </rPh>
    <phoneticPr fontId="6"/>
  </si>
  <si>
    <t>Ⅱ</t>
    <phoneticPr fontId="6"/>
  </si>
  <si>
    <t>　　　　　　　　に規定する指定医療機関をいう。）に入院していた者</t>
    <rPh sb="25" eb="27">
      <t>ニュウイン</t>
    </rPh>
    <rPh sb="31" eb="32">
      <t>シャ</t>
    </rPh>
    <phoneticPr fontId="6"/>
  </si>
  <si>
    <t>　　　　　(2)　生活介護以外の昼間実施サービスを利用する利用者</t>
    <rPh sb="9" eb="11">
      <t>セイカツ</t>
    </rPh>
    <rPh sb="11" eb="13">
      <t>カイゴ</t>
    </rPh>
    <rPh sb="13" eb="15">
      <t>イガイ</t>
    </rPh>
    <rPh sb="16" eb="18">
      <t>ヒルマ</t>
    </rPh>
    <rPh sb="18" eb="20">
      <t>ジッシ</t>
    </rPh>
    <rPh sb="25" eb="27">
      <t>リヨウ</t>
    </rPh>
    <rPh sb="29" eb="32">
      <t>リヨウシャ</t>
    </rPh>
    <phoneticPr fontId="6"/>
  </si>
  <si>
    <t>(7)</t>
    <phoneticPr fontId="6"/>
  </si>
  <si>
    <t>支援体制等</t>
    <rPh sb="0" eb="2">
      <t>シエン</t>
    </rPh>
    <rPh sb="2" eb="4">
      <t>タイセイ</t>
    </rPh>
    <rPh sb="4" eb="5">
      <t>トウ</t>
    </rPh>
    <phoneticPr fontId="6"/>
  </si>
  <si>
    <t>別紙1</t>
    <rPh sb="0" eb="2">
      <t>ベッシ</t>
    </rPh>
    <phoneticPr fontId="6"/>
  </si>
  <si>
    <t>別紙2</t>
    <rPh sb="0" eb="2">
      <t>ベッシ</t>
    </rPh>
    <phoneticPr fontId="6"/>
  </si>
  <si>
    <t>別紙3</t>
    <rPh sb="0" eb="2">
      <t>ベッシ</t>
    </rPh>
    <phoneticPr fontId="6"/>
  </si>
  <si>
    <t>別紙4</t>
    <rPh sb="0" eb="2">
      <t>ベッシ</t>
    </rPh>
    <phoneticPr fontId="6"/>
  </si>
  <si>
    <t>身体拘束等の状況及び廃止に向けた取組調査票</t>
    <rPh sb="0" eb="2">
      <t>シンタイ</t>
    </rPh>
    <phoneticPr fontId="6"/>
  </si>
  <si>
    <t>土砂災害警戒区域等</t>
    <rPh sb="0" eb="2">
      <t>ドシャ</t>
    </rPh>
    <rPh sb="2" eb="4">
      <t>サイガイ</t>
    </rPh>
    <rPh sb="4" eb="6">
      <t>ケイカイ</t>
    </rPh>
    <rPh sb="6" eb="8">
      <t>クイキ</t>
    </rPh>
    <rPh sb="8" eb="9">
      <t>トウ</t>
    </rPh>
    <phoneticPr fontId="6"/>
  </si>
  <si>
    <t>区域内</t>
  </si>
  <si>
    <t>区域外</t>
    <rPh sb="0" eb="2">
      <t>クイキ</t>
    </rPh>
    <rPh sb="2" eb="3">
      <t>ガイ</t>
    </rPh>
    <phoneticPr fontId="6"/>
  </si>
  <si>
    <t>区域内の場合、土砂災害特別警戒区域かどうか</t>
    <rPh sb="0" eb="2">
      <t>クイキ</t>
    </rPh>
    <rPh sb="2" eb="3">
      <t>ナイ</t>
    </rPh>
    <rPh sb="4" eb="6">
      <t>バアイ</t>
    </rPh>
    <rPh sb="7" eb="9">
      <t>ドシャ</t>
    </rPh>
    <rPh sb="9" eb="11">
      <t>サイガイ</t>
    </rPh>
    <rPh sb="11" eb="13">
      <t>トクベツ</t>
    </rPh>
    <rPh sb="13" eb="15">
      <t>ケイカイ</t>
    </rPh>
    <rPh sb="15" eb="17">
      <t>クイキ</t>
    </rPh>
    <phoneticPr fontId="6"/>
  </si>
  <si>
    <t>津波災害警戒区域</t>
    <rPh sb="0" eb="2">
      <t>ツナミ</t>
    </rPh>
    <rPh sb="2" eb="4">
      <t>サイガイ</t>
    </rPh>
    <rPh sb="4" eb="6">
      <t>ケイカイ</t>
    </rPh>
    <rPh sb="6" eb="8">
      <t>クイキ</t>
    </rPh>
    <phoneticPr fontId="6"/>
  </si>
  <si>
    <t>市町ハザードマップ</t>
    <rPh sb="0" eb="1">
      <t>シ</t>
    </rPh>
    <rPh sb="1" eb="2">
      <t>マチ</t>
    </rPh>
    <phoneticPr fontId="6"/>
  </si>
  <si>
    <t>区域内の場合</t>
    <rPh sb="0" eb="2">
      <t>クイキ</t>
    </rPh>
    <rPh sb="2" eb="3">
      <t>ナイ</t>
    </rPh>
    <rPh sb="4" eb="6">
      <t>バアイ</t>
    </rPh>
    <phoneticPr fontId="6"/>
  </si>
  <si>
    <t>高潮</t>
    <rPh sb="0" eb="2">
      <t>タカシオ</t>
    </rPh>
    <phoneticPr fontId="6"/>
  </si>
  <si>
    <t>洪水</t>
    <rPh sb="0" eb="2">
      <t>コウズイ</t>
    </rPh>
    <phoneticPr fontId="6"/>
  </si>
  <si>
    <t>その他（　　　　　）</t>
    <rPh sb="2" eb="3">
      <t>タ</t>
    </rPh>
    <phoneticPr fontId="6"/>
  </si>
  <si>
    <t>(6) 非常災害対策</t>
    <rPh sb="4" eb="6">
      <t>ヒジョウ</t>
    </rPh>
    <rPh sb="6" eb="8">
      <t>サイガイ</t>
    </rPh>
    <rPh sb="8" eb="10">
      <t>タイサク</t>
    </rPh>
    <phoneticPr fontId="4"/>
  </si>
  <si>
    <t>食事提供体制に係る食事の運搬方法</t>
    <rPh sb="0" eb="2">
      <t>ショクジ</t>
    </rPh>
    <rPh sb="2" eb="4">
      <t>テイキョウ</t>
    </rPh>
    <rPh sb="4" eb="6">
      <t>タイセイ</t>
    </rPh>
    <rPh sb="7" eb="8">
      <t>カカ</t>
    </rPh>
    <rPh sb="9" eb="11">
      <t>ショクジ</t>
    </rPh>
    <rPh sb="12" eb="14">
      <t>ウンパン</t>
    </rPh>
    <rPh sb="14" eb="16">
      <t>ホウホウ</t>
    </rPh>
    <phoneticPr fontId="4"/>
  </si>
  <si>
    <t>送迎体制</t>
    <rPh sb="0" eb="2">
      <t>ソウゲイ</t>
    </rPh>
    <rPh sb="2" eb="4">
      <t>タイセイ</t>
    </rPh>
    <phoneticPr fontId="4"/>
  </si>
  <si>
    <t>前年度の延利用者数（Ｄ）</t>
    <rPh sb="0" eb="3">
      <t>ゼンネンド</t>
    </rPh>
    <rPh sb="4" eb="5">
      <t>ノ</t>
    </rPh>
    <rPh sb="5" eb="8">
      <t>リヨウシャ</t>
    </rPh>
    <rPh sb="8" eb="9">
      <t>スウ</t>
    </rPh>
    <phoneticPr fontId="6"/>
  </si>
  <si>
    <t>障害基礎年金１級を受給する延利用者数（Ｂ）</t>
    <rPh sb="0" eb="2">
      <t>ショウガイ</t>
    </rPh>
    <rPh sb="2" eb="4">
      <t>キソ</t>
    </rPh>
    <rPh sb="4" eb="6">
      <t>ネンキン</t>
    </rPh>
    <rPh sb="7" eb="8">
      <t>キュウ</t>
    </rPh>
    <rPh sb="9" eb="11">
      <t>ジュキュウ</t>
    </rPh>
    <rPh sb="13" eb="14">
      <t>ノ</t>
    </rPh>
    <rPh sb="14" eb="17">
      <t>リヨウシャ</t>
    </rPh>
    <rPh sb="17" eb="18">
      <t>カズ</t>
    </rPh>
    <phoneticPr fontId="6"/>
  </si>
  <si>
    <t>Ｂ／Ｄ</t>
    <phoneticPr fontId="6"/>
  </si>
  <si>
    <t>(7) 感染症対策の状況</t>
    <rPh sb="4" eb="7">
      <t>カンセンショウ</t>
    </rPh>
    <rPh sb="7" eb="9">
      <t>タイサク</t>
    </rPh>
    <rPh sb="10" eb="12">
      <t>ジョウキョウ</t>
    </rPh>
    <phoneticPr fontId="4"/>
  </si>
  <si>
    <t>(8) 支援体制等</t>
    <rPh sb="4" eb="6">
      <t>シエン</t>
    </rPh>
    <rPh sb="6" eb="8">
      <t>タイセイ</t>
    </rPh>
    <rPh sb="8" eb="9">
      <t>トウ</t>
    </rPh>
    <phoneticPr fontId="6"/>
  </si>
  <si>
    <t>事業所の立地状況</t>
    <rPh sb="0" eb="3">
      <t>ジギョウショ</t>
    </rPh>
    <rPh sb="4" eb="6">
      <t>リッチ</t>
    </rPh>
    <rPh sb="6" eb="8">
      <t>ジョウキョウ</t>
    </rPh>
    <phoneticPr fontId="6"/>
  </si>
  <si>
    <t>(5) 事業所の立地状況</t>
    <rPh sb="4" eb="7">
      <t>ジギョウショ</t>
    </rPh>
    <rPh sb="8" eb="10">
      <t>リッチ</t>
    </rPh>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</si>
  <si>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</si>
  <si>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</si>
  <si>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就労定着支援員</t>
    <rPh sb="0" eb="2">
      <t>シュウロウ</t>
    </rPh>
    <rPh sb="2" eb="4">
      <t>テイチャク</t>
    </rPh>
    <rPh sb="4" eb="7">
      <t>シエンイン</t>
    </rPh>
    <phoneticPr fontId="4"/>
  </si>
  <si>
    <t>地域生活支援員</t>
    <rPh sb="0" eb="2">
      <t>チイキ</t>
    </rPh>
    <rPh sb="2" eb="4">
      <t>セイカツ</t>
    </rPh>
    <rPh sb="4" eb="6">
      <t>シエン</t>
    </rPh>
    <rPh sb="6" eb="7">
      <t>イン</t>
    </rPh>
    <phoneticPr fontId="4"/>
  </si>
  <si>
    <t>委員会開催</t>
    <rPh sb="0" eb="3">
      <t>イインカイ</t>
    </rPh>
    <rPh sb="3" eb="5">
      <t>カイサイ</t>
    </rPh>
    <phoneticPr fontId="6"/>
  </si>
  <si>
    <t>回</t>
    <rPh sb="0" eb="1">
      <t>カイ</t>
    </rPh>
    <phoneticPr fontId="6"/>
  </si>
  <si>
    <t>本年度
（ 予定 ）</t>
    <rPh sb="0" eb="3">
      <t>ホンネンド</t>
    </rPh>
    <rPh sb="3" eb="5">
      <t>ヘイネンド</t>
    </rPh>
    <rPh sb="6" eb="8">
      <t>ヨテイ</t>
    </rPh>
    <phoneticPr fontId="6"/>
  </si>
  <si>
    <t>感染対策担当者</t>
    <rPh sb="0" eb="2">
      <t>カンセン</t>
    </rPh>
    <rPh sb="2" eb="4">
      <t>タイサク</t>
    </rPh>
    <rPh sb="4" eb="7">
      <t>タントウシャ</t>
    </rPh>
    <phoneticPr fontId="6"/>
  </si>
  <si>
    <t xml:space="preserve">  感染症及び食中毒の予防及びまん延の防止のための指針</t>
    <rPh sb="2" eb="5">
      <t>カンセンショウ</t>
    </rPh>
    <rPh sb="5" eb="6">
      <t>オヨ</t>
    </rPh>
    <rPh sb="7" eb="10">
      <t>ショクチュウドク</t>
    </rPh>
    <rPh sb="11" eb="13">
      <t>ヨボウ</t>
    </rPh>
    <rPh sb="13" eb="14">
      <t>オヨ</t>
    </rPh>
    <rPh sb="17" eb="18">
      <t>エン</t>
    </rPh>
    <rPh sb="19" eb="21">
      <t>ボウシ</t>
    </rPh>
    <rPh sb="25" eb="27">
      <t>シシン</t>
    </rPh>
    <phoneticPr fontId="6"/>
  </si>
  <si>
    <t>感染対策委員会</t>
    <rPh sb="0" eb="2">
      <t>カンセン</t>
    </rPh>
    <rPh sb="2" eb="4">
      <t>タイサク</t>
    </rPh>
    <rPh sb="4" eb="7">
      <t>イインカイ</t>
    </rPh>
    <phoneticPr fontId="6"/>
  </si>
  <si>
    <t>委員構成</t>
    <rPh sb="0" eb="2">
      <t>イイン</t>
    </rPh>
    <rPh sb="2" eb="4">
      <t>コウセイ</t>
    </rPh>
    <phoneticPr fontId="6"/>
  </si>
  <si>
    <t>本年度（予定）</t>
    <rPh sb="0" eb="3">
      <t>ホンネンド</t>
    </rPh>
    <rPh sb="4" eb="6">
      <t>ヨテイ</t>
    </rPh>
    <phoneticPr fontId="6"/>
  </si>
  <si>
    <t>感染症及び食中毒の予防及びまん延の防止のための研修</t>
    <rPh sb="0" eb="3">
      <t>カンセンショウ</t>
    </rPh>
    <rPh sb="3" eb="4">
      <t>オヨ</t>
    </rPh>
    <rPh sb="5" eb="8">
      <t>ショクチュウドク</t>
    </rPh>
    <rPh sb="9" eb="11">
      <t>ヨボウ</t>
    </rPh>
    <rPh sb="11" eb="12">
      <t>オヨ</t>
    </rPh>
    <rPh sb="15" eb="16">
      <t>エン</t>
    </rPh>
    <rPh sb="17" eb="19">
      <t>ボウシ</t>
    </rPh>
    <rPh sb="23" eb="25">
      <t>ケンシュウ</t>
    </rPh>
    <phoneticPr fontId="6"/>
  </si>
  <si>
    <t>感染症の予防及びまん延の防止のための訓練</t>
    <rPh sb="0" eb="3">
      <t>カンセンショウ</t>
    </rPh>
    <rPh sb="4" eb="6">
      <t>ヨボウ</t>
    </rPh>
    <rPh sb="6" eb="7">
      <t>オヨ</t>
    </rPh>
    <rPh sb="10" eb="11">
      <t>エン</t>
    </rPh>
    <rPh sb="12" eb="14">
      <t>ボウシ</t>
    </rPh>
    <rPh sb="18" eb="20">
      <t>クンレン</t>
    </rPh>
    <phoneticPr fontId="6"/>
  </si>
  <si>
    <t>感染症発生時の業務継続計画の作成状況</t>
    <rPh sb="0" eb="3">
      <t>カンセンショウ</t>
    </rPh>
    <rPh sb="3" eb="5">
      <t>ハッセイ</t>
    </rPh>
    <rPh sb="5" eb="6">
      <t>ジ</t>
    </rPh>
    <rPh sb="7" eb="9">
      <t>ギョウム</t>
    </rPh>
    <rPh sb="9" eb="11">
      <t>ケイゾク</t>
    </rPh>
    <rPh sb="11" eb="13">
      <t>ケイカク</t>
    </rPh>
    <rPh sb="14" eb="16">
      <t>サクセイ</t>
    </rPh>
    <rPh sb="16" eb="18">
      <t>ジョウキョウ</t>
    </rPh>
    <phoneticPr fontId="6"/>
  </si>
  <si>
    <t>　災害発生時の業務継続計画の作成</t>
    <rPh sb="1" eb="3">
      <t>サイガイ</t>
    </rPh>
    <rPh sb="3" eb="5">
      <t>ハッセイ</t>
    </rPh>
    <rPh sb="5" eb="6">
      <t>ジ</t>
    </rPh>
    <rPh sb="7" eb="9">
      <t>ギョウム</t>
    </rPh>
    <rPh sb="9" eb="11">
      <t>ケイゾク</t>
    </rPh>
    <rPh sb="11" eb="13">
      <t>ケイカク</t>
    </rPh>
    <rPh sb="14" eb="16">
      <t>サクセイ</t>
    </rPh>
    <phoneticPr fontId="4"/>
  </si>
  <si>
    <t>身体拘束等の状況及び廃止に向けた取組調査票</t>
    <rPh sb="10" eb="12">
      <t>ハイシ</t>
    </rPh>
    <phoneticPr fontId="6"/>
  </si>
  <si>
    <r>
      <t xml:space="preserve">２　身体拘束廃止に向けた積極的な取組等            </t>
    </r>
    <r>
      <rPr>
        <sz val="12"/>
        <color indexed="8"/>
        <rFont val="HG丸ｺﾞｼｯｸM-PRO"/>
        <family val="3"/>
        <charset val="128"/>
      </rPr>
      <t xml:space="preserve"> </t>
    </r>
    <r>
      <rPr>
        <u/>
        <sz val="9"/>
        <color indexed="8"/>
        <rFont val="HG丸ｺﾞｼｯｸM-PRO"/>
        <family val="3"/>
        <charset val="128"/>
      </rPr>
      <t>※ 該当の □ にチェックを入れてください。身体拘束廃止に向けた積極的な取組について提供可能な資料があれば、御恵与願います</t>
    </r>
    <r>
      <rPr>
        <sz val="9"/>
        <color indexed="8"/>
        <rFont val="HG丸ｺﾞｼｯｸM-PRO"/>
        <family val="3"/>
        <charset val="128"/>
      </rPr>
      <t>｡</t>
    </r>
    <rPh sb="12" eb="15">
      <t>セッキョクテキ</t>
    </rPh>
    <rPh sb="34" eb="36">
      <t>ガイトウ</t>
    </rPh>
    <rPh sb="46" eb="47">
      <t>イ</t>
    </rPh>
    <rPh sb="54" eb="56">
      <t>シンタイ</t>
    </rPh>
    <rPh sb="56" eb="58">
      <t>コウソク</t>
    </rPh>
    <rPh sb="58" eb="60">
      <t>ハイシ</t>
    </rPh>
    <rPh sb="61" eb="62">
      <t>ム</t>
    </rPh>
    <rPh sb="64" eb="67">
      <t>セッキョクテキ</t>
    </rPh>
    <rPh sb="68" eb="70">
      <t>トリクミ</t>
    </rPh>
    <rPh sb="74" eb="76">
      <t>テイキョウ</t>
    </rPh>
    <rPh sb="76" eb="78">
      <t>カノウ</t>
    </rPh>
    <rPh sb="79" eb="81">
      <t>シリョウ</t>
    </rPh>
    <rPh sb="86" eb="89">
      <t>ゴケイヨ</t>
    </rPh>
    <rPh sb="89" eb="90">
      <t>ネガ</t>
    </rPh>
    <phoneticPr fontId="6"/>
  </si>
  <si>
    <t>・身体拘束適正化委員会等の設置</t>
    <rPh sb="5" eb="8">
      <t>テキセイカ</t>
    </rPh>
    <phoneticPr fontId="6"/>
  </si>
  <si>
    <r>
      <t>　　　　　(1)　次のいずれかに該当する者であって</t>
    </r>
    <r>
      <rPr>
        <u/>
        <sz val="8"/>
        <color indexed="8"/>
        <rFont val="ＭＳ Ｐゴシック"/>
        <family val="3"/>
        <charset val="128"/>
      </rPr>
      <t>生活介護又は施設入所支援の対象に該当しないもの（経過措置利用者）</t>
    </r>
    <rPh sb="9" eb="10">
      <t>ツギ</t>
    </rPh>
    <rPh sb="16" eb="18">
      <t>ガイトウ</t>
    </rPh>
    <rPh sb="20" eb="21">
      <t>シャ</t>
    </rPh>
    <rPh sb="25" eb="27">
      <t>セイカツ</t>
    </rPh>
    <rPh sb="27" eb="29">
      <t>カイゴ</t>
    </rPh>
    <rPh sb="29" eb="30">
      <t>マタ</t>
    </rPh>
    <rPh sb="31" eb="33">
      <t>シセツ</t>
    </rPh>
    <rPh sb="33" eb="35">
      <t>ニュウショ</t>
    </rPh>
    <rPh sb="35" eb="37">
      <t>シエン</t>
    </rPh>
    <rPh sb="38" eb="40">
      <t>タイショウ</t>
    </rPh>
    <rPh sb="41" eb="43">
      <t>ガイトウ</t>
    </rPh>
    <rPh sb="49" eb="51">
      <t>ケイカ</t>
    </rPh>
    <rPh sb="51" eb="53">
      <t>ソチ</t>
    </rPh>
    <rPh sb="53" eb="56">
      <t>リヨウシャ</t>
    </rPh>
    <phoneticPr fontId="6"/>
  </si>
  <si>
    <r>
      <t xml:space="preserve">　　　　　 </t>
    </r>
    <r>
      <rPr>
        <u/>
        <sz val="11"/>
        <color indexed="8"/>
        <rFont val="ＭＳ Ｐゴシック"/>
        <family val="3"/>
        <charset val="128"/>
      </rPr>
      <t>報酬の返還手続きを行ってください。</t>
    </r>
    <rPh sb="6" eb="8">
      <t>ホウシュウ</t>
    </rPh>
    <rPh sb="9" eb="11">
      <t>ヘンカン</t>
    </rPh>
    <rPh sb="11" eb="13">
      <t>テツヅ</t>
    </rPh>
    <rPh sb="15" eb="16">
      <t>オコナ</t>
    </rPh>
    <phoneticPr fontId="6"/>
  </si>
  <si>
    <r>
      <t xml:space="preserve">　　　　　 </t>
    </r>
    <r>
      <rPr>
        <u/>
        <sz val="11"/>
        <color indexed="8"/>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6"/>
  </si>
  <si>
    <r>
      <t>　　　 ５</t>
    </r>
    <r>
      <rPr>
        <u/>
        <sz val="11"/>
        <color indexed="8"/>
        <rFont val="ＭＳ Ｐゴシック"/>
        <family val="3"/>
        <charset val="128"/>
      </rPr>
      <t>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6"/>
  </si>
  <si>
    <t>職員の勤務表（直近の４週間が含まれているもの）
※４ページ((3) 従業者の勤務の体制及び勤務形態一覧表に代えて添付する場合）</t>
    <rPh sb="3" eb="6">
      <t>キンムヒョウ</t>
    </rPh>
    <rPh sb="7" eb="9">
      <t>チョッキン</t>
    </rPh>
    <rPh sb="11" eb="13">
      <t>シュウカン</t>
    </rPh>
    <rPh sb="14" eb="15">
      <t>フク</t>
    </rPh>
    <rPh sb="53" eb="54">
      <t>カ</t>
    </rPh>
    <rPh sb="56" eb="58">
      <t>テンプ</t>
    </rPh>
    <rPh sb="60" eb="62">
      <t>バアイ</t>
    </rPh>
    <phoneticPr fontId="6"/>
  </si>
  <si>
    <t>従業者名簿</t>
    <phoneticPr fontId="6"/>
  </si>
  <si>
    <t>給与台帳</t>
  </si>
  <si>
    <t>休暇簿</t>
    <phoneticPr fontId="6"/>
  </si>
  <si>
    <t>運営規程</t>
    <phoneticPr fontId="6"/>
  </si>
  <si>
    <t>領収証（控え）</t>
  </si>
  <si>
    <t>業務日誌</t>
  </si>
  <si>
    <t>職員会議に係る記録簿</t>
  </si>
  <si>
    <t>苦情解決記録簿</t>
  </si>
  <si>
    <t>介護給付費等明細書（控え）</t>
  </si>
  <si>
    <t>介護給付費等届出関係書類（控え）</t>
  </si>
  <si>
    <t>雇用契約書（辞令）</t>
  </si>
  <si>
    <t>勤務表（予定・実績）</t>
  </si>
  <si>
    <t>研修記録簿</t>
  </si>
  <si>
    <t>重要事項説明書</t>
  </si>
  <si>
    <t>個別支援計画書</t>
  </si>
  <si>
    <t>サービス提供実績記録票</t>
  </si>
  <si>
    <t>消防計画・防災マニュアル､防災訓練等記録</t>
  </si>
  <si>
    <t>事故等報告書</t>
  </si>
  <si>
    <t>利用者工賃支払台帳</t>
  </si>
  <si>
    <t>就業規則</t>
  </si>
  <si>
    <t>出勤簿（又はタイムカード）</t>
  </si>
  <si>
    <t>免許証（資格者証）</t>
    <phoneticPr fontId="6"/>
  </si>
  <si>
    <t>利用者との契約書</t>
    <phoneticPr fontId="6"/>
  </si>
  <si>
    <t>利用者名簿</t>
  </si>
  <si>
    <t>会計記録（決算書等）</t>
  </si>
  <si>
    <t>（事業ごとの）介護給付費等の算定に係る体制等状況一覧表（写し）
（県障害者支援課に提出した直近のものの控え）</t>
    <rPh sb="1" eb="3">
      <t>ジギョウ</t>
    </rPh>
    <rPh sb="7" eb="9">
      <t>カイゴ</t>
    </rPh>
    <rPh sb="28" eb="29">
      <t>ウツ</t>
    </rPh>
    <rPh sb="33" eb="34">
      <t>ケン</t>
    </rPh>
    <rPh sb="34" eb="37">
      <t>ショウガイシャ</t>
    </rPh>
    <rPh sb="37" eb="39">
      <t>シエン</t>
    </rPh>
    <rPh sb="39" eb="40">
      <t>カ</t>
    </rPh>
    <rPh sb="41" eb="43">
      <t>テイシュツ</t>
    </rPh>
    <rPh sb="45" eb="47">
      <t>チョッキン</t>
    </rPh>
    <rPh sb="51" eb="52">
      <t>ヒカ</t>
    </rPh>
    <phoneticPr fontId="6"/>
  </si>
  <si>
    <t>無</t>
    <rPh sb="0" eb="1">
      <t>ナシ</t>
    </rPh>
    <phoneticPr fontId="6"/>
  </si>
  <si>
    <t>有</t>
    <rPh sb="0" eb="1">
      <t>アリ</t>
    </rPh>
    <phoneticPr fontId="6"/>
  </si>
  <si>
    <t>事業所内部</t>
    <rPh sb="0" eb="5">
      <t>ジギョウショナイブ</t>
    </rPh>
    <phoneticPr fontId="4"/>
  </si>
  <si>
    <t>市（町）</t>
    <rPh sb="0" eb="1">
      <t>シ</t>
    </rPh>
    <rPh sb="2" eb="3">
      <t>マチ</t>
    </rPh>
    <phoneticPr fontId="4"/>
  </si>
  <si>
    <t>県</t>
    <rPh sb="0" eb="1">
      <t>ケン</t>
    </rPh>
    <phoneticPr fontId="4"/>
  </si>
  <si>
    <t>その他（</t>
    <rPh sb="2" eb="3">
      <t>タ</t>
    </rPh>
    <phoneticPr fontId="4"/>
  </si>
  <si>
    <t>）</t>
  </si>
  <si>
    <t>）</t>
    <phoneticPr fontId="4"/>
  </si>
  <si>
    <t>有（</t>
    <rPh sb="0" eb="1">
      <t>アリ</t>
    </rPh>
    <phoneticPr fontId="6"/>
  </si>
  <si>
    <t>クックフリーズ</t>
  </si>
  <si>
    <t>真空調理（真空パック）</t>
    <rPh sb="0" eb="4">
      <t>シンクウチョウリ</t>
    </rPh>
    <rPh sb="5" eb="7">
      <t>シンクウ</t>
    </rPh>
    <phoneticPr fontId="6"/>
  </si>
  <si>
    <t>該当なし</t>
    <rPh sb="0" eb="2">
      <t>ガイトウ</t>
    </rPh>
    <phoneticPr fontId="6"/>
  </si>
  <si>
    <t>利用者の
心身の状況</t>
    <phoneticPr fontId="19"/>
  </si>
  <si>
    <t>緊急やむを
得ない理由</t>
    <phoneticPr fontId="6"/>
  </si>
  <si>
    <r>
      <t xml:space="preserve"> </t>
    </r>
    <r>
      <rPr>
        <b/>
        <sz val="11"/>
        <color indexed="8"/>
        <rFont val="HG丸ｺﾞｼｯｸM-PRO"/>
        <family val="3"/>
        <charset val="128"/>
      </rPr>
      <t xml:space="preserve">「緊急やむを得ない(※)」とは
</t>
    </r>
    <r>
      <rPr>
        <sz val="11"/>
        <color indexed="8"/>
        <rFont val="HG丸ｺﾞｼｯｸM-PRO"/>
        <family val="3"/>
        <charset val="128"/>
      </rPr>
      <t>　〔切 迫 性〕 ： 利用者本人又は他の利用者等の生命又は身体が危険にさらされる可能性が著しく高いこと
　〔非代替性〕： 身体拘束その他の行動制限を行う以外に代替する介護方法がないこと
　〔一 時 性〕 ： 身体拘束その他の行動制限が一時的なものであること</t>
    </r>
    <phoneticPr fontId="6"/>
  </si>
  <si>
    <t>摘要状況</t>
    <rPh sb="0" eb="2">
      <t>テキヨウ</t>
    </rPh>
    <rPh sb="2" eb="4">
      <t>ジョウキョウ</t>
    </rPh>
    <phoneticPr fontId="6"/>
  </si>
  <si>
    <t>適</t>
    <rPh sb="0" eb="1">
      <t>テキ</t>
    </rPh>
    <phoneticPr fontId="6"/>
  </si>
  <si>
    <t>不適</t>
    <rPh sb="0" eb="2">
      <t>フテキ</t>
    </rPh>
    <phoneticPr fontId="6"/>
  </si>
  <si>
    <t>全員得ている</t>
    <rPh sb="0" eb="3">
      <t>ゼンインエ</t>
    </rPh>
    <phoneticPr fontId="6"/>
  </si>
  <si>
    <t>一部得ていない</t>
    <rPh sb="0" eb="3">
      <t>イチブエ</t>
    </rPh>
    <phoneticPr fontId="6"/>
  </si>
  <si>
    <t>全員得ていない</t>
    <rPh sb="0" eb="3">
      <t>ゼンインエ</t>
    </rPh>
    <phoneticPr fontId="6"/>
  </si>
  <si>
    <t>全て報告</t>
    <rPh sb="0" eb="1">
      <t>スベ</t>
    </rPh>
    <rPh sb="2" eb="4">
      <t>ホウコク</t>
    </rPh>
    <phoneticPr fontId="6"/>
  </si>
  <si>
    <t>一部報告</t>
    <rPh sb="0" eb="4">
      <t>イチブホウコク</t>
    </rPh>
    <phoneticPr fontId="6"/>
  </si>
  <si>
    <t>未報告</t>
    <rPh sb="0" eb="3">
      <t>ミホウコク</t>
    </rPh>
    <phoneticPr fontId="6"/>
  </si>
  <si>
    <t>･その他（具体的な内容：</t>
    <phoneticPr fontId="6"/>
  </si>
  <si>
    <r>
      <t>○調査対象年月日：本年６月１日現在、過去１月間に以下の身体拘束等を行ったことがある者について､人数又は件数を記載のこと｡
○</t>
    </r>
    <r>
      <rPr>
        <b/>
        <sz val="11"/>
        <color indexed="8"/>
        <rFont val="HG丸ｺﾞｼｯｸM-PRO"/>
        <family val="3"/>
        <charset val="128"/>
      </rPr>
      <t>①人数</t>
    </r>
    <r>
      <rPr>
        <sz val="11"/>
        <color indexed="8"/>
        <rFont val="HG丸ｺﾞｼｯｸM-PRO"/>
        <family val="3"/>
        <charset val="128"/>
      </rPr>
      <t>：該当者数、</t>
    </r>
    <r>
      <rPr>
        <b/>
        <sz val="11"/>
        <color indexed="8"/>
        <rFont val="HG丸ｺﾞｼｯｸM-PRO"/>
        <family val="3"/>
        <charset val="128"/>
      </rPr>
      <t>②「緊急やむを得ない」認定</t>
    </r>
    <r>
      <rPr>
        <sz val="11"/>
        <color indexed="8"/>
        <rFont val="HG丸ｺﾞｼｯｸM-PRO"/>
        <family val="3"/>
        <charset val="128"/>
      </rPr>
      <t>：該当者について、それぞれ、</t>
    </r>
    <r>
      <rPr>
        <b/>
        <u/>
        <sz val="11"/>
        <color indexed="8"/>
        <rFont val="HG丸ｺﾞｼｯｸM-PRO"/>
        <family val="3"/>
        <charset val="128"/>
      </rPr>
      <t>要件を満たしている件数</t>
    </r>
    <r>
      <rPr>
        <sz val="11"/>
        <color indexed="8"/>
        <rFont val="HG丸ｺﾞｼｯｸM-PRO"/>
        <family val="3"/>
        <charset val="128"/>
      </rPr>
      <t>、</t>
    </r>
    <r>
      <rPr>
        <b/>
        <sz val="11"/>
        <color indexed="8"/>
        <rFont val="HG丸ｺﾞｼｯｸM-PRO"/>
        <family val="3"/>
        <charset val="128"/>
      </rPr>
      <t>③</t>
    </r>
    <r>
      <rPr>
        <b/>
        <u/>
        <sz val="11"/>
        <color indexed="8"/>
        <rFont val="HG丸ｺﾞｼｯｸM-PRO"/>
        <family val="3"/>
        <charset val="128"/>
      </rPr>
      <t>記録の整備</t>
    </r>
    <r>
      <rPr>
        <u/>
        <sz val="11"/>
        <color indexed="8"/>
        <rFont val="HG丸ｺﾞｼｯｸM-PRO"/>
        <family val="3"/>
        <charset val="128"/>
      </rPr>
      <t>：それぞれの事柄について、</t>
    </r>
    <r>
      <rPr>
        <b/>
        <u/>
        <sz val="11"/>
        <color indexed="8"/>
        <rFont val="HG丸ｺﾞｼｯｸM-PRO"/>
        <family val="3"/>
        <charset val="128"/>
      </rPr>
      <t>記録を整備している件数。</t>
    </r>
    <rPh sb="9" eb="10">
      <t>ホン</t>
    </rPh>
    <rPh sb="98" eb="100">
      <t>ヨウケン</t>
    </rPh>
    <rPh sb="101" eb="102">
      <t>ミ</t>
    </rPh>
    <rPh sb="107" eb="109">
      <t>ケンスウ</t>
    </rPh>
    <rPh sb="111" eb="113">
      <t>キロク</t>
    </rPh>
    <rPh sb="114" eb="116">
      <t>セイビ</t>
    </rPh>
    <rPh sb="122" eb="124">
      <t>コトガラ</t>
    </rPh>
    <rPh sb="129" eb="131">
      <t>キロク</t>
    </rPh>
    <rPh sb="132" eb="134">
      <t>セイビ</t>
    </rPh>
    <rPh sb="138" eb="140">
      <t>ケンスウ</t>
    </rPh>
    <phoneticPr fontId="6"/>
  </si>
  <si>
    <t>クックチル</t>
  </si>
  <si>
    <t>クックサーブ</t>
  </si>
  <si>
    <t>（送迎加算</t>
    <rPh sb="1" eb="5">
      <t>ソウゲイカサン</t>
    </rPh>
    <phoneticPr fontId="6"/>
  </si>
  <si>
    <t>Ⅰ</t>
    <phoneticPr fontId="6"/>
  </si>
  <si>
    <t>Ⅱ</t>
    <phoneticPr fontId="6"/>
  </si>
  <si>
    <t>区分無</t>
    <rPh sb="0" eb="3">
      <t>クブンナシ</t>
    </rPh>
    <phoneticPr fontId="6"/>
  </si>
  <si>
    <t>）</t>
    <phoneticPr fontId="6"/>
  </si>
  <si>
    <t>無</t>
    <rPh sb="0" eb="1">
      <t>ナシ</t>
    </rPh>
    <phoneticPr fontId="6"/>
  </si>
  <si>
    <t>発生時の対応</t>
  </si>
  <si>
    <t>報告の方法）</t>
    <rPh sb="0" eb="2">
      <t>ホウコク</t>
    </rPh>
    <rPh sb="3" eb="5">
      <t>ホウホウ</t>
    </rPh>
    <phoneticPr fontId="6"/>
  </si>
  <si>
    <t>有</t>
    <rPh sb="0" eb="1">
      <t>アリ</t>
    </rPh>
    <phoneticPr fontId="3"/>
  </si>
  <si>
    <t>有</t>
    <rPh sb="0" eb="1">
      <t>アリ</t>
    </rPh>
    <phoneticPr fontId="19"/>
  </si>
  <si>
    <t>無</t>
    <rPh sb="0" eb="1">
      <t>ナシ</t>
    </rPh>
    <phoneticPr fontId="19"/>
  </si>
  <si>
    <t>有</t>
    <rPh sb="0" eb="1">
      <t>アリ</t>
    </rPh>
    <phoneticPr fontId="4"/>
  </si>
  <si>
    <t>無</t>
    <rPh sb="0" eb="1">
      <t>ナシ</t>
    </rPh>
    <phoneticPr fontId="4"/>
  </si>
  <si>
    <t>計画作成担当者
（担当のサービス管理責任者又は児童発達支援管理責任者ごとに記入すること。）</t>
    <rPh sb="0" eb="2">
      <t>ケイカク</t>
    </rPh>
    <rPh sb="2" eb="4">
      <t>サクセイ</t>
    </rPh>
    <rPh sb="4" eb="7">
      <t>タントウシャ</t>
    </rPh>
    <phoneticPr fontId="6"/>
  </si>
  <si>
    <t>全作成済</t>
    <rPh sb="0" eb="4">
      <t>ゼンサクセイスミ</t>
    </rPh>
    <phoneticPr fontId="6"/>
  </si>
  <si>
    <t>全作成未</t>
    <rPh sb="0" eb="3">
      <t>ゼンサクセイ</t>
    </rPh>
    <rPh sb="3" eb="4">
      <t>ミ</t>
    </rPh>
    <phoneticPr fontId="6"/>
  </si>
  <si>
    <t>一部未作成有</t>
    <rPh sb="0" eb="2">
      <t>イチブ</t>
    </rPh>
    <rPh sb="2" eb="5">
      <t>ミサクセイ</t>
    </rPh>
    <rPh sb="5" eb="6">
      <t>アリ</t>
    </rPh>
    <phoneticPr fontId="6"/>
  </si>
  <si>
    <t>O157等</t>
    <rPh sb="4" eb="5">
      <t>トウ</t>
    </rPh>
    <phoneticPr fontId="6"/>
  </si>
  <si>
    <t>MRSA</t>
    <phoneticPr fontId="6"/>
  </si>
  <si>
    <t>疥癬</t>
    <rPh sb="0" eb="2">
      <t>カイセン</t>
    </rPh>
    <phoneticPr fontId="6"/>
  </si>
  <si>
    <t>インフルエンザ</t>
    <phoneticPr fontId="6"/>
  </si>
  <si>
    <t>レジオネラ菌</t>
    <rPh sb="5" eb="6">
      <t>キン</t>
    </rPh>
    <phoneticPr fontId="6"/>
  </si>
  <si>
    <t>ノロウイルス</t>
    <phoneticPr fontId="6"/>
  </si>
  <si>
    <t>個別対策
マニュアル
（該当欄に○印
又は非該当
欄に×印）</t>
    <rPh sb="0" eb="2">
      <t>コベツ</t>
    </rPh>
    <rPh sb="2" eb="4">
      <t>タイサク</t>
    </rPh>
    <rPh sb="12" eb="14">
      <t>ガイトウ</t>
    </rPh>
    <rPh sb="14" eb="15">
      <t>ラン</t>
    </rPh>
    <rPh sb="17" eb="18">
      <t>シルシ</t>
    </rPh>
    <rPh sb="19" eb="20">
      <t>マタ</t>
    </rPh>
    <rPh sb="21" eb="22">
      <t>ヒ</t>
    </rPh>
    <rPh sb="22" eb="23">
      <t>ガイ</t>
    </rPh>
    <rPh sb="25" eb="26">
      <t>ラン</t>
    </rPh>
    <rPh sb="27" eb="28">
      <t>ジルシ</t>
    </rPh>
    <phoneticPr fontId="4"/>
  </si>
  <si>
    <t>(前年度報告実績</t>
    <phoneticPr fontId="6"/>
  </si>
  <si>
    <t>件)</t>
    <rPh sb="0" eb="1">
      <t>ケン</t>
    </rPh>
    <phoneticPr fontId="6"/>
  </si>
  <si>
    <t>家族</t>
    <rPh sb="0" eb="2">
      <t>カゾク</t>
    </rPh>
    <phoneticPr fontId="6"/>
  </si>
  <si>
    <t>有</t>
  </si>
  <si>
    <t>無</t>
    <rPh sb="0" eb="1">
      <t>ナシ</t>
    </rPh>
    <phoneticPr fontId="6"/>
  </si>
  <si>
    <t>身体拘束適正化委員会の開催</t>
    <rPh sb="0" eb="2">
      <t>シンタイ</t>
    </rPh>
    <rPh sb="2" eb="4">
      <t>コウソク</t>
    </rPh>
    <rPh sb="4" eb="6">
      <t>テキセイ</t>
    </rPh>
    <rPh sb="6" eb="7">
      <t>カ</t>
    </rPh>
    <rPh sb="7" eb="10">
      <t>イインカイ</t>
    </rPh>
    <rPh sb="11" eb="13">
      <t>カイサイ</t>
    </rPh>
    <phoneticPr fontId="6"/>
  </si>
  <si>
    <t>「身体拘束等の適正化のための指針」の策定</t>
    <rPh sb="1" eb="6">
      <t>シンタイコウソクトウ</t>
    </rPh>
    <rPh sb="7" eb="10">
      <t>テキセイカ</t>
    </rPh>
    <rPh sb="14" eb="16">
      <t>シシン</t>
    </rPh>
    <rPh sb="18" eb="20">
      <t>サクテイ</t>
    </rPh>
    <phoneticPr fontId="6"/>
  </si>
  <si>
    <t>有の場合は
従たる事業所の所在地</t>
    <rPh sb="0" eb="1">
      <t>アリ</t>
    </rPh>
    <rPh sb="2" eb="4">
      <t>バアイ</t>
    </rPh>
    <rPh sb="6" eb="7">
      <t>ジュウ</t>
    </rPh>
    <rPh sb="9" eb="12">
      <t>ジギョウショ</t>
    </rPh>
    <rPh sb="13" eb="16">
      <t>ショザイチ</t>
    </rPh>
    <phoneticPr fontId="4"/>
  </si>
  <si>
    <t>有の場合は
出張所の所在地</t>
    <rPh sb="0" eb="1">
      <t>アリ</t>
    </rPh>
    <rPh sb="2" eb="4">
      <t>バアイ</t>
    </rPh>
    <rPh sb="6" eb="8">
      <t>シュッチョウ</t>
    </rPh>
    <rPh sb="8" eb="9">
      <t>ショ</t>
    </rPh>
    <rPh sb="10" eb="13">
      <t>ショザイチ</t>
    </rPh>
    <phoneticPr fontId="4"/>
  </si>
  <si>
    <t>人権擁護・虐待防止に係る
職員研修の実施状況</t>
    <rPh sb="0" eb="2">
      <t>ジンケン</t>
    </rPh>
    <rPh sb="2" eb="4">
      <t>ヨウゴ</t>
    </rPh>
    <rPh sb="5" eb="7">
      <t>ギャクタイ</t>
    </rPh>
    <rPh sb="7" eb="9">
      <t>ボウシ</t>
    </rPh>
    <rPh sb="10" eb="11">
      <t>カカ</t>
    </rPh>
    <rPh sb="13" eb="15">
      <t>ショクイン</t>
    </rPh>
    <rPh sb="15" eb="17">
      <t>ケンシュウ</t>
    </rPh>
    <rPh sb="18" eb="20">
      <t>ジッシ</t>
    </rPh>
    <rPh sb="20" eb="22">
      <t>ジョウキョウ</t>
    </rPh>
    <phoneticPr fontId="6"/>
  </si>
  <si>
    <t>前年度に実施した
避難訓練のうち
想定した災害別の
内訳</t>
    <rPh sb="0" eb="3">
      <t>ゼンネンド</t>
    </rPh>
    <rPh sb="4" eb="6">
      <t>ジッシ</t>
    </rPh>
    <rPh sb="9" eb="11">
      <t>ヒナン</t>
    </rPh>
    <rPh sb="11" eb="13">
      <t>クンレン</t>
    </rPh>
    <rPh sb="17" eb="19">
      <t>ソウテイ</t>
    </rPh>
    <rPh sb="21" eb="23">
      <t>サイガイ</t>
    </rPh>
    <rPh sb="23" eb="24">
      <t>ベツ</t>
    </rPh>
    <rPh sb="26" eb="28">
      <t>ウチワケ</t>
    </rPh>
    <phoneticPr fontId="4"/>
  </si>
  <si>
    <r>
      <t>（添付したものに、</t>
    </r>
    <r>
      <rPr>
        <sz val="12"/>
        <rFont val="HG丸ｺﾞｼｯｸM-PRO"/>
        <family val="3"/>
        <charset val="128"/>
      </rPr>
      <t>□</t>
    </r>
    <r>
      <rPr>
        <sz val="10"/>
        <rFont val="HG丸ｺﾞｼｯｸM-PRO"/>
        <family val="3"/>
        <charset val="128"/>
      </rPr>
      <t>にチェック又は黒塗り（</t>
    </r>
    <r>
      <rPr>
        <sz val="12"/>
        <rFont val="HG丸ｺﾞｼｯｸM-PRO"/>
        <family val="3"/>
        <charset val="128"/>
      </rPr>
      <t>■</t>
    </r>
    <r>
      <rPr>
        <sz val="10"/>
        <rFont val="HG丸ｺﾞｼｯｸM-PRO"/>
        <family val="3"/>
        <charset val="128"/>
      </rPr>
      <t>）をすること。）</t>
    </r>
    <rPh sb="1" eb="3">
      <t>テンプ</t>
    </rPh>
    <phoneticPr fontId="23"/>
  </si>
  <si>
    <t>柔軟な応援体制を確保</t>
    <rPh sb="5" eb="7">
      <t>タイセイ</t>
    </rPh>
    <phoneticPr fontId="6"/>
  </si>
  <si>
    <t>令和　 　年　 　月　 　日</t>
    <rPh sb="0" eb="2">
      <t>レイワ</t>
    </rPh>
    <phoneticPr fontId="4"/>
  </si>
  <si>
    <t>計画書の交付</t>
    <rPh sb="0" eb="3">
      <t>ケイカクショ</t>
    </rPh>
    <rPh sb="4" eb="6">
      <t>コウフ</t>
    </rPh>
    <phoneticPr fontId="6"/>
  </si>
  <si>
    <t>手交</t>
    <rPh sb="0" eb="2">
      <t>シュコウ</t>
    </rPh>
    <phoneticPr fontId="6"/>
  </si>
  <si>
    <t>郵送</t>
    <rPh sb="0" eb="2">
      <t>ユウソウ</t>
    </rPh>
    <phoneticPr fontId="6"/>
  </si>
  <si>
    <t>メール</t>
    <phoneticPr fontId="6"/>
  </si>
  <si>
    <t>意思決定支援責任者</t>
    <rPh sb="0" eb="6">
      <t>イシケッテイシエン</t>
    </rPh>
    <rPh sb="6" eb="9">
      <t>セキニンシャ</t>
    </rPh>
    <phoneticPr fontId="6"/>
  </si>
  <si>
    <t>食事提供体制に係る
献立の確認</t>
    <rPh sb="0" eb="2">
      <t>ショクジ</t>
    </rPh>
    <rPh sb="2" eb="4">
      <t>テイキョウ</t>
    </rPh>
    <rPh sb="4" eb="6">
      <t>タイセイ</t>
    </rPh>
    <rPh sb="7" eb="8">
      <t>カカ</t>
    </rPh>
    <rPh sb="10" eb="12">
      <t>コンダテ</t>
    </rPh>
    <rPh sb="13" eb="15">
      <t>カクニン</t>
    </rPh>
    <phoneticPr fontId="4"/>
  </si>
  <si>
    <t>事業所内の栄養士等</t>
    <rPh sb="0" eb="4">
      <t>ジギョウショナイ</t>
    </rPh>
    <rPh sb="5" eb="9">
      <t>エイヨウシトウ</t>
    </rPh>
    <phoneticPr fontId="6"/>
  </si>
  <si>
    <t>事業所外の栄養士等</t>
    <rPh sb="0" eb="4">
      <t>ジギョウショガイ</t>
    </rPh>
    <rPh sb="5" eb="9">
      <t>エイヨウシトウ</t>
    </rPh>
    <phoneticPr fontId="6"/>
  </si>
  <si>
    <t>（</t>
    <phoneticPr fontId="6"/>
  </si>
  <si>
    <t>）</t>
    <phoneticPr fontId="6"/>
  </si>
  <si>
    <t>(旧)医療型児童発達支援</t>
    <rPh sb="1" eb="2">
      <t>キュウ</t>
    </rPh>
    <rPh sb="3" eb="5">
      <t>イリョウ</t>
    </rPh>
    <rPh sb="5" eb="6">
      <t>ガタ</t>
    </rPh>
    <phoneticPr fontId="6"/>
  </si>
  <si>
    <t>⇒</t>
    <phoneticPr fontId="6"/>
  </si>
  <si>
    <t>50%以上</t>
    <rPh sb="3" eb="5">
      <t>イジョウ</t>
    </rPh>
    <phoneticPr fontId="6"/>
  </si>
  <si>
    <t>25%以上</t>
    <rPh sb="3" eb="5">
      <t>イジョウ</t>
    </rPh>
    <phoneticPr fontId="6"/>
  </si>
  <si>
    <t>算定の有無
(※無の場合は、右の記載は不要)</t>
    <rPh sb="0" eb="2">
      <t>サンテイ</t>
    </rPh>
    <rPh sb="3" eb="5">
      <t>ウム</t>
    </rPh>
    <phoneticPr fontId="6"/>
  </si>
  <si>
    <t>重度者支援
体制加算
（就労A・B）</t>
    <rPh sb="0" eb="2">
      <t>ジュウド</t>
    </rPh>
    <rPh sb="2" eb="3">
      <t>シャ</t>
    </rPh>
    <rPh sb="3" eb="5">
      <t>シエン</t>
    </rPh>
    <rPh sb="6" eb="8">
      <t>タイセイ</t>
    </rPh>
    <rPh sb="8" eb="10">
      <t>カサン</t>
    </rPh>
    <rPh sb="12" eb="14">
      <t>シュウロウ</t>
    </rPh>
    <phoneticPr fontId="4"/>
  </si>
  <si>
    <t>交付方法　　　　：</t>
    <rPh sb="0" eb="4">
      <t>コウフホウホウ</t>
    </rPh>
    <phoneticPr fontId="6"/>
  </si>
  <si>
    <t>･･････････････････････････････</t>
    <phoneticPr fontId="6"/>
  </si>
  <si>
    <t>･････････････････････････････</t>
    <phoneticPr fontId="6"/>
  </si>
  <si>
    <t>別紙5</t>
    <rPh sb="0" eb="2">
      <t>ベッシ</t>
    </rPh>
    <phoneticPr fontId="6"/>
  </si>
  <si>
    <t>　　　 ５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6"/>
  </si>
  <si>
    <t>B-3</t>
  </si>
  <si>
    <t>　所要時間７時間以上</t>
    <rPh sb="1" eb="5">
      <t>ショヨウジカン</t>
    </rPh>
    <rPh sb="6" eb="8">
      <t>ジカン</t>
    </rPh>
    <rPh sb="8" eb="10">
      <t>イジョウ</t>
    </rPh>
    <phoneticPr fontId="6"/>
  </si>
  <si>
    <t>×3/4</t>
    <phoneticPr fontId="6"/>
  </si>
  <si>
    <t>B-2</t>
  </si>
  <si>
    <t>　所要時間
　５時間以上７時間未満</t>
    <rPh sb="1" eb="5">
      <t>ショヨウジカン</t>
    </rPh>
    <rPh sb="8" eb="10">
      <t>ジカン</t>
    </rPh>
    <rPh sb="10" eb="12">
      <t>イジョウ</t>
    </rPh>
    <rPh sb="13" eb="15">
      <t>ジカン</t>
    </rPh>
    <rPh sb="15" eb="17">
      <t>ミマン</t>
    </rPh>
    <phoneticPr fontId="6"/>
  </si>
  <si>
    <t>×1/2</t>
    <phoneticPr fontId="6"/>
  </si>
  <si>
    <t>B-1</t>
    <phoneticPr fontId="6"/>
  </si>
  <si>
    <t>　所要時間５時間未満</t>
    <rPh sb="1" eb="5">
      <t>ショヨウジカン</t>
    </rPh>
    <rPh sb="6" eb="8">
      <t>ジカン</t>
    </rPh>
    <rPh sb="8" eb="10">
      <t>ミマン</t>
    </rPh>
    <phoneticPr fontId="6"/>
  </si>
  <si>
    <t>調整後
人数</t>
    <rPh sb="0" eb="3">
      <t>チョウセイゴ</t>
    </rPh>
    <rPh sb="4" eb="6">
      <t>ニンズウ</t>
    </rPh>
    <phoneticPr fontId="6"/>
  </si>
  <si>
    <t>人数
調整</t>
    <rPh sb="0" eb="2">
      <t>ニンズウ</t>
    </rPh>
    <rPh sb="3" eb="5">
      <t>チョウセイ</t>
    </rPh>
    <phoneticPr fontId="6"/>
  </si>
  <si>
    <t>合計
(前年度）</t>
    <rPh sb="0" eb="2">
      <t>ゴウケイ</t>
    </rPh>
    <rPh sb="4" eb="5">
      <t>ゼン</t>
    </rPh>
    <rPh sb="5" eb="6">
      <t>ネン</t>
    </rPh>
    <rPh sb="6" eb="7">
      <t>ド</t>
    </rPh>
    <phoneticPr fontId="6"/>
  </si>
  <si>
    <t>【生活介護用】</t>
    <rPh sb="1" eb="5">
      <t>セイカツカイゴ</t>
    </rPh>
    <rPh sb="5" eb="6">
      <t>ヨウ</t>
    </rPh>
    <phoneticPr fontId="6"/>
  </si>
  <si>
    <t>※塗りつぶしていないセルのみ入力してください。（塗りつぶしているセルには数式が入力されています。）</t>
    <rPh sb="1" eb="2">
      <t>ヌ</t>
    </rPh>
    <rPh sb="14" eb="16">
      <t>ニュウリョク</t>
    </rPh>
    <rPh sb="24" eb="25">
      <t>ヌ</t>
    </rPh>
    <rPh sb="36" eb="38">
      <t>スウシキ</t>
    </rPh>
    <rPh sb="39" eb="41">
      <t>ニュウリョク</t>
    </rPh>
    <phoneticPr fontId="77"/>
  </si>
  <si>
    <t>届出年月日</t>
    <rPh sb="0" eb="2">
      <t>トドケデ</t>
    </rPh>
    <rPh sb="2" eb="5">
      <t>ネンガッピ</t>
    </rPh>
    <phoneticPr fontId="77"/>
  </si>
  <si>
    <t>令和　　年　　月　　日</t>
    <rPh sb="0" eb="1">
      <t>レイ</t>
    </rPh>
    <rPh sb="1" eb="2">
      <t>ワ</t>
    </rPh>
    <rPh sb="4" eb="5">
      <t>ネン</t>
    </rPh>
    <rPh sb="7" eb="8">
      <t>ガツ</t>
    </rPh>
    <rPh sb="10" eb="11">
      <t>ニチ</t>
    </rPh>
    <phoneticPr fontId="77"/>
  </si>
  <si>
    <t>有</t>
    <rPh sb="0" eb="1">
      <t>アリ</t>
    </rPh>
    <phoneticPr fontId="77"/>
  </si>
  <si>
    <t>事業所名</t>
    <rPh sb="0" eb="3">
      <t>ジギョウショ</t>
    </rPh>
    <rPh sb="3" eb="4">
      <t>メイ</t>
    </rPh>
    <phoneticPr fontId="77"/>
  </si>
  <si>
    <t>利用定員</t>
    <rPh sb="0" eb="2">
      <t>リヨウ</t>
    </rPh>
    <rPh sb="2" eb="4">
      <t>テイイン</t>
    </rPh>
    <phoneticPr fontId="77"/>
  </si>
  <si>
    <t>注３（１）該当者の有無</t>
    <rPh sb="0" eb="1">
      <t>チュウ</t>
    </rPh>
    <rPh sb="5" eb="8">
      <t>ガイトウシャ</t>
    </rPh>
    <rPh sb="9" eb="11">
      <t>ウム</t>
    </rPh>
    <phoneticPr fontId="77"/>
  </si>
  <si>
    <t>注３（２）該当者の有無</t>
    <rPh sb="0" eb="1">
      <t>チュウ</t>
    </rPh>
    <rPh sb="5" eb="8">
      <t>ガイトウシャ</t>
    </rPh>
    <rPh sb="9" eb="11">
      <t>ウム</t>
    </rPh>
    <phoneticPr fontId="77"/>
  </si>
  <si>
    <r>
      <t>報酬区分</t>
    </r>
    <r>
      <rPr>
        <b/>
        <vertAlign val="superscript"/>
        <sz val="10"/>
        <color rgb="FFFF0000"/>
        <rFont val="ＭＳ Ｐゴシック"/>
        <family val="3"/>
        <charset val="128"/>
        <scheme val="minor"/>
      </rPr>
      <t>注２</t>
    </r>
    <rPh sb="0" eb="2">
      <t>ホウシュウ</t>
    </rPh>
    <rPh sb="2" eb="4">
      <t>クブン</t>
    </rPh>
    <rPh sb="4" eb="5">
      <t>チュウ</t>
    </rPh>
    <phoneticPr fontId="77"/>
  </si>
  <si>
    <t>障害者支援施設○○○○園</t>
    <rPh sb="0" eb="3">
      <t>ショウガイシャ</t>
    </rPh>
    <rPh sb="3" eb="5">
      <t>シエン</t>
    </rPh>
    <rPh sb="5" eb="7">
      <t>シセツ</t>
    </rPh>
    <rPh sb="11" eb="12">
      <t>エン</t>
    </rPh>
    <phoneticPr fontId="77"/>
  </si>
  <si>
    <t>無</t>
    <rPh sb="0" eb="1">
      <t>ナシ</t>
    </rPh>
    <phoneticPr fontId="77"/>
  </si>
  <si>
    <t>【Ⅲ】２：１</t>
  </si>
  <si>
    <r>
      <t>①注３（１）、（２）の該当者以外の利用者</t>
    </r>
    <r>
      <rPr>
        <b/>
        <vertAlign val="superscript"/>
        <sz val="12"/>
        <color rgb="FFFF0000"/>
        <rFont val="ＭＳ Ｐゴシック"/>
        <family val="3"/>
        <charset val="128"/>
        <scheme val="minor"/>
      </rPr>
      <t>注３、４</t>
    </r>
    <rPh sb="1" eb="2">
      <t>チュウ</t>
    </rPh>
    <rPh sb="11" eb="13">
      <t>ガイトウ</t>
    </rPh>
    <rPh sb="14" eb="16">
      <t>イガイ</t>
    </rPh>
    <rPh sb="17" eb="20">
      <t>リヨウシャ</t>
    </rPh>
    <rPh sb="20" eb="21">
      <t>チュウ</t>
    </rPh>
    <phoneticPr fontId="77"/>
  </si>
  <si>
    <r>
      <t>①注３（１）、（２）の該当者以外の利用者</t>
    </r>
    <r>
      <rPr>
        <b/>
        <vertAlign val="superscript"/>
        <sz val="12"/>
        <color rgb="FFFF0000"/>
        <rFont val="ＭＳ Ｐゴシック"/>
        <family val="3"/>
        <charset val="128"/>
        <scheme val="minor"/>
      </rPr>
      <t>注３</t>
    </r>
    <rPh sb="1" eb="2">
      <t>チュウ</t>
    </rPh>
    <rPh sb="11" eb="13">
      <t>ガイトウ</t>
    </rPh>
    <rPh sb="14" eb="16">
      <t>イガイ</t>
    </rPh>
    <rPh sb="17" eb="20">
      <t>リヨウシャ</t>
    </rPh>
    <rPh sb="20" eb="21">
      <t>チュウ</t>
    </rPh>
    <phoneticPr fontId="77"/>
  </si>
  <si>
    <t>○</t>
    <phoneticPr fontId="77"/>
  </si>
  <si>
    <t>障害
支援
区分</t>
    <rPh sb="0" eb="2">
      <t>ショウガイ</t>
    </rPh>
    <rPh sb="3" eb="5">
      <t>シエン</t>
    </rPh>
    <rPh sb="6" eb="8">
      <t>クブン</t>
    </rPh>
    <phoneticPr fontId="77"/>
  </si>
  <si>
    <t>延べ利用者数</t>
    <rPh sb="0" eb="1">
      <t>ノ</t>
    </rPh>
    <rPh sb="2" eb="4">
      <t>リヨウ</t>
    </rPh>
    <rPh sb="4" eb="5">
      <t>シャ</t>
    </rPh>
    <rPh sb="5" eb="6">
      <t>スウ</t>
    </rPh>
    <phoneticPr fontId="77"/>
  </si>
  <si>
    <t>合計
（Ａ）</t>
    <rPh sb="0" eb="2">
      <t>ゴウケイ</t>
    </rPh>
    <phoneticPr fontId="77"/>
  </si>
  <si>
    <t>延べ区分
の合計
（Ｂ）＝Ａ*区分数</t>
    <rPh sb="0" eb="1">
      <t>ノ</t>
    </rPh>
    <rPh sb="2" eb="4">
      <t>クブン</t>
    </rPh>
    <rPh sb="6" eb="8">
      <t>ゴウケイ</t>
    </rPh>
    <rPh sb="15" eb="17">
      <t>クブン</t>
    </rPh>
    <rPh sb="17" eb="18">
      <t>スウ</t>
    </rPh>
    <phoneticPr fontId="77"/>
  </si>
  <si>
    <t>【Ⅰ】１．５：１</t>
    <phoneticPr fontId="77"/>
  </si>
  <si>
    <t>【Ⅱ】１．７：１</t>
    <phoneticPr fontId="77"/>
  </si>
  <si>
    <t>４月</t>
    <rPh sb="1" eb="2">
      <t>ガツ</t>
    </rPh>
    <phoneticPr fontId="77"/>
  </si>
  <si>
    <t>【Ⅲ】２：１</t>
    <phoneticPr fontId="77"/>
  </si>
  <si>
    <t>区分２</t>
    <rPh sb="0" eb="2">
      <t>クブン</t>
    </rPh>
    <phoneticPr fontId="77"/>
  </si>
  <si>
    <t>【Ⅳ】２．５：１</t>
    <phoneticPr fontId="77"/>
  </si>
  <si>
    <t>区分３</t>
    <rPh sb="0" eb="2">
      <t>クブン</t>
    </rPh>
    <phoneticPr fontId="77"/>
  </si>
  <si>
    <t>【Ⅴ】３：１</t>
    <phoneticPr fontId="77"/>
  </si>
  <si>
    <t>区分４</t>
    <rPh sb="0" eb="2">
      <t>クブン</t>
    </rPh>
    <phoneticPr fontId="77"/>
  </si>
  <si>
    <t>【Ⅸ】５：１</t>
    <phoneticPr fontId="77"/>
  </si>
  <si>
    <t>区分５</t>
    <rPh sb="0" eb="2">
      <t>クブン</t>
    </rPh>
    <phoneticPr fontId="77"/>
  </si>
  <si>
    <t>(a)</t>
    <phoneticPr fontId="77"/>
  </si>
  <si>
    <t>【Ⅺ】６：１</t>
    <phoneticPr fontId="77"/>
  </si>
  <si>
    <t>区分６</t>
    <rPh sb="0" eb="2">
      <t>クブン</t>
    </rPh>
    <phoneticPr fontId="77"/>
  </si>
  <si>
    <t>(b)</t>
    <phoneticPr fontId="77"/>
  </si>
  <si>
    <t>計</t>
    <rPh sb="0" eb="1">
      <t>ケイ</t>
    </rPh>
    <phoneticPr fontId="77"/>
  </si>
  <si>
    <t>(c)</t>
    <phoneticPr fontId="77"/>
  </si>
  <si>
    <t>(d)</t>
    <phoneticPr fontId="77"/>
  </si>
  <si>
    <t>平均障害支援区分</t>
    <rPh sb="0" eb="2">
      <t>ヘイキン</t>
    </rPh>
    <rPh sb="2" eb="4">
      <t>ショウガイ</t>
    </rPh>
    <rPh sb="4" eb="6">
      <t>シエン</t>
    </rPh>
    <rPh sb="6" eb="8">
      <t>クブン</t>
    </rPh>
    <phoneticPr fontId="77"/>
  </si>
  <si>
    <r>
      <rPr>
        <sz val="7"/>
        <color theme="1"/>
        <rFont val="ＭＳ Ｐゴシック"/>
        <family val="3"/>
        <charset val="128"/>
        <scheme val="minor"/>
      </rPr>
      <t>延べ利用者数
の合計</t>
    </r>
    <r>
      <rPr>
        <sz val="10"/>
        <color theme="1"/>
        <rFont val="ＭＳ Ｐゴシック"/>
        <family val="2"/>
        <charset val="128"/>
        <scheme val="minor"/>
      </rPr>
      <t xml:space="preserve">
（Ａ）</t>
    </r>
    <rPh sb="0" eb="1">
      <t>ノ</t>
    </rPh>
    <rPh sb="2" eb="4">
      <t>リヨウ</t>
    </rPh>
    <rPh sb="4" eb="5">
      <t>シャ</t>
    </rPh>
    <rPh sb="5" eb="6">
      <t>スウ</t>
    </rPh>
    <rPh sb="8" eb="10">
      <t>ゴウケイ</t>
    </rPh>
    <phoneticPr fontId="77"/>
  </si>
  <si>
    <t>開所日数
（Ｃ）</t>
    <rPh sb="0" eb="2">
      <t>カイショ</t>
    </rPh>
    <rPh sb="2" eb="4">
      <t>ニッスウ</t>
    </rPh>
    <phoneticPr fontId="77"/>
  </si>
  <si>
    <r>
      <t>平均
利用者数</t>
    </r>
    <r>
      <rPr>
        <vertAlign val="superscript"/>
        <sz val="9"/>
        <color theme="1"/>
        <rFont val="ＭＳ Ｐゴシック"/>
        <family val="3"/>
        <charset val="128"/>
        <scheme val="minor"/>
      </rPr>
      <t>※１</t>
    </r>
    <r>
      <rPr>
        <sz val="9"/>
        <color theme="1"/>
        <rFont val="ＭＳ Ｐゴシック"/>
        <family val="3"/>
        <charset val="128"/>
        <scheme val="minor"/>
      </rPr>
      <t xml:space="preserve">
（Ｄ）＝Ａ/Ｃ</t>
    </r>
    <rPh sb="0" eb="2">
      <t>ヘイキン</t>
    </rPh>
    <rPh sb="3" eb="5">
      <t>リヨウ</t>
    </rPh>
    <rPh sb="5" eb="6">
      <t>シャ</t>
    </rPh>
    <rPh sb="6" eb="7">
      <t>スウ</t>
    </rPh>
    <phoneticPr fontId="77"/>
  </si>
  <si>
    <r>
      <t>必要な職員数</t>
    </r>
    <r>
      <rPr>
        <vertAlign val="superscript"/>
        <sz val="10"/>
        <color theme="1"/>
        <rFont val="ＭＳ Ｐゴシック"/>
        <family val="3"/>
        <charset val="128"/>
        <scheme val="minor"/>
      </rPr>
      <t>※２</t>
    </r>
    <r>
      <rPr>
        <sz val="10"/>
        <color theme="1"/>
        <rFont val="ＭＳ Ｐゴシック"/>
        <family val="2"/>
        <charset val="128"/>
        <scheme val="minor"/>
      </rPr>
      <t xml:space="preserve">
（Ｅ）</t>
    </r>
    <rPh sb="0" eb="2">
      <t>ヒツヨウ</t>
    </rPh>
    <rPh sb="3" eb="6">
      <t>ショクインスウ</t>
    </rPh>
    <phoneticPr fontId="77"/>
  </si>
  <si>
    <t>該当する
区分に○</t>
    <rPh sb="0" eb="2">
      <t>ガイトウ</t>
    </rPh>
    <rPh sb="5" eb="7">
      <t>クブン</t>
    </rPh>
    <phoneticPr fontId="77"/>
  </si>
  <si>
    <t>区分６の割合　　　　=b/c*100</t>
    <rPh sb="0" eb="2">
      <t>クブン</t>
    </rPh>
    <rPh sb="4" eb="6">
      <t>ワリアイ</t>
    </rPh>
    <phoneticPr fontId="77"/>
  </si>
  <si>
    <t>（小数点以下を四捨五入）</t>
    <rPh sb="1" eb="4">
      <t>ショウスウテン</t>
    </rPh>
    <rPh sb="4" eb="6">
      <t>イカ</t>
    </rPh>
    <rPh sb="7" eb="11">
      <t>シシャゴニュウ</t>
    </rPh>
    <phoneticPr fontId="77"/>
  </si>
  <si>
    <t>５以上（３：１）</t>
    <rPh sb="1" eb="3">
      <t>イジョウ</t>
    </rPh>
    <phoneticPr fontId="77"/>
  </si>
  <si>
    <t>（Ｄ/３）</t>
    <phoneticPr fontId="77"/>
  </si>
  <si>
    <t>区分５、６の割合　　=(a+b)/c*100</t>
    <rPh sb="0" eb="2">
      <t>クブン</t>
    </rPh>
    <rPh sb="6" eb="8">
      <t>ワリアイ</t>
    </rPh>
    <phoneticPr fontId="77"/>
  </si>
  <si>
    <t>４以上５未満（５：１）</t>
    <rPh sb="1" eb="3">
      <t>イジョウ</t>
    </rPh>
    <rPh sb="4" eb="6">
      <t>ミマン</t>
    </rPh>
    <phoneticPr fontId="77"/>
  </si>
  <si>
    <t>（Ｄ/５）</t>
    <phoneticPr fontId="77"/>
  </si>
  <si>
    <t>平均障害支援区分　=d/c</t>
    <rPh sb="0" eb="2">
      <t>ヘイキン</t>
    </rPh>
    <rPh sb="2" eb="4">
      <t>ショウガイ</t>
    </rPh>
    <rPh sb="4" eb="6">
      <t>シエン</t>
    </rPh>
    <rPh sb="6" eb="8">
      <t>クブン</t>
    </rPh>
    <phoneticPr fontId="77"/>
  </si>
  <si>
    <t>（小数点第２位以下を四捨五入）</t>
    <rPh sb="1" eb="4">
      <t>ショウスウテン</t>
    </rPh>
    <rPh sb="4" eb="5">
      <t>ダイ</t>
    </rPh>
    <rPh sb="6" eb="7">
      <t>イ</t>
    </rPh>
    <rPh sb="7" eb="9">
      <t>イカ</t>
    </rPh>
    <rPh sb="10" eb="14">
      <t>シシャゴニュウ</t>
    </rPh>
    <phoneticPr fontId="77"/>
  </si>
  <si>
    <t>４未満（６：１）</t>
    <rPh sb="1" eb="3">
      <t>ミマン</t>
    </rPh>
    <phoneticPr fontId="77"/>
  </si>
  <si>
    <t>（Ｄ/６）</t>
    <phoneticPr fontId="77"/>
  </si>
  <si>
    <t>　※１：小数点第２位以下を切り上げ</t>
    <rPh sb="4" eb="7">
      <t>ショウスウテン</t>
    </rPh>
    <rPh sb="7" eb="8">
      <t>ダイ</t>
    </rPh>
    <rPh sb="9" eb="10">
      <t>イ</t>
    </rPh>
    <rPh sb="10" eb="12">
      <t>イカ</t>
    </rPh>
    <rPh sb="13" eb="14">
      <t>キ</t>
    </rPh>
    <rPh sb="15" eb="16">
      <t>ア</t>
    </rPh>
    <phoneticPr fontId="77"/>
  </si>
  <si>
    <t>　※２：小数点第２位以下を切り捨て</t>
    <rPh sb="4" eb="7">
      <t>ショウスウテン</t>
    </rPh>
    <rPh sb="7" eb="8">
      <t>ダイ</t>
    </rPh>
    <rPh sb="9" eb="10">
      <t>イ</t>
    </rPh>
    <rPh sb="10" eb="12">
      <t>イカ</t>
    </rPh>
    <rPh sb="13" eb="14">
      <t>キ</t>
    </rPh>
    <rPh sb="15" eb="16">
      <t>ス</t>
    </rPh>
    <phoneticPr fontId="77"/>
  </si>
  <si>
    <t>必要な
職員数
（Ｉ）＝Ｅ+Ｈ</t>
    <rPh sb="0" eb="2">
      <t>ヒツヨウ</t>
    </rPh>
    <rPh sb="4" eb="7">
      <t>ショクインスウ</t>
    </rPh>
    <phoneticPr fontId="77"/>
  </si>
  <si>
    <t>②注３（１）の該当者</t>
    <rPh sb="1" eb="2">
      <t>チュウ</t>
    </rPh>
    <rPh sb="7" eb="10">
      <t>ガイトウシャ</t>
    </rPh>
    <phoneticPr fontId="77"/>
  </si>
  <si>
    <t>合計
（Ｆ）</t>
    <rPh sb="0" eb="2">
      <t>ゴウケイ</t>
    </rPh>
    <phoneticPr fontId="77"/>
  </si>
  <si>
    <t>注３（１）の該当者</t>
    <rPh sb="0" eb="1">
      <t>チュウ</t>
    </rPh>
    <rPh sb="6" eb="9">
      <t>ガイトウシャ</t>
    </rPh>
    <phoneticPr fontId="77"/>
  </si>
  <si>
    <r>
      <rPr>
        <sz val="7"/>
        <color theme="1"/>
        <rFont val="ＭＳ Ｐゴシック"/>
        <family val="3"/>
        <charset val="128"/>
        <scheme val="minor"/>
      </rPr>
      <t>延べ利用者数
の合計</t>
    </r>
    <r>
      <rPr>
        <sz val="10"/>
        <color theme="1"/>
        <rFont val="ＭＳ Ｐゴシック"/>
        <family val="2"/>
        <charset val="128"/>
        <scheme val="minor"/>
      </rPr>
      <t xml:space="preserve">
（Ｆ）</t>
    </r>
    <rPh sb="0" eb="1">
      <t>ノ</t>
    </rPh>
    <rPh sb="2" eb="4">
      <t>リヨウ</t>
    </rPh>
    <rPh sb="4" eb="5">
      <t>シャ</t>
    </rPh>
    <rPh sb="5" eb="6">
      <t>スウ</t>
    </rPh>
    <rPh sb="8" eb="10">
      <t>ゴウケイ</t>
    </rPh>
    <phoneticPr fontId="77"/>
  </si>
  <si>
    <r>
      <t>平均
利用者数</t>
    </r>
    <r>
      <rPr>
        <vertAlign val="superscript"/>
        <sz val="9"/>
        <color theme="1"/>
        <rFont val="ＭＳ Ｐゴシック"/>
        <family val="3"/>
        <charset val="128"/>
        <scheme val="minor"/>
      </rPr>
      <t>※３</t>
    </r>
    <r>
      <rPr>
        <sz val="9"/>
        <color theme="1"/>
        <rFont val="ＭＳ Ｐゴシック"/>
        <family val="3"/>
        <charset val="128"/>
        <scheme val="minor"/>
      </rPr>
      <t xml:space="preserve">
（Ｇ）＝F/Ｃ</t>
    </r>
    <rPh sb="0" eb="2">
      <t>ヘイキン</t>
    </rPh>
    <rPh sb="3" eb="5">
      <t>リヨウ</t>
    </rPh>
    <rPh sb="5" eb="6">
      <t>シャ</t>
    </rPh>
    <rPh sb="6" eb="7">
      <t>スウ</t>
    </rPh>
    <phoneticPr fontId="77"/>
  </si>
  <si>
    <r>
      <t>必要な職員数</t>
    </r>
    <r>
      <rPr>
        <vertAlign val="superscript"/>
        <sz val="10"/>
        <color theme="1"/>
        <rFont val="ＭＳ Ｐゴシック"/>
        <family val="3"/>
        <charset val="128"/>
        <scheme val="minor"/>
      </rPr>
      <t>※４</t>
    </r>
    <r>
      <rPr>
        <sz val="10"/>
        <color theme="1"/>
        <rFont val="ＭＳ Ｐゴシック"/>
        <family val="2"/>
        <charset val="128"/>
        <scheme val="minor"/>
      </rPr>
      <t xml:space="preserve">
（Ｈ）</t>
    </r>
    <rPh sb="0" eb="2">
      <t>ヒツヨウ</t>
    </rPh>
    <rPh sb="3" eb="6">
      <t>ショクインスウ</t>
    </rPh>
    <phoneticPr fontId="77"/>
  </si>
  <si>
    <t>　注１　　この届出は、前年度における生活介護の事業実績がある場合に作成すること。</t>
    <rPh sb="1" eb="2">
      <t>チュウ</t>
    </rPh>
    <rPh sb="7" eb="9">
      <t>トドケデ</t>
    </rPh>
    <rPh sb="11" eb="14">
      <t>ゼンネンド</t>
    </rPh>
    <rPh sb="18" eb="20">
      <t>セイカツ</t>
    </rPh>
    <rPh sb="20" eb="22">
      <t>カイゴ</t>
    </rPh>
    <rPh sb="23" eb="25">
      <t>ジギョウ</t>
    </rPh>
    <rPh sb="25" eb="27">
      <t>ジッセキ</t>
    </rPh>
    <rPh sb="30" eb="32">
      <t>バアイ</t>
    </rPh>
    <rPh sb="33" eb="35">
      <t>サクセイ</t>
    </rPh>
    <phoneticPr fontId="6"/>
  </si>
  <si>
    <t>注３（１）の該当者（１０：１）</t>
    <rPh sb="0" eb="1">
      <t>チュウ</t>
    </rPh>
    <rPh sb="6" eb="9">
      <t>ガイトウシャ</t>
    </rPh>
    <phoneticPr fontId="77"/>
  </si>
  <si>
    <t>（Ｇ/10）</t>
    <phoneticPr fontId="77"/>
  </si>
  <si>
    <t>　注１　　この届出は、前度における生活介護の事業実績がある場合に作成すること。</t>
    <rPh sb="1" eb="2">
      <t>チュウ</t>
    </rPh>
    <rPh sb="7" eb="9">
      <t>トドケデ</t>
    </rPh>
    <rPh sb="11" eb="12">
      <t>マエ</t>
    </rPh>
    <rPh sb="12" eb="13">
      <t>タビ</t>
    </rPh>
    <rPh sb="17" eb="19">
      <t>セイカツ</t>
    </rPh>
    <rPh sb="19" eb="21">
      <t>カイゴ</t>
    </rPh>
    <rPh sb="22" eb="24">
      <t>ジギョウ</t>
    </rPh>
    <rPh sb="24" eb="26">
      <t>ジッセキ</t>
    </rPh>
    <rPh sb="29" eb="31">
      <t>バアイ</t>
    </rPh>
    <rPh sb="32" eb="34">
      <t>サクセイ</t>
    </rPh>
    <phoneticPr fontId="6"/>
  </si>
  <si>
    <t>　注２　　「報酬区分」欄は、右表の（Ⅰ）から（Ⅺ）までの報酬区分を記入すること。</t>
    <rPh sb="1" eb="2">
      <t>チュウ</t>
    </rPh>
    <rPh sb="6" eb="8">
      <t>ホウシュウ</t>
    </rPh>
    <rPh sb="8" eb="10">
      <t>クブン</t>
    </rPh>
    <rPh sb="11" eb="12">
      <t>ラン</t>
    </rPh>
    <rPh sb="14" eb="15">
      <t>ミギ</t>
    </rPh>
    <rPh sb="15" eb="16">
      <t>ヒョウ</t>
    </rPh>
    <rPh sb="28" eb="30">
      <t>ホウシュウ</t>
    </rPh>
    <rPh sb="30" eb="32">
      <t>クブン</t>
    </rPh>
    <rPh sb="33" eb="35">
      <t>キニュウ</t>
    </rPh>
    <phoneticPr fontId="6"/>
  </si>
  <si>
    <t>　※３：小数点第２位以下を切り上げ</t>
    <rPh sb="4" eb="7">
      <t>ショウスウテン</t>
    </rPh>
    <rPh sb="7" eb="8">
      <t>ダイ</t>
    </rPh>
    <rPh sb="9" eb="10">
      <t>イ</t>
    </rPh>
    <rPh sb="10" eb="12">
      <t>イカ</t>
    </rPh>
    <rPh sb="13" eb="14">
      <t>キ</t>
    </rPh>
    <rPh sb="15" eb="16">
      <t>ア</t>
    </rPh>
    <phoneticPr fontId="77"/>
  </si>
  <si>
    <r>
      <t>　</t>
    </r>
    <r>
      <rPr>
        <sz val="8"/>
        <color indexed="10"/>
        <rFont val="ＭＳ Ｐゴシック"/>
        <family val="3"/>
        <charset val="128"/>
      </rPr>
      <t>注３　　</t>
    </r>
    <r>
      <rPr>
        <u/>
        <sz val="8"/>
        <color indexed="10"/>
        <rFont val="ＭＳ Ｐゴシック"/>
        <family val="3"/>
        <charset val="128"/>
      </rPr>
      <t>①の「延べ利用者数」には、次に掲げる者を含まないこと。</t>
    </r>
    <rPh sb="1" eb="2">
      <t>チュウ</t>
    </rPh>
    <rPh sb="8" eb="9">
      <t>ノ</t>
    </rPh>
    <rPh sb="10" eb="13">
      <t>リヨウシャ</t>
    </rPh>
    <rPh sb="13" eb="14">
      <t>スウ</t>
    </rPh>
    <rPh sb="18" eb="19">
      <t>ツギ</t>
    </rPh>
    <rPh sb="20" eb="21">
      <t>カカ</t>
    </rPh>
    <rPh sb="23" eb="24">
      <t>シャ</t>
    </rPh>
    <rPh sb="25" eb="26">
      <t>フク</t>
    </rPh>
    <phoneticPr fontId="6"/>
  </si>
  <si>
    <t>　※４：小数点第２位以下を切り捨て</t>
    <rPh sb="4" eb="7">
      <t>ショウスウテン</t>
    </rPh>
    <rPh sb="7" eb="8">
      <t>ダイ</t>
    </rPh>
    <rPh sb="9" eb="10">
      <t>イ</t>
    </rPh>
    <rPh sb="10" eb="12">
      <t>イカ</t>
    </rPh>
    <rPh sb="13" eb="14">
      <t>キ</t>
    </rPh>
    <rPh sb="15" eb="16">
      <t>ス</t>
    </rPh>
    <phoneticPr fontId="77"/>
  </si>
  <si>
    <t>報酬区分</t>
    <rPh sb="0" eb="2">
      <t>ホウシュウ</t>
    </rPh>
    <rPh sb="2" eb="4">
      <t>クブン</t>
    </rPh>
    <phoneticPr fontId="77"/>
  </si>
  <si>
    <t>人員配置</t>
    <rPh sb="0" eb="2">
      <t>ジンイン</t>
    </rPh>
    <rPh sb="2" eb="4">
      <t>ハイチ</t>
    </rPh>
    <phoneticPr fontId="77"/>
  </si>
  <si>
    <t>適用</t>
    <rPh sb="0" eb="2">
      <t>テキヨウ</t>
    </rPh>
    <phoneticPr fontId="77"/>
  </si>
  <si>
    <t>Ⅰ</t>
    <phoneticPr fontId="77"/>
  </si>
  <si>
    <t>１．５：１</t>
    <phoneticPr fontId="77"/>
  </si>
  <si>
    <t>人員配置体制加算Ⅰ</t>
    <rPh sb="0" eb="2">
      <t>ジンイン</t>
    </rPh>
    <rPh sb="2" eb="4">
      <t>ハイチ</t>
    </rPh>
    <rPh sb="4" eb="6">
      <t>タイセイ</t>
    </rPh>
    <rPh sb="6" eb="8">
      <t>カサン</t>
    </rPh>
    <phoneticPr fontId="77"/>
  </si>
  <si>
    <t>Ⅱ</t>
    <phoneticPr fontId="77"/>
  </si>
  <si>
    <t>１．７：１</t>
    <phoneticPr fontId="77"/>
  </si>
  <si>
    <t>人員配置体制加算Ⅱ</t>
    <rPh sb="0" eb="2">
      <t>ジンイン</t>
    </rPh>
    <rPh sb="2" eb="4">
      <t>ハイチ</t>
    </rPh>
    <rPh sb="4" eb="6">
      <t>タイセイ</t>
    </rPh>
    <rPh sb="6" eb="8">
      <t>カサン</t>
    </rPh>
    <phoneticPr fontId="77"/>
  </si>
  <si>
    <t>Ⅲ</t>
    <phoneticPr fontId="77"/>
  </si>
  <si>
    <t>２：１</t>
    <phoneticPr fontId="77"/>
  </si>
  <si>
    <t>人員配置体制加算Ⅲ</t>
    <rPh sb="0" eb="2">
      <t>ジンイン</t>
    </rPh>
    <rPh sb="2" eb="4">
      <t>ハイチ</t>
    </rPh>
    <rPh sb="4" eb="6">
      <t>タイセイ</t>
    </rPh>
    <rPh sb="6" eb="8">
      <t>カサン</t>
    </rPh>
    <phoneticPr fontId="77"/>
  </si>
  <si>
    <t>Ⅳ</t>
    <phoneticPr fontId="77"/>
  </si>
  <si>
    <t>２．５：１</t>
    <phoneticPr fontId="77"/>
  </si>
  <si>
    <t>人員配置体制加算Ⅳ</t>
    <rPh sb="0" eb="2">
      <t>ジンイン</t>
    </rPh>
    <rPh sb="2" eb="4">
      <t>ハイチ</t>
    </rPh>
    <rPh sb="4" eb="6">
      <t>タイセイ</t>
    </rPh>
    <rPh sb="6" eb="8">
      <t>カサン</t>
    </rPh>
    <phoneticPr fontId="77"/>
  </si>
  <si>
    <t>　注４　共生型通所介護の指定を受けている事業所は、当該サービスの利用者（要介護者）を障害支援区分５に含めること。</t>
    <rPh sb="1" eb="2">
      <t>チュウ</t>
    </rPh>
    <rPh sb="4" eb="7">
      <t>キョウセイガタ</t>
    </rPh>
    <rPh sb="7" eb="9">
      <t>ツウショ</t>
    </rPh>
    <rPh sb="9" eb="11">
      <t>カイゴ</t>
    </rPh>
    <rPh sb="12" eb="14">
      <t>シテイ</t>
    </rPh>
    <rPh sb="15" eb="16">
      <t>ウ</t>
    </rPh>
    <rPh sb="20" eb="23">
      <t>ジギョウショ</t>
    </rPh>
    <rPh sb="25" eb="27">
      <t>トウガイ</t>
    </rPh>
    <rPh sb="32" eb="35">
      <t>リヨウシャ</t>
    </rPh>
    <rPh sb="36" eb="37">
      <t>ヨウ</t>
    </rPh>
    <rPh sb="37" eb="40">
      <t>カイゴシャ</t>
    </rPh>
    <rPh sb="42" eb="44">
      <t>ショウガイ</t>
    </rPh>
    <rPh sb="44" eb="46">
      <t>シエン</t>
    </rPh>
    <rPh sb="46" eb="48">
      <t>クブン</t>
    </rPh>
    <rPh sb="50" eb="51">
      <t>フク</t>
    </rPh>
    <phoneticPr fontId="77"/>
  </si>
  <si>
    <t>Ⅴ</t>
    <phoneticPr fontId="77"/>
  </si>
  <si>
    <t>３：１</t>
    <phoneticPr fontId="77"/>
  </si>
  <si>
    <t>平均区分５以上</t>
    <rPh sb="0" eb="2">
      <t>ヘイキン</t>
    </rPh>
    <rPh sb="2" eb="4">
      <t>クブン</t>
    </rPh>
    <rPh sb="5" eb="7">
      <t>イジョウ</t>
    </rPh>
    <phoneticPr fontId="77"/>
  </si>
  <si>
    <t>Ⅸ</t>
    <phoneticPr fontId="77"/>
  </si>
  <si>
    <t>５：１</t>
    <phoneticPr fontId="77"/>
  </si>
  <si>
    <t>平均区分４以上５未満</t>
    <rPh sb="0" eb="2">
      <t>ヘイキン</t>
    </rPh>
    <rPh sb="2" eb="4">
      <t>クブン</t>
    </rPh>
    <rPh sb="5" eb="7">
      <t>イジョウ</t>
    </rPh>
    <rPh sb="8" eb="10">
      <t>ミマン</t>
    </rPh>
    <phoneticPr fontId="77"/>
  </si>
  <si>
    <t>Ⅺ</t>
    <phoneticPr fontId="77"/>
  </si>
  <si>
    <t>６：１</t>
    <phoneticPr fontId="77"/>
  </si>
  <si>
    <t>平均区分４未満</t>
    <rPh sb="0" eb="2">
      <t>ヘイキン</t>
    </rPh>
    <rPh sb="2" eb="4">
      <t>クブン</t>
    </rPh>
    <rPh sb="5" eb="7">
      <t>ミマン</t>
    </rPh>
    <phoneticPr fontId="77"/>
  </si>
  <si>
    <r>
      <rPr>
        <sz val="11"/>
        <rFont val="ＭＳ Ｐゴシック"/>
        <family val="3"/>
        <charset val="128"/>
      </rPr>
      <t>　　　 ４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6"/>
  </si>
  <si>
    <r>
      <rPr>
        <sz val="11"/>
        <rFont val="ＭＳ Ｐゴシック"/>
        <family val="3"/>
        <charset val="128"/>
      </rPr>
      <t xml:space="preserve">　　　　　 </t>
    </r>
    <r>
      <rPr>
        <u/>
        <sz val="11"/>
        <rFont val="ＭＳ Ｐゴシック"/>
        <family val="3"/>
        <charset val="128"/>
      </rPr>
      <t>報酬の返還手続きを行ってください。</t>
    </r>
    <rPh sb="6" eb="8">
      <t>ホウシュウ</t>
    </rPh>
    <rPh sb="9" eb="11">
      <t>ヘンカン</t>
    </rPh>
    <rPh sb="11" eb="13">
      <t>テツヅ</t>
    </rPh>
    <rPh sb="15" eb="16">
      <t>オコナ</t>
    </rPh>
    <phoneticPr fontId="6"/>
  </si>
  <si>
    <t>別紙２</t>
    <rPh sb="0" eb="2">
      <t>ベッシ</t>
    </rPh>
    <phoneticPr fontId="19"/>
  </si>
  <si>
    <t>　　　 ４　「サービスの種類」欄は、自立訓練（機能訓練）、自立訓練（生活訓練）、就労移行支援、就労継続支援A型、就労継続支援B型</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6"/>
  </si>
  <si>
    <t>　　　　　 のいずれかを記入すること</t>
    <rPh sb="12" eb="14">
      <t>キニュウ</t>
    </rPh>
    <phoneticPr fontId="6"/>
  </si>
  <si>
    <t>【療養介護、短期入所、宿泊型自立訓練、施設入所支援用】　※左記のサービスごとに作成してください。</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rPh sb="29" eb="31">
      <t>サキ</t>
    </rPh>
    <rPh sb="39" eb="41">
      <t>サクセイ</t>
    </rPh>
    <phoneticPr fontId="6"/>
  </si>
  <si>
    <t>別紙３</t>
    <rPh sb="0" eb="2">
      <t>ベッシ</t>
    </rPh>
    <phoneticPr fontId="19"/>
  </si>
  <si>
    <t>別紙５</t>
    <rPh sb="0" eb="2">
      <t>ベッシ</t>
    </rPh>
    <phoneticPr fontId="19"/>
  </si>
  <si>
    <t>施設内防災計画（※）</t>
    <rPh sb="0" eb="3">
      <t>シセツナイ</t>
    </rPh>
    <rPh sb="3" eb="5">
      <t>ボウサイ</t>
    </rPh>
    <rPh sb="5" eb="7">
      <t>ケイカク</t>
    </rPh>
    <phoneticPr fontId="4"/>
  </si>
  <si>
    <t>人権擁護・虐待防止担当者</t>
    <rPh sb="0" eb="2">
      <t>ジンケン</t>
    </rPh>
    <rPh sb="2" eb="4">
      <t>ヨウゴ</t>
    </rPh>
    <rPh sb="5" eb="7">
      <t>ギャクタイ</t>
    </rPh>
    <rPh sb="7" eb="9">
      <t>ボウシ</t>
    </rPh>
    <rPh sb="9" eb="12">
      <t>タントウシャ</t>
    </rPh>
    <phoneticPr fontId="6"/>
  </si>
  <si>
    <t>発達支援室</t>
    <rPh sb="0" eb="4">
      <t>ハッタツシエン</t>
    </rPh>
    <rPh sb="4" eb="5">
      <t>シツ</t>
    </rPh>
    <phoneticPr fontId="4"/>
  </si>
  <si>
    <t>訓練又は
支援に必要な
機械・器具等</t>
    <rPh sb="0" eb="2">
      <t>クンレン</t>
    </rPh>
    <rPh sb="2" eb="3">
      <t>マタ</t>
    </rPh>
    <rPh sb="5" eb="7">
      <t>シエン</t>
    </rPh>
    <rPh sb="8" eb="10">
      <t>ヒツヨウ</t>
    </rPh>
    <rPh sb="12" eb="14">
      <t>キカイ</t>
    </rPh>
    <rPh sb="15" eb="17">
      <t>キグ</t>
    </rPh>
    <rPh sb="17" eb="18">
      <t>トウ</t>
    </rPh>
    <phoneticPr fontId="4"/>
  </si>
  <si>
    <t>･･･････････</t>
    <phoneticPr fontId="6"/>
  </si>
  <si>
    <t>感染症の予防及びまん延の防止のための指針、感染対策委員会や研修訓練等の記録</t>
    <rPh sb="0" eb="3">
      <t>カンセンショウ</t>
    </rPh>
    <rPh sb="4" eb="6">
      <t>ヨボウ</t>
    </rPh>
    <rPh sb="6" eb="7">
      <t>オヨ</t>
    </rPh>
    <rPh sb="10" eb="11">
      <t>エン</t>
    </rPh>
    <rPh sb="12" eb="14">
      <t>ボウシ</t>
    </rPh>
    <rPh sb="18" eb="20">
      <t>シシン</t>
    </rPh>
    <rPh sb="21" eb="28">
      <t>カンセンタイサクイインカイ</t>
    </rPh>
    <rPh sb="29" eb="31">
      <t>ケンシュウ</t>
    </rPh>
    <rPh sb="31" eb="33">
      <t>クンレン</t>
    </rPh>
    <rPh sb="33" eb="34">
      <t>ナド</t>
    </rPh>
    <rPh sb="35" eb="37">
      <t>キロク</t>
    </rPh>
    <phoneticPr fontId="6"/>
  </si>
  <si>
    <t>身体拘束等の適正化のための指針、身体拘束適正化検討委員会や研修等の記録</t>
    <rPh sb="4" eb="5">
      <t>ナド</t>
    </rPh>
    <rPh sb="6" eb="9">
      <t>テキセイカ</t>
    </rPh>
    <rPh sb="13" eb="15">
      <t>シシン</t>
    </rPh>
    <rPh sb="16" eb="20">
      <t>シンタイコウソク</t>
    </rPh>
    <rPh sb="20" eb="23">
      <t>テキセイカ</t>
    </rPh>
    <rPh sb="23" eb="25">
      <t>ケントウ</t>
    </rPh>
    <rPh sb="25" eb="28">
      <t>イインカイ</t>
    </rPh>
    <rPh sb="29" eb="31">
      <t>ケンシュウ</t>
    </rPh>
    <rPh sb="31" eb="32">
      <t>ナド</t>
    </rPh>
    <rPh sb="33" eb="35">
      <t>キロク</t>
    </rPh>
    <phoneticPr fontId="6"/>
  </si>
  <si>
    <t>虐待防止委員会や研修等の記録</t>
    <rPh sb="0" eb="6">
      <t>ギャクタイボウシイイン</t>
    </rPh>
    <rPh sb="6" eb="7">
      <t>カイ</t>
    </rPh>
    <rPh sb="8" eb="10">
      <t>ケンシュウ</t>
    </rPh>
    <rPh sb="10" eb="11">
      <t>ナド</t>
    </rPh>
    <rPh sb="12" eb="14">
      <t>キロク</t>
    </rPh>
    <phoneticPr fontId="6"/>
  </si>
  <si>
    <t>業務継続計画、研修訓練等の記録</t>
    <rPh sb="0" eb="2">
      <t>ギョウム</t>
    </rPh>
    <rPh sb="2" eb="4">
      <t>ケイゾク</t>
    </rPh>
    <rPh sb="4" eb="6">
      <t>ケイカク</t>
    </rPh>
    <rPh sb="7" eb="12">
      <t>ケンシュウクンレンナド</t>
    </rPh>
    <rPh sb="13" eb="15">
      <t>キロク</t>
    </rPh>
    <phoneticPr fontId="6"/>
  </si>
  <si>
    <r>
      <t>２　県障害者支援課に</t>
    </r>
    <r>
      <rPr>
        <sz val="12"/>
        <rFont val="HG丸ｺﾞｼｯｸM-PRO"/>
        <family val="3"/>
        <charset val="128"/>
      </rPr>
      <t>１部提出</t>
    </r>
    <r>
      <rPr>
        <sz val="9"/>
        <rFont val="HG丸ｺﾞｼｯｸM-PRO"/>
        <family val="3"/>
        <charset val="128"/>
      </rPr>
      <t>すること。</t>
    </r>
    <rPh sb="3" eb="6">
      <t>ショウガイシャ</t>
    </rPh>
    <rPh sb="6" eb="8">
      <t>シエン</t>
    </rPh>
    <rPh sb="8" eb="9">
      <t>カ</t>
    </rPh>
    <phoneticPr fontId="4"/>
  </si>
  <si>
    <t>就労支援事業又は作業（職業）指導の状況</t>
    <rPh sb="0" eb="2">
      <t>シュウロウ</t>
    </rPh>
    <rPh sb="2" eb="4">
      <t>シエン</t>
    </rPh>
    <rPh sb="4" eb="6">
      <t>ジギョウ</t>
    </rPh>
    <rPh sb="6" eb="7">
      <t>マタ</t>
    </rPh>
    <rPh sb="8" eb="10">
      <t>サギョウ</t>
    </rPh>
    <rPh sb="11" eb="13">
      <t>ショクギョウ</t>
    </rPh>
    <rPh sb="14" eb="16">
      <t>シドウ</t>
    </rPh>
    <rPh sb="17" eb="19">
      <t>ジョウキョウ</t>
    </rPh>
    <phoneticPr fontId="6"/>
  </si>
  <si>
    <t>就労支援事業又は作業（職業）指導の状況</t>
    <rPh sb="0" eb="2">
      <t>シュウロウ</t>
    </rPh>
    <rPh sb="2" eb="4">
      <t>シエン</t>
    </rPh>
    <rPh sb="4" eb="6">
      <t>ジギョウ</t>
    </rPh>
    <phoneticPr fontId="6"/>
  </si>
  <si>
    <t>※消防計画、風水害、地震等の災害に対処するための計画、避難確保計画などを含む、地震、風水害、火災その他の災害が発生した場合における安全の確保のための体制及び避難の方法等を定めた防災計画</t>
    <rPh sb="1" eb="5">
      <t>ショウボウケイカク</t>
    </rPh>
    <rPh sb="6" eb="9">
      <t>フウスイガイ</t>
    </rPh>
    <rPh sb="10" eb="12">
      <t>ジシン</t>
    </rPh>
    <rPh sb="12" eb="13">
      <t>トウ</t>
    </rPh>
    <rPh sb="14" eb="16">
      <t>サイガイ</t>
    </rPh>
    <rPh sb="17" eb="19">
      <t>タイショ</t>
    </rPh>
    <rPh sb="24" eb="26">
      <t>ケイカク</t>
    </rPh>
    <rPh sb="27" eb="33">
      <t>ヒナンカクホケイカク</t>
    </rPh>
    <rPh sb="36" eb="37">
      <t>フク</t>
    </rPh>
    <phoneticPr fontId="6"/>
  </si>
  <si>
    <t>５　就労支援事業又は作業(職業)指導の状況 ［前年度実績］</t>
    <rPh sb="2" eb="4">
      <t>シュウロウ</t>
    </rPh>
    <rPh sb="4" eb="6">
      <t>シエン</t>
    </rPh>
    <rPh sb="6" eb="8">
      <t>ジギョウ</t>
    </rPh>
    <rPh sb="8" eb="9">
      <t>マタ</t>
    </rPh>
    <rPh sb="19" eb="21">
      <t>ジョウキョウ</t>
    </rPh>
    <rPh sb="23" eb="24">
      <t>ゼン</t>
    </rPh>
    <phoneticPr fontId="6"/>
  </si>
  <si>
    <r>
      <rPr>
        <sz val="10"/>
        <rFont val="ＭＳ Ｐゴシック"/>
        <family val="3"/>
        <charset val="128"/>
      </rPr>
      <t>(</t>
    </r>
    <r>
      <rPr>
        <sz val="10"/>
        <rFont val="HG丸ｺﾞｼｯｸM-PRO"/>
        <family val="3"/>
        <charset val="128"/>
      </rPr>
      <t>1)</t>
    </r>
    <r>
      <rPr>
        <sz val="11"/>
        <rFont val="ＭＳ Ｐゴシック"/>
        <family val="3"/>
        <charset val="128"/>
      </rPr>
      <t xml:space="preserve"> 就労支援事業又は作業(職業)指導の状況</t>
    </r>
    <rPh sb="4" eb="6">
      <t>シュウロウ</t>
    </rPh>
    <rPh sb="6" eb="8">
      <t>シエン</t>
    </rPh>
    <rPh sb="8" eb="10">
      <t>ジギョウ</t>
    </rPh>
    <rPh sb="10" eb="11">
      <t>マタ</t>
    </rPh>
    <rPh sb="12" eb="14">
      <t>サギョウ</t>
    </rPh>
    <rPh sb="15" eb="17">
      <t>ショクギョウ</t>
    </rPh>
    <rPh sb="18" eb="20">
      <t>シドウ</t>
    </rPh>
    <rPh sb="21" eb="23">
      <t>ジョウキョウ</t>
    </rPh>
    <phoneticPr fontId="6"/>
  </si>
  <si>
    <t>福祉・介護職員処遇改善計画書及び実績報告書</t>
    <phoneticPr fontId="6"/>
  </si>
  <si>
    <t>就労選択支援員</t>
    <rPh sb="0" eb="7">
      <t>シュウロウセンタクシエンイン</t>
    </rPh>
    <phoneticPr fontId="4"/>
  </si>
  <si>
    <t>就労選択支援</t>
    <rPh sb="0" eb="6">
      <t>シュウロウセンタクシエン</t>
    </rPh>
    <phoneticPr fontId="6"/>
  </si>
  <si>
    <t>(12)</t>
    <phoneticPr fontId="6"/>
  </si>
  <si>
    <t>生産活動シート（※2）</t>
    <rPh sb="0" eb="2">
      <t>セイサン</t>
    </rPh>
    <rPh sb="2" eb="4">
      <t>カツドウ</t>
    </rPh>
    <phoneticPr fontId="6"/>
  </si>
  <si>
    <t>※2</t>
    <phoneticPr fontId="6"/>
  </si>
  <si>
    <t>就労継続支援A型、就労継続支援B型のみが対象です。様式は以下より取得してください。</t>
    <rPh sb="20" eb="22">
      <t>タイショウ</t>
    </rPh>
    <rPh sb="25" eb="27">
      <t>ヨウシキ</t>
    </rPh>
    <rPh sb="28" eb="30">
      <t>イカ</t>
    </rPh>
    <rPh sb="32" eb="34">
      <t>シュトク</t>
    </rPh>
    <phoneticPr fontId="6"/>
  </si>
  <si>
    <t>https://www.pref.yamaguchi.lg.jp/soshiki/50/18679.html</t>
    <phoneticPr fontId="6"/>
  </si>
  <si>
    <t>その他サービス提供に関する資料</t>
    <rPh sb="2" eb="3">
      <t>タ</t>
    </rPh>
    <rPh sb="7" eb="9">
      <t>テイキョウ</t>
    </rPh>
    <rPh sb="10" eb="11">
      <t>カン</t>
    </rPh>
    <rPh sb="13" eb="15">
      <t>シリョウ</t>
    </rPh>
    <phoneticPr fontId="6"/>
  </si>
  <si>
    <t>※１</t>
    <phoneticPr fontId="6"/>
  </si>
  <si>
    <t>(8)及び(9)の会計書類については、法人全体のうち当該事業所の財務状況が確認できるもののみで結構です。</t>
    <phoneticPr fontId="6"/>
  </si>
  <si>
    <r>
      <t>前年度事業実績概要 及び 前年度決算書</t>
    </r>
    <r>
      <rPr>
        <sz val="9"/>
        <rFont val="HG丸ｺﾞｼｯｸM-PRO"/>
        <family val="3"/>
        <charset val="128"/>
      </rPr>
      <t>（社会福祉法人現況報告書添付のもの）（※1）</t>
    </r>
    <rPh sb="0" eb="3">
      <t>ゼンネンド</t>
    </rPh>
    <rPh sb="3" eb="5">
      <t>ジギョウ</t>
    </rPh>
    <rPh sb="5" eb="7">
      <t>ジッセキ</t>
    </rPh>
    <rPh sb="7" eb="9">
      <t>ガイヨウ</t>
    </rPh>
    <rPh sb="10" eb="11">
      <t>オヨ</t>
    </rPh>
    <rPh sb="13" eb="14">
      <t>ゼン</t>
    </rPh>
    <rPh sb="20" eb="22">
      <t>シャカイ</t>
    </rPh>
    <rPh sb="22" eb="24">
      <t>フクシ</t>
    </rPh>
    <rPh sb="24" eb="26">
      <t>ホウジン</t>
    </rPh>
    <rPh sb="31" eb="33">
      <t>テンプ</t>
    </rPh>
    <phoneticPr fontId="4"/>
  </si>
  <si>
    <r>
      <t>本年度事業計画概要 及び 本年度予算書（※1</t>
    </r>
    <r>
      <rPr>
        <sz val="11"/>
        <rFont val="ＭＳ Ｐゴシック"/>
        <family val="3"/>
        <charset val="128"/>
      </rPr>
      <t>）</t>
    </r>
    <rPh sb="0" eb="1">
      <t>ホン</t>
    </rPh>
    <rPh sb="10" eb="11">
      <t>オヨ</t>
    </rPh>
    <rPh sb="13" eb="14">
      <t>ホン</t>
    </rPh>
    <rPh sb="14" eb="16">
      <t>ネンド</t>
    </rPh>
    <rPh sb="16" eb="19">
      <t>ヨサンショ</t>
    </rPh>
    <phoneticPr fontId="4"/>
  </si>
  <si>
    <t>令和7年</t>
    <rPh sb="0" eb="1">
      <t>レイ</t>
    </rPh>
    <rPh sb="1" eb="2">
      <t>ワ</t>
    </rPh>
    <rPh sb="3" eb="4">
      <t>ネン</t>
    </rPh>
    <phoneticPr fontId="77"/>
  </si>
  <si>
    <t>令和８年</t>
    <rPh sb="0" eb="1">
      <t>レイ</t>
    </rPh>
    <rPh sb="1" eb="2">
      <t>ワ</t>
    </rPh>
    <phoneticPr fontId="77"/>
  </si>
  <si>
    <t>令和７年</t>
    <rPh sb="0" eb="1">
      <t>レイ</t>
    </rPh>
    <rPh sb="1" eb="2">
      <t>ワ</t>
    </rPh>
    <rPh sb="3" eb="4">
      <t>ネン</t>
    </rPh>
    <phoneticPr fontId="77"/>
  </si>
  <si>
    <t>令和８年</t>
    <rPh sb="0" eb="1">
      <t>レイ</t>
    </rPh>
    <rPh sb="1" eb="2">
      <t>ワ</t>
    </rPh>
    <rPh sb="3" eb="4">
      <t>ネン</t>
    </rPh>
    <phoneticPr fontId="77"/>
  </si>
  <si>
    <t>令和７年</t>
    <rPh sb="3" eb="4">
      <t>ネン</t>
    </rPh>
    <phoneticPr fontId="6"/>
  </si>
  <si>
    <t>令和８年</t>
    <rPh sb="3" eb="4">
      <t>ネン</t>
    </rPh>
    <phoneticPr fontId="6"/>
  </si>
  <si>
    <t>　注　１　本表は、令和７年度における事業実績が「６月以上」である場合に作成すること</t>
    <rPh sb="1" eb="2">
      <t>チュウ</t>
    </rPh>
    <rPh sb="5" eb="6">
      <t>ホン</t>
    </rPh>
    <rPh sb="6" eb="7">
      <t>ヒョウ</t>
    </rPh>
    <rPh sb="14" eb="16">
      <t>ヘイネンド</t>
    </rPh>
    <rPh sb="18" eb="20">
      <t>ジギョウ</t>
    </rPh>
    <rPh sb="20" eb="22">
      <t>ジッセキ</t>
    </rPh>
    <rPh sb="25" eb="26">
      <t>ツキ</t>
    </rPh>
    <rPh sb="26" eb="28">
      <t>イジョウ</t>
    </rPh>
    <rPh sb="32" eb="34">
      <t>バアイ</t>
    </rPh>
    <rPh sb="35" eb="37">
      <t>サクセイ</t>
    </rPh>
    <phoneticPr fontId="6"/>
  </si>
  <si>
    <t>　　 　２　令和７年度における事業実績が６月以上１年未満である場合は令和７年１０月から令和８年３月までの期間に係る平均利用者数を算定すること</t>
    <rPh sb="15" eb="17">
      <t>ジギョウ</t>
    </rPh>
    <rPh sb="17" eb="19">
      <t>ジッセキ</t>
    </rPh>
    <rPh sb="21" eb="22">
      <t>ツキ</t>
    </rPh>
    <rPh sb="22" eb="24">
      <t>イジョウ</t>
    </rPh>
    <rPh sb="25" eb="26">
      <t>ネン</t>
    </rPh>
    <rPh sb="26" eb="28">
      <t>ミマン</t>
    </rPh>
    <rPh sb="31" eb="33">
      <t>バアイ</t>
    </rPh>
    <rPh sb="37" eb="38">
      <t>ネン</t>
    </rPh>
    <rPh sb="38" eb="39">
      <t>ヘイネン</t>
    </rPh>
    <rPh sb="40" eb="41">
      <t>ガツ</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6"/>
  </si>
  <si>
    <r>
      <t xml:space="preserve">　　　 </t>
    </r>
    <r>
      <rPr>
        <u/>
        <sz val="11"/>
        <rFont val="ＭＳ Ｐゴシック"/>
        <family val="3"/>
        <charset val="128"/>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6"/>
  </si>
  <si>
    <t>　注  １　本表は、令和７年度における事業実績が「６月以上」である場合に作成すること</t>
    <rPh sb="1" eb="2">
      <t>チュウ</t>
    </rPh>
    <rPh sb="6" eb="7">
      <t>ホン</t>
    </rPh>
    <rPh sb="7" eb="8">
      <t>ヒョウ</t>
    </rPh>
    <rPh sb="15" eb="17">
      <t>ヘイネンド</t>
    </rPh>
    <rPh sb="19" eb="21">
      <t>ジギョウ</t>
    </rPh>
    <rPh sb="21" eb="23">
      <t>ジッセキ</t>
    </rPh>
    <rPh sb="26" eb="27">
      <t>ツキ</t>
    </rPh>
    <rPh sb="27" eb="29">
      <t>イジョウ</t>
    </rPh>
    <rPh sb="33" eb="35">
      <t>バアイ</t>
    </rPh>
    <rPh sb="36" eb="38">
      <t>サクセイ</t>
    </rPh>
    <phoneticPr fontId="6"/>
  </si>
  <si>
    <t>令和７年</t>
    <rPh sb="0" eb="2">
      <t>レイワ</t>
    </rPh>
    <rPh sb="3" eb="4">
      <t>ネン</t>
    </rPh>
    <phoneticPr fontId="6"/>
  </si>
  <si>
    <t>令和７年</t>
    <rPh sb="0" eb="1">
      <t>レイ</t>
    </rPh>
    <rPh sb="1" eb="2">
      <t>ワ</t>
    </rPh>
    <rPh sb="3" eb="4">
      <t>ネン</t>
    </rPh>
    <phoneticPr fontId="6"/>
  </si>
  <si>
    <t>令和８年</t>
    <rPh sb="0" eb="1">
      <t>レイ</t>
    </rPh>
    <rPh sb="1" eb="2">
      <t>ワ</t>
    </rPh>
    <rPh sb="3" eb="4">
      <t>ネン</t>
    </rPh>
    <phoneticPr fontId="6"/>
  </si>
  <si>
    <t>　注　１　本届出は、令和７年度における事業実績が「６月以上」である場合に作成すること</t>
    <rPh sb="1" eb="2">
      <t>チュウ</t>
    </rPh>
    <rPh sb="5" eb="6">
      <t>ホン</t>
    </rPh>
    <rPh sb="6" eb="8">
      <t>トドケデ</t>
    </rPh>
    <rPh sb="10" eb="11">
      <t>レイ</t>
    </rPh>
    <rPh sb="11" eb="12">
      <t>ワ</t>
    </rPh>
    <rPh sb="13" eb="15">
      <t>ネンド</t>
    </rPh>
    <rPh sb="14" eb="15">
      <t>ド</t>
    </rPh>
    <rPh sb="19" eb="21">
      <t>ジギョウ</t>
    </rPh>
    <rPh sb="21" eb="23">
      <t>ジッセキ</t>
    </rPh>
    <rPh sb="26" eb="27">
      <t>ツキ</t>
    </rPh>
    <rPh sb="27" eb="29">
      <t>イジョウ</t>
    </rPh>
    <rPh sb="33" eb="35">
      <t>バアイ</t>
    </rPh>
    <rPh sb="36" eb="38">
      <t>サクセイ</t>
    </rPh>
    <phoneticPr fontId="6"/>
  </si>
  <si>
    <t>　　 　２　令和７年度における事業実績が６月以上１年未満である場合は令和７年１０月から令和８年３月までの期間に係る平均利用者数を算定すること</t>
    <rPh sb="6" eb="7">
      <t>レイ</t>
    </rPh>
    <rPh sb="7" eb="8">
      <t>ワ</t>
    </rPh>
    <rPh sb="9" eb="11">
      <t>ネンド</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6"/>
  </si>
  <si>
    <t>令和７年度平均利用者数（生活介護用）</t>
    <rPh sb="3" eb="5">
      <t>ネンド</t>
    </rPh>
    <rPh sb="5" eb="7">
      <t>ヘイキン</t>
    </rPh>
    <rPh sb="7" eb="9">
      <t>リヨウ</t>
    </rPh>
    <rPh sb="9" eb="10">
      <t>シャ</t>
    </rPh>
    <rPh sb="10" eb="11">
      <t>スウ</t>
    </rPh>
    <rPh sb="12" eb="14">
      <t>セイカツ</t>
    </rPh>
    <rPh sb="14" eb="16">
      <t>カイゴ</t>
    </rPh>
    <rPh sb="16" eb="17">
      <t>ヨウ</t>
    </rPh>
    <rPh sb="17" eb="18">
      <t>エンヨウ</t>
    </rPh>
    <phoneticPr fontId="6"/>
  </si>
  <si>
    <t>令和７年度平均利用者数（自立訓練（機能訓練・生活訓練）等用）</t>
    <rPh sb="17" eb="21">
      <t>キノウクンレン</t>
    </rPh>
    <rPh sb="27" eb="28">
      <t>トウ</t>
    </rPh>
    <rPh sb="28" eb="29">
      <t>ヨウ</t>
    </rPh>
    <phoneticPr fontId="6"/>
  </si>
  <si>
    <t>令和７年度平均利用者数（療養介護等用）</t>
    <rPh sb="3" eb="5">
      <t>ネンド</t>
    </rPh>
    <rPh sb="5" eb="7">
      <t>ヘイキン</t>
    </rPh>
    <rPh sb="7" eb="9">
      <t>リヨウ</t>
    </rPh>
    <rPh sb="9" eb="10">
      <t>シャ</t>
    </rPh>
    <rPh sb="10" eb="11">
      <t>スウ</t>
    </rPh>
    <rPh sb="12" eb="14">
      <t>リョウヨウ</t>
    </rPh>
    <rPh sb="14" eb="16">
      <t>カイゴ</t>
    </rPh>
    <rPh sb="16" eb="17">
      <t>トウ</t>
    </rPh>
    <rPh sb="17" eb="18">
      <t>ヨウ</t>
    </rPh>
    <rPh sb="18" eb="19">
      <t>エンヨウ</t>
    </rPh>
    <phoneticPr fontId="6"/>
  </si>
  <si>
    <t>令和７年度平均障害支援区分（生活介護）</t>
    <rPh sb="3" eb="5">
      <t>ネンド</t>
    </rPh>
    <rPh sb="5" eb="7">
      <t>ヘイキン</t>
    </rPh>
    <rPh sb="7" eb="9">
      <t>ショウガイ</t>
    </rPh>
    <rPh sb="9" eb="11">
      <t>シエン</t>
    </rPh>
    <rPh sb="11" eb="13">
      <t>クブン</t>
    </rPh>
    <rPh sb="14" eb="16">
      <t>セイカツ</t>
    </rPh>
    <rPh sb="16" eb="18">
      <t>カイゴ</t>
    </rPh>
    <rPh sb="18" eb="19">
      <t>エンヨウ</t>
    </rPh>
    <phoneticPr fontId="6"/>
  </si>
  <si>
    <t>令和８年度</t>
    <rPh sb="3" eb="5">
      <t>ネンド</t>
    </rPh>
    <phoneticPr fontId="4"/>
  </si>
  <si>
    <t>１　特に明記のない場合は、令和８年６月１日現在の状況を記入すること。</t>
    <rPh sb="16" eb="17">
      <t>ネン</t>
    </rPh>
    <phoneticPr fontId="4"/>
  </si>
  <si>
    <t>令和７年度平均利用者数及び定員超過確認シート</t>
    <rPh sb="0" eb="1">
      <t>レイ</t>
    </rPh>
    <rPh sb="1" eb="2">
      <t>ワ</t>
    </rPh>
    <rPh sb="3" eb="5">
      <t>ネンド</t>
    </rPh>
    <rPh sb="4" eb="5">
      <t>ド</t>
    </rPh>
    <rPh sb="5" eb="7">
      <t>ヘイキン</t>
    </rPh>
    <rPh sb="7" eb="10">
      <t>リヨウシャ</t>
    </rPh>
    <rPh sb="10" eb="11">
      <t>スウ</t>
    </rPh>
    <rPh sb="11" eb="12">
      <t>オヨ</t>
    </rPh>
    <rPh sb="13" eb="19">
      <t>テイインチョウカカクニン</t>
    </rPh>
    <phoneticPr fontId="6"/>
  </si>
  <si>
    <t>令和７年度平均利用者数及び定員超過確認シート</t>
    <rPh sb="3" eb="5">
      <t>ネンド</t>
    </rPh>
    <rPh sb="5" eb="7">
      <t>ヘイキン</t>
    </rPh>
    <rPh sb="7" eb="10">
      <t>リヨウシャ</t>
    </rPh>
    <rPh sb="10" eb="11">
      <t>スウ</t>
    </rPh>
    <phoneticPr fontId="6"/>
  </si>
  <si>
    <t>【自立訓練（機能訓練・生活訓練）、就労選択支援、就労移行支援、就労継続支援用】　※左記のサービスごとに作成してください。</t>
    <rPh sb="1" eb="3">
      <t>ジリツ</t>
    </rPh>
    <rPh sb="3" eb="5">
      <t>クンレン</t>
    </rPh>
    <rPh sb="6" eb="8">
      <t>キノウ</t>
    </rPh>
    <rPh sb="8" eb="10">
      <t>クンレン</t>
    </rPh>
    <rPh sb="11" eb="15">
      <t>セイカツクンレン</t>
    </rPh>
    <rPh sb="17" eb="23">
      <t>シュウロウセンタクシエン</t>
    </rPh>
    <rPh sb="24" eb="26">
      <t>シュウロウ</t>
    </rPh>
    <rPh sb="26" eb="28">
      <t>イコウ</t>
    </rPh>
    <rPh sb="28" eb="30">
      <t>シエン</t>
    </rPh>
    <rPh sb="31" eb="33">
      <t>シュウロウ</t>
    </rPh>
    <rPh sb="33" eb="35">
      <t>ケイゾク</t>
    </rPh>
    <rPh sb="35" eb="37">
      <t>シエン</t>
    </rPh>
    <rPh sb="37" eb="38">
      <t>ヨウ</t>
    </rPh>
    <rPh sb="41" eb="43">
      <t>サキ</t>
    </rPh>
    <rPh sb="51" eb="53">
      <t>サクセイ</t>
    </rPh>
    <phoneticPr fontId="6"/>
  </si>
  <si>
    <t>令和７年度　平均障害支援区分（生活介護）</t>
    <rPh sb="0" eb="1">
      <t>レイ</t>
    </rPh>
    <rPh sb="1" eb="2">
      <t>ワ</t>
    </rPh>
    <rPh sb="3" eb="5">
      <t>ネンド</t>
    </rPh>
    <rPh sb="6" eb="8">
      <t>ヘイキン</t>
    </rPh>
    <rPh sb="8" eb="10">
      <t>ショウガイ</t>
    </rPh>
    <rPh sb="10" eb="12">
      <t>シエン</t>
    </rPh>
    <rPh sb="12" eb="14">
      <t>クブン</t>
    </rPh>
    <rPh sb="15" eb="17">
      <t>セイカツ</t>
    </rPh>
    <rPh sb="17" eb="19">
      <t>カイゴ</t>
    </rPh>
    <phoneticPr fontId="77"/>
  </si>
  <si>
    <t>令和７年度　平均障害支援区分（生活介護）</t>
    <rPh sb="0" eb="2">
      <t>レイワ</t>
    </rPh>
    <rPh sb="3" eb="5">
      <t>ネンド</t>
    </rPh>
    <rPh sb="6" eb="8">
      <t>ヘイキン</t>
    </rPh>
    <rPh sb="8" eb="10">
      <t>ショウガイ</t>
    </rPh>
    <rPh sb="10" eb="12">
      <t>シエン</t>
    </rPh>
    <rPh sb="12" eb="14">
      <t>クブン</t>
    </rPh>
    <rPh sb="15" eb="17">
      <t>セイカツ</t>
    </rPh>
    <rPh sb="17" eb="19">
      <t>カイゴ</t>
    </rPh>
    <phoneticPr fontId="7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</si>
</sst>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quot;△&quot;0.0"/>
    <numFmt numFmtId="177" formatCode="0;0;"/>
    <numFmt numFmtId="178" formatCode="0.0;0.0;\ "/>
    <numFmt numFmtId="179" formatCode="0;0;\ "/>
    <numFmt numFmtId="180" formatCode="####\ \ &quot;回&quot;"/>
    <numFmt numFmtId="181" formatCode="0.00;0.00;"/>
    <numFmt numFmtId="182" formatCode="0.00_ "/>
    <numFmt numFmtId="183" formatCode="#,##0_ "/>
    <numFmt numFmtId="184" formatCode="#,##0_);[Red]\(#,##0\)"/>
    <numFmt numFmtId="185" formatCode="#,##0.0_ "/>
    <numFmt numFmtId="186" formatCode="0.00_);[Red]\(0.00\)"/>
    <numFmt numFmtId="187" formatCode="#,##0;&quot;△ &quot;#,##0"/>
    <numFmt numFmtId="188" formatCode="0,000;0;"/>
    <numFmt numFmtId="189" formatCode="0_);[Red]\(0\)"/>
    <numFmt numFmtId="190" formatCode="[$-411]ggge&quot;年&quot;m&quot;月&quot;d&quot;日&quot;;@"/>
    <numFmt numFmtId="191" formatCode="#,##0.0;[Red]\-#,##0.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10"/>
      <name val="HG丸ｺﾞｼｯｸM-PRO"/>
      <family val="3"/>
      <charset val="128"/>
    </font>
    <font>
      <sz val="6"/>
      <name val="ＭＳ Ｐゴシック"/>
      <family val="3"/>
      <charset val="128"/>
    </font>
    <font>
      <sz val="11"/>
      <name val="HG丸ｺﾞｼｯｸM-PRO"/>
      <family val="3"/>
      <charset val="128"/>
    </font>
    <font>
      <sz val="10"/>
      <name val="ＭＳ Ｐ明朝"/>
      <family val="1"/>
      <charset val="128"/>
    </font>
    <font>
      <sz val="10"/>
      <name val="ＭＳ Ｐゴシック"/>
      <family val="3"/>
      <charset val="128"/>
    </font>
    <font>
      <b/>
      <sz val="11"/>
      <name val="HG丸ｺﾞｼｯｸM-PRO"/>
      <family val="3"/>
      <charset val="128"/>
    </font>
    <font>
      <sz val="11"/>
      <name val="ＭＳ Ｐ明朝"/>
      <family val="1"/>
      <charset val="128"/>
    </font>
    <font>
      <sz val="9"/>
      <name val="ＭＳ Ｐゴシック"/>
      <family val="3"/>
      <charset val="128"/>
    </font>
    <font>
      <sz val="9"/>
      <name val="ＭＳ Ｐ明朝"/>
      <family val="1"/>
      <charset val="128"/>
    </font>
    <font>
      <sz val="9"/>
      <name val="HG丸ｺﾞｼｯｸM-PRO"/>
      <family val="3"/>
      <charset val="128"/>
    </font>
    <font>
      <sz val="12"/>
      <name val="ＭＳ ゴシック"/>
      <family val="3"/>
      <charset val="128"/>
    </font>
    <font>
      <sz val="11"/>
      <name val="ＭＳ ゴシック"/>
      <family val="3"/>
      <charset val="128"/>
    </font>
    <font>
      <sz val="9"/>
      <name val="ＭＳ ゴシック"/>
      <family val="3"/>
      <charset val="128"/>
    </font>
    <font>
      <b/>
      <sz val="12"/>
      <name val="HG丸ｺﾞｼｯｸM-PRO"/>
      <family val="3"/>
      <charset val="128"/>
    </font>
    <font>
      <sz val="6"/>
      <name val="HG丸ｺﾞｼｯｸM-PRO"/>
      <family val="3"/>
      <charset val="128"/>
    </font>
    <font>
      <sz val="8"/>
      <name val="HG丸ｺﾞｼｯｸM-PRO"/>
      <family val="3"/>
      <charset val="128"/>
    </font>
    <font>
      <sz val="10"/>
      <name val="ＪＳＰ明朝"/>
      <family val="1"/>
      <charset val="128"/>
    </font>
    <font>
      <sz val="12"/>
      <name val="HG丸ｺﾞｼｯｸM-PRO"/>
      <family val="3"/>
      <charset val="128"/>
    </font>
    <font>
      <sz val="6"/>
      <name val="ＭＳ Ｐ明朝"/>
      <family val="1"/>
      <charset val="128"/>
    </font>
    <font>
      <sz val="10"/>
      <name val="ＭＳ ゴシック"/>
      <family val="3"/>
      <charset val="128"/>
    </font>
    <font>
      <b/>
      <sz val="10"/>
      <name val="HG丸ｺﾞｼｯｸM-PRO"/>
      <family val="3"/>
      <charset val="128"/>
    </font>
    <font>
      <b/>
      <sz val="9"/>
      <name val="ＭＳ Ｐ明朝"/>
      <family val="1"/>
      <charset val="128"/>
    </font>
    <font>
      <u/>
      <sz val="9"/>
      <name val="ＭＳ Ｐ明朝"/>
      <family val="1"/>
      <charset val="128"/>
    </font>
    <font>
      <sz val="9"/>
      <name val="ＭＳ 明朝"/>
      <family val="1"/>
      <charset val="128"/>
    </font>
    <font>
      <b/>
      <sz val="9"/>
      <name val="HG丸ｺﾞｼｯｸM-PRO"/>
      <family val="3"/>
      <charset val="128"/>
    </font>
    <font>
      <sz val="20"/>
      <name val="HGｺﾞｼｯｸM"/>
      <family val="3"/>
      <charset val="128"/>
    </font>
    <font>
      <sz val="11"/>
      <color indexed="8"/>
      <name val="ＭＳ Ｐゴシック"/>
      <family val="3"/>
      <charset val="128"/>
    </font>
    <font>
      <sz val="9"/>
      <color indexed="81"/>
      <name val="MS P ゴシック"/>
      <family val="3"/>
      <charset val="128"/>
    </font>
    <font>
      <sz val="12"/>
      <color indexed="8"/>
      <name val="HG丸ｺﾞｼｯｸM-PRO"/>
      <family val="3"/>
      <charset val="128"/>
    </font>
    <font>
      <sz val="9"/>
      <color indexed="8"/>
      <name val="HG丸ｺﾞｼｯｸM-PRO"/>
      <family val="3"/>
      <charset val="128"/>
    </font>
    <font>
      <u/>
      <sz val="9"/>
      <color indexed="8"/>
      <name val="HG丸ｺﾞｼｯｸM-PRO"/>
      <family val="3"/>
      <charset val="128"/>
    </font>
    <font>
      <u/>
      <sz val="8"/>
      <color indexed="8"/>
      <name val="ＭＳ Ｐゴシック"/>
      <family val="3"/>
      <charset val="128"/>
    </font>
    <font>
      <u/>
      <sz val="11"/>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HG丸ｺﾞｼｯｸM-PRO"/>
      <family val="3"/>
      <charset val="128"/>
    </font>
    <font>
      <sz val="10"/>
      <color theme="1"/>
      <name val="HG丸ｺﾞｼｯｸM-PRO"/>
      <family val="3"/>
      <charset val="128"/>
    </font>
    <font>
      <sz val="10"/>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2"/>
      <color theme="1"/>
      <name val="HG丸ｺﾞｼｯｸM-PRO"/>
      <family val="3"/>
      <charset val="128"/>
    </font>
    <font>
      <sz val="14"/>
      <color theme="1"/>
      <name val="HG丸ｺﾞｼｯｸM-PRO"/>
      <family val="3"/>
      <charset val="128"/>
    </font>
    <font>
      <sz val="11"/>
      <color theme="1"/>
      <name val="ＭＳ Ｐ明朝"/>
      <family val="1"/>
      <charset val="128"/>
    </font>
    <font>
      <b/>
      <sz val="9"/>
      <color theme="1"/>
      <name val="ＭＳ Ｐゴシック"/>
      <family val="3"/>
      <charset val="128"/>
      <scheme val="minor"/>
    </font>
    <font>
      <b/>
      <sz val="16"/>
      <color theme="1"/>
      <name val="HG丸ｺﾞｼｯｸM-PRO"/>
      <family val="3"/>
      <charset val="128"/>
    </font>
    <font>
      <sz val="8"/>
      <color theme="1"/>
      <name val="HG丸ｺﾞｼｯｸM-PRO"/>
      <family val="3"/>
      <charset val="128"/>
    </font>
    <font>
      <sz val="9"/>
      <color theme="1"/>
      <name val="HG丸ｺﾞｼｯｸM-PRO"/>
      <family val="3"/>
      <charset val="128"/>
    </font>
    <font>
      <sz val="9"/>
      <color theme="1"/>
      <name val="ＭＳ Ｐゴシック"/>
      <family val="3"/>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10.5"/>
      <color theme="1"/>
      <name val="HG丸ｺﾞｼｯｸM-PRO"/>
      <family val="3"/>
      <charset val="128"/>
    </font>
    <font>
      <sz val="28"/>
      <color theme="1"/>
      <name val="ＭＳ Ｐゴシック"/>
      <family val="3"/>
      <charset val="128"/>
    </font>
    <font>
      <sz val="28"/>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1"/>
      <color indexed="8"/>
      <name val="HG丸ｺﾞｼｯｸM-PRO"/>
      <family val="3"/>
      <charset val="128"/>
    </font>
    <font>
      <sz val="11"/>
      <color indexed="8"/>
      <name val="HG丸ｺﾞｼｯｸM-PRO"/>
      <family val="3"/>
      <charset val="128"/>
    </font>
    <font>
      <b/>
      <u/>
      <sz val="11"/>
      <color indexed="8"/>
      <name val="HG丸ｺﾞｼｯｸM-PRO"/>
      <family val="3"/>
      <charset val="128"/>
    </font>
    <font>
      <u/>
      <sz val="11"/>
      <color indexed="8"/>
      <name val="HG丸ｺﾞｼｯｸM-PRO"/>
      <family val="3"/>
      <charset val="128"/>
    </font>
    <font>
      <sz val="11"/>
      <color rgb="FFFF0000"/>
      <name val="ＭＳ Ｐゴシック"/>
      <family val="3"/>
      <charset val="128"/>
    </font>
    <font>
      <sz val="10"/>
      <color rgb="FFFF0000"/>
      <name val="HG丸ｺﾞｼｯｸM-PRO"/>
      <family val="3"/>
      <charset val="128"/>
    </font>
    <font>
      <sz val="8.5"/>
      <name val="HG丸ｺﾞｼｯｸM-PRO"/>
      <family val="3"/>
      <charset val="128"/>
    </font>
    <font>
      <u/>
      <sz val="11"/>
      <name val="ＭＳ Ｐゴシック"/>
      <family val="3"/>
      <charset val="128"/>
    </font>
    <font>
      <sz val="11"/>
      <color indexed="8"/>
      <name val="ＭＳ Ｐゴシック"/>
      <family val="3"/>
      <charset val="128"/>
      <scheme val="minor"/>
    </font>
    <font>
      <b/>
      <sz val="12"/>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b/>
      <vertAlign val="superscript"/>
      <sz val="10"/>
      <color rgb="FFFF0000"/>
      <name val="ＭＳ Ｐゴシック"/>
      <family val="3"/>
      <charset val="128"/>
      <scheme val="minor"/>
    </font>
    <font>
      <sz val="12"/>
      <color theme="1"/>
      <name val="ＭＳ Ｐゴシック"/>
      <family val="2"/>
      <charset val="128"/>
      <scheme val="minor"/>
    </font>
    <font>
      <b/>
      <vertAlign val="superscript"/>
      <sz val="12"/>
      <color rgb="FFFF0000"/>
      <name val="ＭＳ Ｐゴシック"/>
      <family val="3"/>
      <charset val="128"/>
      <scheme val="minor"/>
    </font>
    <font>
      <sz val="10"/>
      <name val="ＭＳ Ｐゴシック"/>
      <family val="3"/>
      <charset val="128"/>
      <scheme val="minor"/>
    </font>
    <font>
      <sz val="7"/>
      <color theme="1"/>
      <name val="ＭＳ Ｐゴシック"/>
      <family val="3"/>
      <charset val="128"/>
      <scheme val="minor"/>
    </font>
    <font>
      <vertAlign val="superscript"/>
      <sz val="9"/>
      <color theme="1"/>
      <name val="ＭＳ Ｐゴシック"/>
      <family val="3"/>
      <charset val="128"/>
      <scheme val="minor"/>
    </font>
    <font>
      <vertAlign val="superscript"/>
      <sz val="10"/>
      <color theme="1"/>
      <name val="ＭＳ Ｐゴシック"/>
      <family val="3"/>
      <charset val="128"/>
      <scheme val="minor"/>
    </font>
    <font>
      <sz val="8"/>
      <name val="ＭＳ Ｐゴシック"/>
      <family val="3"/>
      <charset val="128"/>
    </font>
    <font>
      <sz val="8"/>
      <color indexed="8"/>
      <name val="ＭＳ Ｐゴシック"/>
      <family val="3"/>
      <charset val="128"/>
    </font>
    <font>
      <sz val="8"/>
      <color indexed="10"/>
      <name val="ＭＳ Ｐゴシック"/>
      <family val="3"/>
      <charset val="128"/>
    </font>
    <font>
      <u/>
      <sz val="8"/>
      <color indexed="10"/>
      <name val="ＭＳ Ｐゴシック"/>
      <family val="3"/>
      <charset val="128"/>
    </font>
    <font>
      <sz val="8"/>
      <color theme="1"/>
      <name val="ＭＳ Ｐゴシック"/>
      <family val="2"/>
      <charset val="128"/>
      <scheme val="minor"/>
    </font>
    <font>
      <sz val="9.5"/>
      <name val="HG丸ｺﾞｼｯｸM-PRO"/>
      <family val="3"/>
      <charset val="128"/>
    </font>
    <font>
      <sz val="16"/>
      <name val="HG丸ｺﾞｼｯｸM-PRO"/>
      <family val="3"/>
      <charset val="128"/>
    </font>
    <font>
      <sz val="11"/>
      <name val="ＭＳ Ｐゴシック"/>
      <family val="3"/>
      <charset val="128"/>
      <scheme val="minor"/>
    </font>
    <font>
      <sz val="9"/>
      <name val="ＭＳ Ｐゴシック"/>
      <family val="3"/>
      <charset val="128"/>
      <scheme val="minor"/>
    </font>
    <font>
      <sz val="14"/>
      <name val="ＭＳ Ｐゴシック"/>
      <family val="3"/>
      <charset val="128"/>
      <scheme val="minor"/>
    </font>
    <font>
      <sz val="20"/>
      <name val="HG丸ｺﾞｼｯｸM-PRO"/>
      <family val="3"/>
      <charset val="128"/>
    </font>
    <font>
      <b/>
      <sz val="18"/>
      <name val="HG丸ｺﾞｼｯｸM-PRO"/>
      <family val="3"/>
      <charset val="128"/>
    </font>
    <font>
      <sz val="14"/>
      <name val="HG丸ｺﾞｼｯｸM-PRO"/>
      <family val="3"/>
      <charset val="128"/>
    </font>
  </fonts>
  <fills count="16">
    <fill>
      <patternFill patternType="none"/>
    </fill>
    <fill>
      <patternFill patternType="gray125"/>
    </fill>
    <fill>
      <patternFill patternType="solid">
        <fgColor indexed="41"/>
        <bgColor indexed="64"/>
      </patternFill>
    </fill>
    <fill>
      <patternFill patternType="solid">
        <fgColor indexed="9"/>
        <bgColor indexed="9"/>
      </patternFill>
    </fill>
    <fill>
      <patternFill patternType="solid">
        <fgColor indexed="41"/>
        <bgColor indexed="9"/>
      </patternFill>
    </fill>
    <fill>
      <patternFill patternType="solid">
        <fgColor indexed="43"/>
        <bgColor indexed="64"/>
      </patternFill>
    </fill>
    <fill>
      <patternFill patternType="solid">
        <fgColor indexed="43"/>
        <bgColor indexed="9"/>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2"/>
        <bgColor indexed="64"/>
      </patternFill>
    </fill>
    <fill>
      <patternFill patternType="solid">
        <fgColor theme="9" tint="0.79992065187536243"/>
        <bgColor indexed="64"/>
      </patternFill>
    </fill>
    <fill>
      <patternFill patternType="solid">
        <fgColor indexed="26"/>
        <bgColor indexed="64"/>
      </patternFill>
    </fill>
    <fill>
      <patternFill patternType="solid">
        <fgColor indexed="47"/>
        <bgColor indexed="64"/>
      </patternFill>
    </fill>
  </fills>
  <borders count="19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style="thin">
        <color indexed="64"/>
      </right>
      <top/>
      <bottom style="dotted">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ashed">
        <color indexed="64"/>
      </bottom>
      <diagonal/>
    </border>
    <border>
      <left/>
      <right style="hair">
        <color indexed="64"/>
      </right>
      <top/>
      <bottom/>
      <diagonal/>
    </border>
    <border>
      <left style="dotted">
        <color indexed="64"/>
      </left>
      <right/>
      <top style="thin">
        <color indexed="64"/>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diagonal/>
    </border>
    <border>
      <left/>
      <right style="hair">
        <color indexed="64"/>
      </right>
      <top style="dashed">
        <color indexed="64"/>
      </top>
      <bottom style="thin">
        <color indexed="64"/>
      </bottom>
      <diagonal/>
    </border>
    <border>
      <left style="hair">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thin">
        <color indexed="64"/>
      </top>
      <bottom style="hair">
        <color indexed="64"/>
      </bottom>
      <diagonal/>
    </border>
    <border>
      <left/>
      <right style="dotted">
        <color indexed="64"/>
      </right>
      <top style="dotted">
        <color indexed="64"/>
      </top>
      <bottom style="dotted">
        <color indexed="64"/>
      </bottom>
      <diagonal/>
    </border>
    <border>
      <left style="dotted">
        <color indexed="64"/>
      </left>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style="dotted">
        <color indexed="64"/>
      </right>
      <top/>
      <bottom/>
      <diagonal/>
    </border>
    <border>
      <left/>
      <right style="dotted">
        <color indexed="64"/>
      </right>
      <top/>
      <bottom style="dashed">
        <color indexed="64"/>
      </bottom>
      <diagonal/>
    </border>
    <border>
      <left style="thin">
        <color indexed="64"/>
      </left>
      <right/>
      <top style="thin">
        <color indexed="64"/>
      </top>
      <bottom style="dashed">
        <color indexed="64"/>
      </bottom>
      <diagonal/>
    </border>
    <border>
      <left/>
      <right style="hair">
        <color indexed="64"/>
      </right>
      <top style="dashed">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hair">
        <color indexed="64"/>
      </top>
      <bottom style="double">
        <color indexed="64"/>
      </bottom>
      <diagonal/>
    </border>
    <border>
      <left/>
      <right/>
      <top style="double">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uble">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bottom style="dashed">
        <color indexed="64"/>
      </bottom>
      <diagonal/>
    </border>
    <border>
      <left style="hair">
        <color indexed="64"/>
      </left>
      <right/>
      <top style="dashed">
        <color indexed="64"/>
      </top>
      <bottom style="thin">
        <color indexed="64"/>
      </bottom>
      <diagonal/>
    </border>
    <border>
      <left/>
      <right style="hair">
        <color indexed="64"/>
      </right>
      <top/>
      <bottom style="dashed">
        <color indexed="64"/>
      </bottom>
      <diagonal/>
    </border>
    <border>
      <left/>
      <right/>
      <top style="dashed">
        <color indexed="64"/>
      </top>
      <bottom style="dotted">
        <color indexed="64"/>
      </bottom>
      <diagonal/>
    </border>
    <border>
      <left/>
      <right style="dotted">
        <color indexed="64"/>
      </right>
      <top style="hair">
        <color indexed="64"/>
      </top>
      <bottom style="thin">
        <color indexed="64"/>
      </bottom>
      <diagonal/>
    </border>
    <border>
      <left style="dotted">
        <color indexed="64"/>
      </left>
      <right/>
      <top/>
      <bottom style="thin">
        <color indexed="64"/>
      </bottom>
      <diagonal/>
    </border>
    <border>
      <left style="dotted">
        <color indexed="64"/>
      </left>
      <right/>
      <top style="hair">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hair">
        <color indexed="64"/>
      </right>
      <top style="thin">
        <color indexed="64"/>
      </top>
      <bottom style="dotted">
        <color indexed="64"/>
      </bottom>
      <diagonal/>
    </border>
  </borders>
  <cellStyleXfs count="38">
    <xf numFmtId="0" fontId="0" fillId="0" borderId="0">
      <alignment vertical="center"/>
    </xf>
    <xf numFmtId="9" fontId="3" fillId="0" borderId="0" applyFont="0" applyFill="0" applyBorder="0" applyAlignment="0" applyProtection="0">
      <alignment vertical="center"/>
    </xf>
    <xf numFmtId="9" fontId="38" fillId="0" borderId="0" applyFont="0" applyFill="0" applyBorder="0" applyAlignment="0" applyProtection="0">
      <alignment vertical="center"/>
    </xf>
    <xf numFmtId="9" fontId="31" fillId="0" borderId="0" applyFont="0" applyFill="0" applyBorder="0" applyAlignment="0" applyProtection="0">
      <alignment vertical="center"/>
    </xf>
    <xf numFmtId="0" fontId="39" fillId="0" borderId="0" applyNumberFormat="0" applyFill="0" applyBorder="0" applyAlignment="0" applyProtection="0"/>
    <xf numFmtId="176" fontId="5"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8" fillId="0" borderId="0" applyFont="0" applyFill="0" applyBorder="0" applyAlignment="0" applyProtection="0">
      <alignment vertical="center"/>
    </xf>
    <xf numFmtId="38" fontId="31" fillId="0" borderId="0" applyFont="0" applyFill="0" applyBorder="0" applyAlignment="0" applyProtection="0">
      <alignment vertical="center"/>
    </xf>
    <xf numFmtId="38" fontId="3" fillId="0" borderId="0" applyFont="0" applyFill="0" applyBorder="0" applyAlignment="0" applyProtection="0">
      <alignment vertical="center"/>
    </xf>
    <xf numFmtId="6" fontId="3" fillId="0" borderId="0" applyFont="0" applyFill="0" applyBorder="0" applyAlignment="0" applyProtection="0"/>
    <xf numFmtId="0" fontId="5" fillId="0" borderId="0">
      <alignment vertical="center"/>
    </xf>
    <xf numFmtId="0" fontId="38" fillId="0" borderId="0">
      <alignment vertical="center"/>
    </xf>
    <xf numFmtId="0" fontId="3" fillId="0" borderId="0"/>
    <xf numFmtId="0" fontId="3" fillId="0" borderId="0">
      <alignment vertical="center"/>
    </xf>
    <xf numFmtId="0" fontId="3" fillId="0" borderId="0"/>
    <xf numFmtId="0" fontId="3" fillId="0" borderId="0">
      <alignment vertical="center"/>
    </xf>
    <xf numFmtId="0" fontId="38" fillId="0" borderId="0">
      <alignment vertical="center"/>
    </xf>
    <xf numFmtId="0" fontId="38" fillId="0" borderId="0">
      <alignment vertical="center"/>
    </xf>
    <xf numFmtId="0" fontId="3" fillId="0" borderId="0">
      <alignment vertical="center"/>
    </xf>
    <xf numFmtId="0" fontId="38" fillId="0" borderId="0"/>
    <xf numFmtId="0" fontId="24" fillId="0" borderId="0"/>
    <xf numFmtId="0" fontId="3" fillId="0" borderId="0"/>
    <xf numFmtId="0" fontId="3" fillId="0" borderId="0"/>
    <xf numFmtId="0" fontId="3" fillId="0" borderId="0">
      <alignment vertical="center"/>
    </xf>
    <xf numFmtId="0" fontId="24" fillId="0" borderId="0"/>
    <xf numFmtId="0" fontId="3" fillId="0" borderId="0"/>
    <xf numFmtId="0" fontId="5" fillId="0" borderId="0">
      <alignment vertical="center"/>
    </xf>
    <xf numFmtId="0" fontId="3" fillId="0" borderId="0"/>
    <xf numFmtId="0" fontId="3" fillId="0" borderId="0"/>
    <xf numFmtId="0" fontId="3" fillId="0" borderId="0">
      <alignment vertical="center"/>
    </xf>
    <xf numFmtId="0" fontId="5" fillId="0" borderId="0">
      <alignment vertical="center"/>
    </xf>
    <xf numFmtId="9" fontId="3" fillId="0" borderId="0" applyFont="0" applyFill="0" applyBorder="0" applyAlignment="0" applyProtection="0">
      <alignment vertical="center"/>
    </xf>
    <xf numFmtId="38" fontId="72" fillId="0" borderId="0" applyFill="0" applyBorder="0" applyAlignment="0" applyProtection="0">
      <alignment vertical="center"/>
    </xf>
    <xf numFmtId="0" fontId="2" fillId="0" borderId="0">
      <alignment vertical="center"/>
    </xf>
    <xf numFmtId="0" fontId="1" fillId="0" borderId="0">
      <alignment vertical="center"/>
    </xf>
  </cellStyleXfs>
  <cellXfs count="1745">
    <xf numFmtId="0" fontId="0" fillId="0" borderId="0" xfId="0">
      <alignment vertical="center"/>
    </xf>
    <xf numFmtId="0" fontId="7" fillId="0" borderId="0" xfId="0" applyFont="1">
      <alignment vertical="center"/>
    </xf>
    <xf numFmtId="0" fontId="10" fillId="0" borderId="0" xfId="0" applyFont="1">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13"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lignment vertical="center"/>
    </xf>
    <xf numFmtId="0" fontId="7"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lignment vertical="center"/>
    </xf>
    <xf numFmtId="0" fontId="11" fillId="0" borderId="9" xfId="0" applyFont="1" applyBorder="1">
      <alignment vertical="center"/>
    </xf>
    <xf numFmtId="0" fontId="15" fillId="0" borderId="0" xfId="26" applyFont="1">
      <alignment vertical="center"/>
    </xf>
    <xf numFmtId="0" fontId="15" fillId="0" borderId="0" xfId="26" applyFont="1" applyAlignment="1">
      <alignment vertical="center" textRotation="255" shrinkToFit="1"/>
    </xf>
    <xf numFmtId="0" fontId="17" fillId="0" borderId="0" xfId="28" applyFont="1"/>
    <xf numFmtId="0" fontId="17" fillId="0" borderId="10" xfId="28" applyFont="1" applyBorder="1" applyAlignment="1">
      <alignment horizontal="center" vertical="center"/>
    </xf>
    <xf numFmtId="0" fontId="17" fillId="0" borderId="11" xfId="28" applyFont="1" applyBorder="1" applyAlignment="1">
      <alignment horizontal="center" vertical="center"/>
    </xf>
    <xf numFmtId="0" fontId="17" fillId="3" borderId="12" xfId="28" applyFont="1" applyFill="1" applyBorder="1" applyAlignment="1">
      <alignment horizontal="center" vertical="center"/>
    </xf>
    <xf numFmtId="0" fontId="17" fillId="3" borderId="10" xfId="28" applyFont="1" applyFill="1" applyBorder="1" applyAlignment="1">
      <alignment horizontal="center" vertical="center"/>
    </xf>
    <xf numFmtId="0" fontId="17" fillId="0" borderId="12" xfId="28" applyFont="1" applyBorder="1" applyAlignment="1">
      <alignment horizontal="center" vertical="center"/>
    </xf>
    <xf numFmtId="0" fontId="16" fillId="0" borderId="0" xfId="28" quotePrefix="1" applyFont="1" applyAlignment="1">
      <alignment vertical="center" textRotation="180"/>
    </xf>
    <xf numFmtId="0" fontId="3" fillId="0" borderId="0" xfId="24" applyAlignment="1">
      <alignment vertical="center"/>
    </xf>
    <xf numFmtId="0" fontId="17" fillId="0" borderId="0" xfId="28" applyFont="1" applyAlignment="1">
      <alignment horizontal="center" vertical="center"/>
    </xf>
    <xf numFmtId="0" fontId="17" fillId="0" borderId="0" xfId="28" quotePrefix="1" applyFont="1" applyAlignment="1">
      <alignment horizontal="right"/>
    </xf>
    <xf numFmtId="0" fontId="17" fillId="0" borderId="1" xfId="28" applyFont="1" applyBorder="1" applyAlignment="1">
      <alignment vertical="center"/>
    </xf>
    <xf numFmtId="0" fontId="7" fillId="2" borderId="13" xfId="28" applyFont="1" applyFill="1" applyBorder="1" applyAlignment="1">
      <alignment horizontal="center" vertical="center"/>
    </xf>
    <xf numFmtId="0" fontId="14" fillId="2" borderId="1" xfId="28" applyFont="1" applyFill="1" applyBorder="1" applyAlignment="1">
      <alignment vertical="center"/>
    </xf>
    <xf numFmtId="0" fontId="14" fillId="2" borderId="2" xfId="28" applyFont="1" applyFill="1" applyBorder="1" applyAlignment="1">
      <alignment vertical="center"/>
    </xf>
    <xf numFmtId="0" fontId="14" fillId="2" borderId="14" xfId="28" applyFont="1" applyFill="1" applyBorder="1" applyAlignment="1">
      <alignment horizontal="center" vertical="center"/>
    </xf>
    <xf numFmtId="0" fontId="14" fillId="2" borderId="15" xfId="28" applyFont="1" applyFill="1" applyBorder="1" applyAlignment="1">
      <alignment horizontal="center" vertical="center"/>
    </xf>
    <xf numFmtId="0" fontId="14" fillId="2" borderId="16" xfId="28" applyFont="1" applyFill="1" applyBorder="1" applyAlignment="1">
      <alignment horizontal="center" vertical="center"/>
    </xf>
    <xf numFmtId="0" fontId="14" fillId="2" borderId="7" xfId="28" applyFont="1" applyFill="1" applyBorder="1" applyAlignment="1">
      <alignment horizontal="center" vertical="center"/>
    </xf>
    <xf numFmtId="0" fontId="14" fillId="2" borderId="17" xfId="28" applyFont="1" applyFill="1" applyBorder="1" applyAlignment="1">
      <alignment horizontal="center" vertical="center"/>
    </xf>
    <xf numFmtId="0" fontId="14" fillId="2" borderId="18" xfId="28" applyFont="1" applyFill="1" applyBorder="1" applyAlignment="1">
      <alignment horizontal="center" vertical="center"/>
    </xf>
    <xf numFmtId="0" fontId="14" fillId="2" borderId="19" xfId="28" applyFont="1" applyFill="1" applyBorder="1" applyAlignment="1">
      <alignment horizontal="center" vertical="center"/>
    </xf>
    <xf numFmtId="0" fontId="14" fillId="2" borderId="20" xfId="28" applyFont="1" applyFill="1" applyBorder="1" applyAlignment="1">
      <alignment horizontal="center" vertical="center"/>
    </xf>
    <xf numFmtId="0" fontId="14" fillId="4" borderId="18" xfId="28" applyFont="1" applyFill="1" applyBorder="1" applyAlignment="1">
      <alignment horizontal="center" vertical="center"/>
    </xf>
    <xf numFmtId="0" fontId="14" fillId="4" borderId="16" xfId="28" applyFont="1" applyFill="1" applyBorder="1" applyAlignment="1">
      <alignment horizontal="center" vertical="center"/>
    </xf>
    <xf numFmtId="0" fontId="14" fillId="2" borderId="21" xfId="28" applyFont="1" applyFill="1" applyBorder="1" applyAlignment="1">
      <alignment horizontal="center" vertical="center"/>
    </xf>
    <xf numFmtId="0" fontId="13" fillId="0" borderId="6" xfId="28" applyFont="1" applyBorder="1" applyAlignment="1">
      <alignment horizontal="center" vertical="center"/>
    </xf>
    <xf numFmtId="0" fontId="13" fillId="0" borderId="7" xfId="28" applyFont="1" applyBorder="1" applyAlignment="1">
      <alignment horizontal="center" vertical="center"/>
    </xf>
    <xf numFmtId="0" fontId="13" fillId="0" borderId="8" xfId="28" applyFont="1" applyBorder="1" applyAlignment="1">
      <alignment horizontal="center" vertical="center"/>
    </xf>
    <xf numFmtId="0" fontId="13" fillId="0" borderId="21" xfId="28" applyFont="1" applyBorder="1" applyAlignment="1">
      <alignment horizontal="center" vertical="center"/>
    </xf>
    <xf numFmtId="0" fontId="13" fillId="0" borderId="22" xfId="28" applyFont="1" applyBorder="1" applyAlignment="1">
      <alignment horizontal="center" vertical="center"/>
    </xf>
    <xf numFmtId="0" fontId="13" fillId="0" borderId="23" xfId="28" applyFont="1" applyBorder="1" applyAlignment="1">
      <alignment horizontal="center" vertical="center"/>
    </xf>
    <xf numFmtId="0" fontId="13" fillId="0" borderId="1" xfId="28" applyFont="1" applyBorder="1" applyAlignment="1">
      <alignment vertical="center"/>
    </xf>
    <xf numFmtId="0" fontId="16" fillId="0" borderId="0" xfId="28" quotePrefix="1" applyFont="1" applyAlignment="1">
      <alignment vertical="center"/>
    </xf>
    <xf numFmtId="0" fontId="18" fillId="0" borderId="0" xfId="26" applyFont="1">
      <alignment vertical="center"/>
    </xf>
    <xf numFmtId="0" fontId="7" fillId="0" borderId="0" xfId="28" applyFont="1" applyAlignment="1">
      <alignment vertical="center"/>
    </xf>
    <xf numFmtId="0" fontId="7" fillId="0" borderId="2" xfId="26" applyFont="1" applyBorder="1">
      <alignment vertical="center"/>
    </xf>
    <xf numFmtId="0" fontId="17" fillId="0" borderId="0" xfId="28" applyFont="1" applyAlignment="1">
      <alignment vertical="center"/>
    </xf>
    <xf numFmtId="0" fontId="13" fillId="0" borderId="24" xfId="28" applyFont="1" applyBorder="1" applyAlignment="1">
      <alignment horizontal="center" vertical="center"/>
    </xf>
    <xf numFmtId="0" fontId="13" fillId="0" borderId="25" xfId="28" applyFont="1" applyBorder="1" applyAlignment="1">
      <alignment horizontal="center" vertical="center"/>
    </xf>
    <xf numFmtId="0" fontId="13" fillId="0" borderId="10" xfId="28" applyFont="1" applyBorder="1" applyAlignment="1">
      <alignment horizontal="center" vertical="center"/>
    </xf>
    <xf numFmtId="0" fontId="13" fillId="0" borderId="26" xfId="28" applyFont="1" applyBorder="1" applyAlignment="1">
      <alignment horizontal="center" vertical="center"/>
    </xf>
    <xf numFmtId="0" fontId="13" fillId="0" borderId="12" xfId="28" applyFont="1" applyBorder="1" applyAlignment="1">
      <alignment horizontal="center" vertical="center"/>
    </xf>
    <xf numFmtId="0" fontId="13" fillId="0" borderId="11" xfId="28" applyFont="1" applyBorder="1" applyAlignment="1">
      <alignment horizontal="center" vertical="center"/>
    </xf>
    <xf numFmtId="0" fontId="13" fillId="3" borderId="12" xfId="28" applyFont="1" applyFill="1" applyBorder="1" applyAlignment="1">
      <alignment horizontal="center" vertical="center"/>
    </xf>
    <xf numFmtId="0" fontId="13" fillId="3" borderId="10" xfId="28" applyFont="1" applyFill="1" applyBorder="1" applyAlignment="1">
      <alignment horizontal="center" vertical="center"/>
    </xf>
    <xf numFmtId="0" fontId="13" fillId="0" borderId="1" xfId="28" applyFont="1" applyBorder="1" applyAlignment="1">
      <alignment horizontal="center" vertical="center"/>
    </xf>
    <xf numFmtId="177" fontId="13" fillId="5" borderId="25" xfId="28" applyNumberFormat="1" applyFont="1" applyFill="1" applyBorder="1" applyAlignment="1">
      <alignment horizontal="center" vertical="center"/>
    </xf>
    <xf numFmtId="177" fontId="13" fillId="5" borderId="10" xfId="28" applyNumberFormat="1" applyFont="1" applyFill="1" applyBorder="1" applyAlignment="1">
      <alignment horizontal="center" vertical="center"/>
    </xf>
    <xf numFmtId="177" fontId="13" fillId="5" borderId="26" xfId="28" applyNumberFormat="1" applyFont="1" applyFill="1" applyBorder="1" applyAlignment="1">
      <alignment horizontal="center" vertical="center"/>
    </xf>
    <xf numFmtId="177" fontId="13" fillId="5" borderId="12" xfId="28" applyNumberFormat="1" applyFont="1" applyFill="1" applyBorder="1" applyAlignment="1">
      <alignment horizontal="center" vertical="center"/>
    </xf>
    <xf numFmtId="177" fontId="13" fillId="5" borderId="11" xfId="28" applyNumberFormat="1" applyFont="1" applyFill="1" applyBorder="1" applyAlignment="1">
      <alignment horizontal="center" vertical="center"/>
    </xf>
    <xf numFmtId="177" fontId="13" fillId="6" borderId="12" xfId="28" applyNumberFormat="1" applyFont="1" applyFill="1" applyBorder="1" applyAlignment="1">
      <alignment horizontal="center" vertical="center"/>
    </xf>
    <xf numFmtId="177" fontId="13" fillId="6" borderId="10" xfId="28" applyNumberFormat="1" applyFont="1" applyFill="1" applyBorder="1" applyAlignment="1">
      <alignment horizontal="center" vertical="center"/>
    </xf>
    <xf numFmtId="179" fontId="13" fillId="5" borderId="25" xfId="28" applyNumberFormat="1" applyFont="1" applyFill="1" applyBorder="1" applyAlignment="1">
      <alignment vertical="center"/>
    </xf>
    <xf numFmtId="178" fontId="13" fillId="5" borderId="2" xfId="28" applyNumberFormat="1" applyFont="1" applyFill="1" applyBorder="1" applyAlignment="1">
      <alignment vertical="center"/>
    </xf>
    <xf numFmtId="0" fontId="17" fillId="5" borderId="24" xfId="28" applyFont="1" applyFill="1" applyBorder="1" applyAlignment="1">
      <alignment horizontal="center" vertical="center"/>
    </xf>
    <xf numFmtId="0" fontId="14" fillId="2" borderId="27" xfId="28" applyFont="1" applyFill="1" applyBorder="1" applyAlignment="1">
      <alignment horizontal="right" vertical="center" shrinkToFit="1"/>
    </xf>
    <xf numFmtId="0" fontId="7" fillId="0" borderId="1" xfId="26" applyFont="1" applyBorder="1">
      <alignment vertical="center"/>
    </xf>
    <xf numFmtId="178" fontId="13" fillId="5" borderId="2" xfId="28" applyNumberFormat="1" applyFont="1" applyFill="1" applyBorder="1" applyAlignment="1">
      <alignment horizontal="center" vertical="center"/>
    </xf>
    <xf numFmtId="178" fontId="13" fillId="5" borderId="24" xfId="28" applyNumberFormat="1" applyFont="1" applyFill="1" applyBorder="1" applyAlignment="1">
      <alignment horizontal="center" vertical="center"/>
    </xf>
    <xf numFmtId="0" fontId="14" fillId="0" borderId="0" xfId="28" applyFont="1" applyAlignment="1">
      <alignment horizontal="center" vertical="center"/>
    </xf>
    <xf numFmtId="0" fontId="11" fillId="0" borderId="1" xfId="0" applyFont="1" applyBorder="1">
      <alignment vertical="center"/>
    </xf>
    <xf numFmtId="0" fontId="11" fillId="0" borderId="2" xfId="0" applyFont="1" applyBorder="1">
      <alignment vertical="center"/>
    </xf>
    <xf numFmtId="0" fontId="0" fillId="2" borderId="28" xfId="0" applyFill="1" applyBorder="1">
      <alignment vertical="center"/>
    </xf>
    <xf numFmtId="0" fontId="0" fillId="2" borderId="0" xfId="0" applyFill="1">
      <alignment vertical="center"/>
    </xf>
    <xf numFmtId="0" fontId="5" fillId="0" borderId="9"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5" fillId="0" borderId="0" xfId="29">
      <alignment vertical="center"/>
    </xf>
    <xf numFmtId="0" fontId="18" fillId="0" borderId="0" xfId="29" applyFont="1">
      <alignment vertical="center"/>
    </xf>
    <xf numFmtId="0" fontId="5" fillId="0" borderId="31" xfId="29" applyBorder="1">
      <alignment vertical="center"/>
    </xf>
    <xf numFmtId="0" fontId="5" fillId="0" borderId="28" xfId="29" applyBorder="1">
      <alignment vertical="center"/>
    </xf>
    <xf numFmtId="0" fontId="5" fillId="0" borderId="32" xfId="29" applyBorder="1">
      <alignment vertical="center"/>
    </xf>
    <xf numFmtId="0" fontId="5" fillId="0" borderId="33" xfId="29" applyBorder="1">
      <alignment vertical="center"/>
    </xf>
    <xf numFmtId="0" fontId="5" fillId="0" borderId="34" xfId="29" applyBorder="1">
      <alignment vertical="center"/>
    </xf>
    <xf numFmtId="0" fontId="5" fillId="0" borderId="34" xfId="29" applyBorder="1" applyAlignment="1">
      <alignment horizontal="right" vertical="center"/>
    </xf>
    <xf numFmtId="0" fontId="5" fillId="0" borderId="23" xfId="29" applyBorder="1">
      <alignment vertical="center"/>
    </xf>
    <xf numFmtId="0" fontId="5" fillId="0" borderId="35" xfId="29" applyBorder="1">
      <alignment vertical="center"/>
    </xf>
    <xf numFmtId="0" fontId="5" fillId="0" borderId="13" xfId="29" applyBorder="1">
      <alignment vertical="center"/>
    </xf>
    <xf numFmtId="0" fontId="14" fillId="0" borderId="38" xfId="29" applyFont="1" applyBorder="1" applyAlignment="1">
      <alignment vertical="center" wrapText="1"/>
    </xf>
    <xf numFmtId="0" fontId="14" fillId="0" borderId="13" xfId="29" applyFont="1" applyBorder="1" applyAlignment="1">
      <alignment horizontal="left" vertical="center" wrapText="1"/>
    </xf>
    <xf numFmtId="0" fontId="14" fillId="0" borderId="35" xfId="29" applyFont="1" applyBorder="1" applyAlignment="1">
      <alignment vertical="center" wrapText="1"/>
    </xf>
    <xf numFmtId="0" fontId="14" fillId="0" borderId="39" xfId="29" applyFont="1" applyBorder="1" applyAlignment="1">
      <alignment vertical="center" wrapText="1"/>
    </xf>
    <xf numFmtId="0" fontId="14" fillId="0" borderId="0" xfId="0" applyFont="1">
      <alignment vertical="center"/>
    </xf>
    <xf numFmtId="0" fontId="14" fillId="0" borderId="32"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39" xfId="0" applyFont="1" applyBorder="1" applyAlignment="1">
      <alignment horizontal="center" vertical="center"/>
    </xf>
    <xf numFmtId="0" fontId="14" fillId="0" borderId="3" xfId="0" applyFont="1" applyBorder="1">
      <alignment vertical="center"/>
    </xf>
    <xf numFmtId="0" fontId="14" fillId="0" borderId="44" xfId="0" applyFont="1" applyBorder="1">
      <alignment vertical="center"/>
    </xf>
    <xf numFmtId="0" fontId="14" fillId="2" borderId="3" xfId="0" applyFont="1" applyFill="1" applyBorder="1">
      <alignment vertical="center"/>
    </xf>
    <xf numFmtId="0" fontId="5" fillId="0" borderId="0" xfId="0" applyFont="1">
      <alignment vertical="center"/>
    </xf>
    <xf numFmtId="0" fontId="15" fillId="0" borderId="1" xfId="26" applyFont="1" applyBorder="1">
      <alignment vertical="center"/>
    </xf>
    <xf numFmtId="0" fontId="15" fillId="0" borderId="2" xfId="26" applyFont="1" applyBorder="1">
      <alignment vertical="center"/>
    </xf>
    <xf numFmtId="0" fontId="8" fillId="0" borderId="0" xfId="0" applyFont="1" applyAlignment="1">
      <alignment vertical="top"/>
    </xf>
    <xf numFmtId="0" fontId="5" fillId="0" borderId="0" xfId="0" applyFont="1" applyAlignment="1">
      <alignment horizontal="center" vertical="center"/>
    </xf>
    <xf numFmtId="0" fontId="14" fillId="0" borderId="0" xfId="0" applyFont="1" applyAlignment="1">
      <alignment horizontal="center" vertical="center" wrapText="1"/>
    </xf>
    <xf numFmtId="0" fontId="5" fillId="0" borderId="28" xfId="0" applyFont="1" applyBorder="1" applyAlignment="1">
      <alignment horizontal="center" vertical="center"/>
    </xf>
    <xf numFmtId="0" fontId="21" fillId="0" borderId="15" xfId="0" applyFont="1" applyBorder="1" applyAlignment="1">
      <alignment horizontal="center" vertical="center"/>
    </xf>
    <xf numFmtId="0" fontId="5" fillId="0" borderId="46" xfId="0" applyFont="1" applyBorder="1">
      <alignment vertical="center"/>
    </xf>
    <xf numFmtId="0" fontId="5" fillId="0" borderId="1" xfId="0" applyFont="1" applyBorder="1">
      <alignment vertical="center"/>
    </xf>
    <xf numFmtId="0" fontId="14" fillId="0" borderId="35" xfId="0" applyFont="1" applyBorder="1">
      <alignment vertical="center"/>
    </xf>
    <xf numFmtId="0" fontId="14"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2" borderId="47" xfId="0" applyFont="1" applyFill="1" applyBorder="1" applyAlignment="1">
      <alignment horizontal="center" vertical="center"/>
    </xf>
    <xf numFmtId="0" fontId="7" fillId="0" borderId="0" xfId="29" applyFont="1">
      <alignment vertical="center"/>
    </xf>
    <xf numFmtId="0" fontId="11" fillId="2" borderId="31" xfId="0" applyFont="1" applyFill="1" applyBorder="1" applyAlignment="1"/>
    <xf numFmtId="0" fontId="11" fillId="2" borderId="28" xfId="0" applyFont="1" applyFill="1" applyBorder="1" applyAlignment="1"/>
    <xf numFmtId="0" fontId="14" fillId="0" borderId="0" xfId="29" applyFont="1" applyAlignment="1">
      <alignment horizontal="right" vertical="top"/>
    </xf>
    <xf numFmtId="0" fontId="14" fillId="0" borderId="0" xfId="29" applyFont="1">
      <alignment vertical="center"/>
    </xf>
    <xf numFmtId="0" fontId="14" fillId="0" borderId="0" xfId="29" applyFont="1" applyAlignment="1">
      <alignment horizontal="left" vertical="top" wrapText="1"/>
    </xf>
    <xf numFmtId="0" fontId="14" fillId="0" borderId="0" xfId="29" applyFont="1" applyAlignment="1">
      <alignment vertical="top"/>
    </xf>
    <xf numFmtId="0" fontId="5" fillId="0" borderId="0" xfId="29" applyAlignment="1">
      <alignment horizontal="left" vertical="center" wrapText="1"/>
    </xf>
    <xf numFmtId="0" fontId="22" fillId="0" borderId="0" xfId="31" applyFont="1" applyAlignment="1">
      <alignment vertical="center"/>
    </xf>
    <xf numFmtId="0" fontId="5" fillId="0" borderId="0" xfId="27" applyFont="1" applyAlignment="1">
      <alignment vertical="center"/>
    </xf>
    <xf numFmtId="0" fontId="5" fillId="0" borderId="1" xfId="27" applyFont="1" applyBorder="1" applyAlignment="1">
      <alignment vertical="center"/>
    </xf>
    <xf numFmtId="0" fontId="5" fillId="0" borderId="2" xfId="27" applyFont="1" applyBorder="1" applyAlignment="1">
      <alignment vertical="center"/>
    </xf>
    <xf numFmtId="0" fontId="9" fillId="0" borderId="0" xfId="25" applyFont="1"/>
    <xf numFmtId="49" fontId="5" fillId="0" borderId="0" xfId="27" applyNumberFormat="1" applyFont="1" applyAlignment="1">
      <alignment vertical="center"/>
    </xf>
    <xf numFmtId="0" fontId="5" fillId="0" borderId="9" xfId="0" applyFont="1" applyBorder="1" applyAlignment="1">
      <alignment horizontal="center" vertical="center" shrinkToFit="1"/>
    </xf>
    <xf numFmtId="0" fontId="5" fillId="0" borderId="29" xfId="0" applyFont="1" applyBorder="1" applyAlignment="1">
      <alignment horizontal="center" vertical="center" shrinkToFit="1"/>
    </xf>
    <xf numFmtId="0" fontId="13" fillId="0" borderId="31" xfId="0" applyFont="1" applyBorder="1">
      <alignment vertical="center"/>
    </xf>
    <xf numFmtId="0" fontId="13" fillId="0" borderId="28" xfId="0" applyFont="1" applyBorder="1">
      <alignment vertical="center"/>
    </xf>
    <xf numFmtId="0" fontId="13" fillId="0" borderId="32" xfId="0" applyFont="1" applyBorder="1">
      <alignment vertical="center"/>
    </xf>
    <xf numFmtId="0" fontId="14" fillId="0" borderId="28" xfId="29" applyFont="1" applyBorder="1" applyAlignment="1">
      <alignment vertical="top" wrapText="1"/>
    </xf>
    <xf numFmtId="0" fontId="5" fillId="0" borderId="15" xfId="0" applyFont="1" applyBorder="1" applyAlignment="1">
      <alignment horizontal="center" vertical="center" shrinkToFit="1"/>
    </xf>
    <xf numFmtId="0" fontId="14" fillId="0" borderId="34" xfId="0" applyFont="1" applyBorder="1" applyAlignment="1">
      <alignment horizontal="center" vertical="center"/>
    </xf>
    <xf numFmtId="0" fontId="7" fillId="0" borderId="35" xfId="0" applyFont="1" applyBorder="1">
      <alignment vertical="center"/>
    </xf>
    <xf numFmtId="0" fontId="7" fillId="0" borderId="34" xfId="0" applyFont="1" applyBorder="1" applyAlignment="1">
      <alignment horizontal="center" vertical="center"/>
    </xf>
    <xf numFmtId="0" fontId="14" fillId="0" borderId="1" xfId="29" applyFont="1" applyBorder="1">
      <alignment vertical="center"/>
    </xf>
    <xf numFmtId="0" fontId="14" fillId="0" borderId="1" xfId="0" applyFont="1" applyBorder="1" applyAlignment="1">
      <alignment vertical="center" wrapText="1"/>
    </xf>
    <xf numFmtId="0" fontId="14" fillId="0" borderId="1" xfId="29" applyFont="1" applyBorder="1" applyAlignment="1">
      <alignment horizontal="left" vertical="center"/>
    </xf>
    <xf numFmtId="0" fontId="14" fillId="0" borderId="1" xfId="29" applyFont="1" applyBorder="1" applyAlignment="1">
      <alignment vertical="center" wrapText="1"/>
    </xf>
    <xf numFmtId="182" fontId="13" fillId="3" borderId="12" xfId="28" applyNumberFormat="1" applyFont="1" applyFill="1" applyBorder="1" applyAlignment="1">
      <alignment horizontal="center" vertical="center"/>
    </xf>
    <xf numFmtId="186" fontId="13" fillId="5" borderId="25" xfId="28" applyNumberFormat="1" applyFont="1" applyFill="1" applyBorder="1" applyAlignment="1">
      <alignment vertical="center"/>
    </xf>
    <xf numFmtId="0" fontId="7" fillId="0" borderId="0" xfId="26" applyFont="1">
      <alignment vertical="center"/>
    </xf>
    <xf numFmtId="0" fontId="17" fillId="2" borderId="32" xfId="28" applyFont="1" applyFill="1" applyBorder="1" applyAlignment="1">
      <alignment vertical="top"/>
    </xf>
    <xf numFmtId="0" fontId="14" fillId="2" borderId="1" xfId="28" applyFont="1" applyFill="1" applyBorder="1" applyAlignment="1">
      <alignment horizontal="right" vertical="center"/>
    </xf>
    <xf numFmtId="0" fontId="13" fillId="0" borderId="25" xfId="28" applyFont="1" applyBorder="1" applyAlignment="1">
      <alignment vertical="center"/>
    </xf>
    <xf numFmtId="0" fontId="14" fillId="0" borderId="10" xfId="28" applyFont="1" applyBorder="1" applyAlignment="1">
      <alignment vertical="center"/>
    </xf>
    <xf numFmtId="0" fontId="14" fillId="0" borderId="26" xfId="28" applyFont="1" applyBorder="1" applyAlignment="1">
      <alignment vertical="center"/>
    </xf>
    <xf numFmtId="0" fontId="8" fillId="0" borderId="44"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1" xfId="0" applyFont="1" applyBorder="1" applyAlignment="1">
      <alignment horizontal="center" vertical="center" shrinkToFit="1"/>
    </xf>
    <xf numFmtId="0" fontId="13" fillId="0" borderId="0" xfId="29" applyFont="1">
      <alignment vertical="center"/>
    </xf>
    <xf numFmtId="0" fontId="14" fillId="2" borderId="1" xfId="28" applyFont="1" applyFill="1" applyBorder="1" applyAlignment="1">
      <alignment horizontal="center" vertical="center"/>
    </xf>
    <xf numFmtId="0" fontId="18" fillId="0" borderId="0" xfId="0" applyFont="1">
      <alignment vertical="center"/>
    </xf>
    <xf numFmtId="0" fontId="9" fillId="0" borderId="0" xfId="25" applyFont="1" applyAlignment="1">
      <alignment horizontal="left" vertical="center"/>
    </xf>
    <xf numFmtId="0" fontId="0" fillId="0" borderId="31" xfId="0" applyBorder="1">
      <alignment vertical="center"/>
    </xf>
    <xf numFmtId="0" fontId="0" fillId="0" borderId="28" xfId="0" applyBorder="1">
      <alignment vertical="center"/>
    </xf>
    <xf numFmtId="0" fontId="19" fillId="0" borderId="28" xfId="0" applyFont="1" applyBorder="1" applyAlignment="1">
      <alignment horizontal="right" vertical="center"/>
    </xf>
    <xf numFmtId="0" fontId="19" fillId="0" borderId="31" xfId="0" applyFont="1" applyBorder="1" applyAlignment="1">
      <alignment horizontal="right" vertical="center"/>
    </xf>
    <xf numFmtId="0" fontId="19" fillId="0" borderId="32" xfId="0" applyFont="1" applyBorder="1" applyAlignment="1">
      <alignment horizontal="right" vertical="center"/>
    </xf>
    <xf numFmtId="0" fontId="19" fillId="8" borderId="28" xfId="0" applyFont="1" applyFill="1" applyBorder="1" applyAlignment="1">
      <alignment horizontal="right" vertical="center"/>
    </xf>
    <xf numFmtId="0" fontId="19" fillId="8" borderId="32" xfId="0" applyFont="1" applyFill="1" applyBorder="1" applyAlignment="1">
      <alignment horizontal="right" vertical="center"/>
    </xf>
    <xf numFmtId="0" fontId="14" fillId="0" borderId="0" xfId="0" applyFont="1" applyAlignment="1">
      <alignment horizontal="right" vertical="top"/>
    </xf>
    <xf numFmtId="0" fontId="5" fillId="0" borderId="0" xfId="0" applyFont="1" applyAlignment="1">
      <alignment vertical="top"/>
    </xf>
    <xf numFmtId="0" fontId="25" fillId="0" borderId="0" xfId="29" applyFont="1">
      <alignment vertical="center"/>
    </xf>
    <xf numFmtId="0" fontId="28" fillId="2" borderId="34" xfId="28" applyFont="1" applyFill="1" applyBorder="1" applyAlignment="1">
      <alignment vertical="top"/>
    </xf>
    <xf numFmtId="0" fontId="7" fillId="0" borderId="28" xfId="0" applyFont="1" applyBorder="1" applyAlignment="1">
      <alignment vertical="center" wrapText="1"/>
    </xf>
    <xf numFmtId="0" fontId="5" fillId="0" borderId="0" xfId="13">
      <alignment vertical="center"/>
    </xf>
    <xf numFmtId="0" fontId="5" fillId="0" borderId="2" xfId="13" applyBorder="1">
      <alignment vertical="center"/>
    </xf>
    <xf numFmtId="0" fontId="5" fillId="0" borderId="1" xfId="13" applyBorder="1" applyAlignment="1">
      <alignment vertical="center" shrinkToFit="1"/>
    </xf>
    <xf numFmtId="0" fontId="20" fillId="0" borderId="0" xfId="0" applyFont="1" applyAlignment="1"/>
    <xf numFmtId="0" fontId="20" fillId="0" borderId="0" xfId="0" applyFont="1">
      <alignment vertical="center"/>
    </xf>
    <xf numFmtId="0" fontId="5" fillId="0" borderId="28" xfId="0" applyFont="1" applyBorder="1">
      <alignment vertical="center"/>
    </xf>
    <xf numFmtId="0" fontId="5" fillId="0" borderId="32" xfId="0" applyFont="1" applyBorder="1">
      <alignment vertical="center"/>
    </xf>
    <xf numFmtId="0" fontId="0" fillId="0" borderId="33" xfId="0" applyBorder="1">
      <alignment vertical="center"/>
    </xf>
    <xf numFmtId="0" fontId="5" fillId="0" borderId="49" xfId="0" applyFont="1" applyBorder="1">
      <alignment vertical="center"/>
    </xf>
    <xf numFmtId="0" fontId="5" fillId="0" borderId="50" xfId="0" applyFont="1" applyBorder="1">
      <alignment vertical="center"/>
    </xf>
    <xf numFmtId="0" fontId="14" fillId="0" borderId="51" xfId="0" applyFont="1" applyBorder="1">
      <alignment vertical="center"/>
    </xf>
    <xf numFmtId="0" fontId="14" fillId="0" borderId="52" xfId="0" applyFont="1" applyBorder="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35" xfId="0" applyFont="1" applyBorder="1" applyAlignment="1">
      <alignment horizontal="center" vertical="center"/>
    </xf>
    <xf numFmtId="0" fontId="14" fillId="0" borderId="34" xfId="0" applyFont="1" applyBorder="1" applyAlignment="1">
      <alignment vertical="center" wrapText="1"/>
    </xf>
    <xf numFmtId="0" fontId="5" fillId="0" borderId="53" xfId="0" applyFont="1" applyBorder="1">
      <alignment vertical="center"/>
    </xf>
    <xf numFmtId="0" fontId="5" fillId="0" borderId="36" xfId="0" applyFont="1" applyBorder="1">
      <alignment vertical="center"/>
    </xf>
    <xf numFmtId="0" fontId="5" fillId="0" borderId="54" xfId="0" applyFont="1" applyBorder="1">
      <alignment vertical="center"/>
    </xf>
    <xf numFmtId="0" fontId="14" fillId="0" borderId="36" xfId="0" applyFont="1" applyBorder="1">
      <alignment vertical="center"/>
    </xf>
    <xf numFmtId="0" fontId="14" fillId="0" borderId="55" xfId="0" applyFont="1" applyBorder="1">
      <alignment vertical="center"/>
    </xf>
    <xf numFmtId="0" fontId="14" fillId="0" borderId="49" xfId="0" applyFont="1" applyBorder="1">
      <alignment vertical="center"/>
    </xf>
    <xf numFmtId="0" fontId="14" fillId="0" borderId="46"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53" xfId="0" applyFont="1" applyBorder="1" applyAlignment="1">
      <alignment vertical="center" shrinkToFit="1"/>
    </xf>
    <xf numFmtId="0" fontId="14" fillId="0" borderId="36" xfId="0" applyFont="1" applyBorder="1" applyAlignment="1">
      <alignment vertical="center" shrinkToFit="1"/>
    </xf>
    <xf numFmtId="0" fontId="14" fillId="0" borderId="37" xfId="0" applyFont="1" applyBorder="1" applyAlignment="1">
      <alignment vertical="center" shrinkToFit="1"/>
    </xf>
    <xf numFmtId="0" fontId="14" fillId="0" borderId="56" xfId="0" applyFont="1" applyBorder="1" applyAlignment="1">
      <alignment vertical="center" shrinkToFit="1"/>
    </xf>
    <xf numFmtId="0" fontId="14" fillId="0" borderId="57" xfId="0" applyFont="1" applyBorder="1" applyAlignment="1">
      <alignment vertical="center" shrinkToFit="1"/>
    </xf>
    <xf numFmtId="0" fontId="14" fillId="0" borderId="58" xfId="0" applyFont="1" applyBorder="1" applyAlignment="1">
      <alignment vertical="center" shrinkToFit="1"/>
    </xf>
    <xf numFmtId="0" fontId="14" fillId="0" borderId="54" xfId="0" applyFont="1" applyBorder="1" applyAlignment="1">
      <alignment vertical="center" shrinkToFit="1"/>
    </xf>
    <xf numFmtId="0" fontId="14" fillId="0" borderId="49" xfId="0" applyFont="1" applyBorder="1" applyAlignment="1">
      <alignment vertical="center" shrinkToFit="1"/>
    </xf>
    <xf numFmtId="0" fontId="14" fillId="0" borderId="50" xfId="0" applyFont="1" applyBorder="1" applyAlignment="1">
      <alignment vertical="center" shrinkToFit="1"/>
    </xf>
    <xf numFmtId="0" fontId="7" fillId="0" borderId="0" xfId="29" applyFont="1" applyAlignment="1">
      <alignment horizontal="center" vertical="center"/>
    </xf>
    <xf numFmtId="0" fontId="7" fillId="0" borderId="0" xfId="29" applyFont="1" applyAlignment="1">
      <alignment horizontal="right" vertical="center"/>
    </xf>
    <xf numFmtId="0" fontId="7" fillId="0" borderId="0" xfId="0" applyFont="1" applyAlignment="1">
      <alignment horizontal="right" vertical="center"/>
    </xf>
    <xf numFmtId="0" fontId="7" fillId="0" borderId="0" xfId="0" applyFont="1" applyAlignment="1"/>
    <xf numFmtId="0" fontId="14" fillId="0" borderId="59" xfId="13" applyFont="1" applyBorder="1">
      <alignment vertical="center"/>
    </xf>
    <xf numFmtId="0" fontId="13" fillId="0" borderId="28" xfId="13" applyFont="1" applyBorder="1">
      <alignment vertical="center"/>
    </xf>
    <xf numFmtId="0" fontId="13" fillId="0" borderId="32" xfId="13" applyFont="1" applyBorder="1">
      <alignment vertical="center"/>
    </xf>
    <xf numFmtId="0" fontId="13" fillId="0" borderId="63" xfId="13" applyFont="1" applyBorder="1">
      <alignment vertical="center"/>
    </xf>
    <xf numFmtId="0" fontId="13" fillId="0" borderId="64" xfId="13" applyFont="1" applyBorder="1">
      <alignment vertical="center"/>
    </xf>
    <xf numFmtId="0" fontId="14" fillId="0" borderId="65" xfId="13" applyFont="1" applyBorder="1">
      <alignment vertical="center"/>
    </xf>
    <xf numFmtId="0" fontId="14" fillId="0" borderId="66" xfId="13" applyFont="1" applyBorder="1">
      <alignment vertical="center"/>
    </xf>
    <xf numFmtId="0" fontId="14" fillId="0" borderId="68" xfId="13" applyFont="1" applyBorder="1">
      <alignment vertical="center"/>
    </xf>
    <xf numFmtId="0" fontId="5" fillId="0" borderId="68" xfId="13" applyBorder="1">
      <alignment vertical="center"/>
    </xf>
    <xf numFmtId="0" fontId="5" fillId="0" borderId="69" xfId="13" applyBorder="1">
      <alignment vertical="center"/>
    </xf>
    <xf numFmtId="0" fontId="5" fillId="0" borderId="65" xfId="13" applyBorder="1">
      <alignment vertical="center"/>
    </xf>
    <xf numFmtId="0" fontId="5" fillId="0" borderId="66" xfId="13" applyBorder="1" applyAlignment="1">
      <alignment horizontal="right" vertical="center"/>
    </xf>
    <xf numFmtId="0" fontId="20" fillId="0" borderId="0" xfId="13" applyFont="1">
      <alignment vertical="center"/>
    </xf>
    <xf numFmtId="0" fontId="5" fillId="0" borderId="0" xfId="13" applyAlignment="1">
      <alignment horizontal="center" vertical="center" wrapText="1"/>
    </xf>
    <xf numFmtId="0" fontId="14" fillId="0" borderId="0" xfId="13" applyFont="1" applyAlignment="1">
      <alignment horizontal="left" vertical="top"/>
    </xf>
    <xf numFmtId="0" fontId="5" fillId="0" borderId="0" xfId="0" applyFont="1" applyAlignment="1">
      <alignment horizontal="right" vertical="top"/>
    </xf>
    <xf numFmtId="0" fontId="5" fillId="0" borderId="0" xfId="0" applyFont="1" applyAlignment="1">
      <alignment vertical="top" wrapText="1"/>
    </xf>
    <xf numFmtId="0" fontId="5" fillId="0" borderId="0" xfId="0" quotePrefix="1" applyFont="1" applyAlignment="1">
      <alignment horizontal="right" vertical="center"/>
    </xf>
    <xf numFmtId="0" fontId="7" fillId="0" borderId="0" xfId="28" quotePrefix="1" applyFont="1" applyAlignment="1">
      <alignment vertical="center" textRotation="180"/>
    </xf>
    <xf numFmtId="0" fontId="14" fillId="0" borderId="0" xfId="28" applyFont="1"/>
    <xf numFmtId="0" fontId="14" fillId="0" borderId="0" xfId="28" quotePrefix="1" applyFont="1" applyAlignment="1">
      <alignment horizontal="right" vertical="center"/>
    </xf>
    <xf numFmtId="0" fontId="14" fillId="0" borderId="0" xfId="28" quotePrefix="1" applyFont="1" applyAlignment="1">
      <alignment horizontal="right" vertical="top"/>
    </xf>
    <xf numFmtId="0" fontId="7" fillId="0" borderId="0" xfId="23" applyFont="1" applyAlignment="1">
      <alignment vertical="center"/>
    </xf>
    <xf numFmtId="0" fontId="7" fillId="0" borderId="0" xfId="23" applyFont="1" applyAlignment="1">
      <alignment horizontal="left" vertical="center"/>
    </xf>
    <xf numFmtId="0" fontId="7" fillId="0" borderId="0" xfId="30" applyFont="1" applyAlignment="1">
      <alignment vertical="center"/>
    </xf>
    <xf numFmtId="0" fontId="7" fillId="0" borderId="0" xfId="13" applyFont="1">
      <alignment vertical="center"/>
    </xf>
    <xf numFmtId="0" fontId="0" fillId="0" borderId="32" xfId="0" applyBorder="1">
      <alignment vertical="center"/>
    </xf>
    <xf numFmtId="0" fontId="0" fillId="0" borderId="34" xfId="0" applyBorder="1">
      <alignment vertical="center"/>
    </xf>
    <xf numFmtId="0" fontId="7" fillId="0" borderId="28" xfId="0" applyFont="1" applyBorder="1">
      <alignment vertical="center"/>
    </xf>
    <xf numFmtId="0" fontId="5" fillId="0" borderId="2" xfId="0" applyFont="1" applyBorder="1" applyAlignment="1">
      <alignment vertical="center" shrinkToFit="1"/>
    </xf>
    <xf numFmtId="0" fontId="7" fillId="0" borderId="0" xfId="31" applyFont="1" applyAlignment="1">
      <alignment vertical="center"/>
    </xf>
    <xf numFmtId="0" fontId="18" fillId="0" borderId="0" xfId="25" applyFont="1" applyAlignment="1">
      <alignment vertical="center"/>
    </xf>
    <xf numFmtId="0" fontId="5" fillId="0" borderId="0" xfId="25" applyFont="1" applyAlignment="1">
      <alignment horizontal="center" vertical="center"/>
    </xf>
    <xf numFmtId="0" fontId="5" fillId="0" borderId="0" xfId="25" applyFont="1" applyAlignment="1">
      <alignment vertical="center"/>
    </xf>
    <xf numFmtId="0" fontId="5" fillId="0" borderId="0" xfId="25" applyFont="1"/>
    <xf numFmtId="0" fontId="5" fillId="0" borderId="0" xfId="25" applyFont="1" applyAlignment="1">
      <alignment horizontal="left"/>
    </xf>
    <xf numFmtId="0" fontId="7" fillId="0" borderId="0" xfId="0" applyFont="1" applyAlignment="1">
      <alignment horizontal="left" vertical="center"/>
    </xf>
    <xf numFmtId="0" fontId="11" fillId="0" borderId="28" xfId="0" applyFont="1" applyBorder="1" applyAlignment="1">
      <alignment vertical="center" wrapText="1"/>
    </xf>
    <xf numFmtId="0" fontId="11" fillId="0" borderId="32" xfId="0" applyFont="1" applyBorder="1" applyAlignment="1">
      <alignment vertical="center" wrapText="1"/>
    </xf>
    <xf numFmtId="0" fontId="11" fillId="0" borderId="35" xfId="0" applyFont="1" applyBorder="1" applyAlignment="1">
      <alignment vertical="center" wrapText="1"/>
    </xf>
    <xf numFmtId="0" fontId="11" fillId="0" borderId="13" xfId="0" applyFont="1" applyBorder="1" applyAlignment="1">
      <alignment vertical="center" wrapText="1"/>
    </xf>
    <xf numFmtId="0" fontId="14" fillId="0" borderId="0" xfId="28" applyFont="1" applyAlignment="1">
      <alignment horizontal="right" vertical="top"/>
    </xf>
    <xf numFmtId="0" fontId="40" fillId="0" borderId="0" xfId="18" applyFont="1" applyAlignment="1">
      <alignment horizontal="left" vertical="center"/>
    </xf>
    <xf numFmtId="0" fontId="40" fillId="0" borderId="0" xfId="18" applyFont="1" applyAlignment="1">
      <alignment horizontal="center" vertical="center"/>
    </xf>
    <xf numFmtId="0" fontId="40" fillId="0" borderId="0" xfId="18" applyFont="1" applyAlignment="1">
      <alignment horizontal="center" vertical="center" shrinkToFit="1"/>
    </xf>
    <xf numFmtId="0" fontId="40" fillId="0" borderId="0" xfId="18" applyFont="1">
      <alignment vertical="center"/>
    </xf>
    <xf numFmtId="0" fontId="41" fillId="0" borderId="0" xfId="18" applyFont="1">
      <alignment vertical="center"/>
    </xf>
    <xf numFmtId="0" fontId="41" fillId="0" borderId="24" xfId="18" applyFont="1" applyBorder="1" applyAlignment="1">
      <alignment horizontal="center" vertical="center"/>
    </xf>
    <xf numFmtId="0" fontId="41" fillId="0" borderId="0" xfId="18" applyFont="1" applyAlignment="1">
      <alignment horizontal="center" vertical="center"/>
    </xf>
    <xf numFmtId="0" fontId="41" fillId="0" borderId="24" xfId="18" applyFont="1" applyBorder="1" applyProtection="1">
      <alignment vertical="center"/>
      <protection locked="0"/>
    </xf>
    <xf numFmtId="0" fontId="41" fillId="0" borderId="46" xfId="18" applyFont="1" applyBorder="1" applyAlignment="1">
      <alignment horizontal="right" vertical="center"/>
    </xf>
    <xf numFmtId="0" fontId="41" fillId="0" borderId="2" xfId="18" applyFont="1" applyBorder="1" applyAlignment="1">
      <alignment horizontal="center" vertical="center"/>
    </xf>
    <xf numFmtId="0" fontId="41" fillId="0" borderId="24" xfId="18" applyFont="1" applyBorder="1" applyAlignment="1">
      <alignment horizontal="left" vertical="center" wrapText="1" indent="1"/>
    </xf>
    <xf numFmtId="0" fontId="41" fillId="0" borderId="0" xfId="18" applyFont="1" applyAlignment="1">
      <alignment horizontal="left" vertical="center"/>
    </xf>
    <xf numFmtId="0" fontId="41" fillId="9" borderId="0" xfId="18" applyFont="1" applyFill="1">
      <alignment vertical="center"/>
    </xf>
    <xf numFmtId="0" fontId="25" fillId="0" borderId="0" xfId="0" applyFont="1">
      <alignment vertical="center"/>
    </xf>
    <xf numFmtId="0" fontId="10" fillId="0" borderId="0" xfId="29" applyFont="1">
      <alignment vertical="center"/>
    </xf>
    <xf numFmtId="0" fontId="7" fillId="0" borderId="33" xfId="29" applyFont="1" applyBorder="1">
      <alignment vertical="center"/>
    </xf>
    <xf numFmtId="0" fontId="7" fillId="0" borderId="34" xfId="29" applyFont="1" applyBorder="1">
      <alignment vertical="center"/>
    </xf>
    <xf numFmtId="0" fontId="7" fillId="0" borderId="31" xfId="29" applyFont="1" applyBorder="1">
      <alignment vertical="center"/>
    </xf>
    <xf numFmtId="0" fontId="7" fillId="0" borderId="28" xfId="29" applyFont="1" applyBorder="1">
      <alignment vertical="center"/>
    </xf>
    <xf numFmtId="0" fontId="7" fillId="0" borderId="32" xfId="29" applyFont="1" applyBorder="1">
      <alignment vertical="center"/>
    </xf>
    <xf numFmtId="0" fontId="7" fillId="0" borderId="0" xfId="29" applyFont="1" applyAlignment="1">
      <alignment horizontal="left" vertical="center" wrapText="1"/>
    </xf>
    <xf numFmtId="0" fontId="7" fillId="0" borderId="34" xfId="29" applyFont="1" applyBorder="1" applyAlignment="1">
      <alignment vertical="center" wrapText="1"/>
    </xf>
    <xf numFmtId="0" fontId="7" fillId="0" borderId="23" xfId="29" applyFont="1" applyBorder="1">
      <alignment vertical="center"/>
    </xf>
    <xf numFmtId="0" fontId="7" fillId="0" borderId="35" xfId="29" applyFont="1" applyBorder="1">
      <alignment vertical="center"/>
    </xf>
    <xf numFmtId="0" fontId="7" fillId="0" borderId="35" xfId="29" applyFont="1" applyBorder="1" applyAlignment="1">
      <alignment horizontal="center" vertical="center"/>
    </xf>
    <xf numFmtId="0" fontId="7" fillId="0" borderId="13" xfId="29" applyFont="1" applyBorder="1" applyAlignment="1">
      <alignment horizontal="center" vertical="center"/>
    </xf>
    <xf numFmtId="0" fontId="14" fillId="0" borderId="0" xfId="23" applyFont="1" applyAlignment="1">
      <alignment horizontal="center" vertical="center" shrinkToFit="1"/>
    </xf>
    <xf numFmtId="0" fontId="7" fillId="0" borderId="33" xfId="0" applyFont="1" applyBorder="1">
      <alignment vertical="center"/>
    </xf>
    <xf numFmtId="0" fontId="5" fillId="0" borderId="28" xfId="13" applyBorder="1">
      <alignment vertical="center"/>
    </xf>
    <xf numFmtId="0" fontId="7" fillId="0" borderId="31" xfId="0" applyFont="1" applyBorder="1" applyAlignment="1">
      <alignment vertical="center" wrapText="1"/>
    </xf>
    <xf numFmtId="0" fontId="5" fillId="0" borderId="0" xfId="23" applyFont="1" applyAlignment="1">
      <alignment horizontal="center" vertical="center" shrinkToFit="1"/>
    </xf>
    <xf numFmtId="0" fontId="5" fillId="0" borderId="0" xfId="23" applyFont="1" applyAlignment="1">
      <alignment horizontal="left" vertical="center" shrinkToFit="1"/>
    </xf>
    <xf numFmtId="0" fontId="18" fillId="0" borderId="0" xfId="13" applyFont="1">
      <alignment vertical="center"/>
    </xf>
    <xf numFmtId="0" fontId="22" fillId="0" borderId="0" xfId="13" applyFont="1">
      <alignment vertical="center"/>
    </xf>
    <xf numFmtId="0" fontId="46" fillId="0" borderId="0" xfId="0" applyFont="1" applyAlignment="1">
      <alignment horizontal="right" vertical="center"/>
    </xf>
    <xf numFmtId="0" fontId="46" fillId="0" borderId="0" xfId="0" applyFont="1" applyAlignment="1">
      <alignment horizontal="left" vertical="center"/>
    </xf>
    <xf numFmtId="0" fontId="47" fillId="0" borderId="0" xfId="32" applyFont="1" applyAlignment="1">
      <alignment horizontal="right" vertical="center"/>
    </xf>
    <xf numFmtId="0" fontId="40" fillId="0" borderId="0" xfId="0" applyFont="1" applyAlignment="1">
      <alignment horizontal="right" vertical="center"/>
    </xf>
    <xf numFmtId="0" fontId="7" fillId="0" borderId="31" xfId="0" applyFont="1" applyBorder="1">
      <alignment vertical="center"/>
    </xf>
    <xf numFmtId="0" fontId="7" fillId="0" borderId="23" xfId="0" applyFont="1" applyBorder="1">
      <alignment vertical="center"/>
    </xf>
    <xf numFmtId="0" fontId="7" fillId="0" borderId="1" xfId="0" applyFont="1" applyBorder="1">
      <alignment vertical="center"/>
    </xf>
    <xf numFmtId="0" fontId="0" fillId="0" borderId="28" xfId="0" applyBorder="1" applyAlignment="1">
      <alignment horizontal="center" vertical="center"/>
    </xf>
    <xf numFmtId="0" fontId="0" fillId="0" borderId="35" xfId="0" applyBorder="1">
      <alignment vertical="center"/>
    </xf>
    <xf numFmtId="0" fontId="0" fillId="0" borderId="13" xfId="0" applyBorder="1">
      <alignment vertical="center"/>
    </xf>
    <xf numFmtId="0" fontId="7" fillId="0" borderId="2" xfId="0" applyFont="1" applyBorder="1">
      <alignment vertical="center"/>
    </xf>
    <xf numFmtId="0" fontId="5" fillId="0" borderId="46" xfId="27" applyFont="1" applyBorder="1" applyAlignment="1">
      <alignment vertical="center"/>
    </xf>
    <xf numFmtId="0" fontId="54" fillId="0" borderId="0" xfId="18" applyFont="1">
      <alignment vertical="center"/>
    </xf>
    <xf numFmtId="0" fontId="55" fillId="0" borderId="0" xfId="18" applyFont="1">
      <alignment vertical="center"/>
    </xf>
    <xf numFmtId="0" fontId="56" fillId="0" borderId="0" xfId="18" applyFont="1">
      <alignment vertical="center"/>
    </xf>
    <xf numFmtId="0" fontId="56" fillId="0" borderId="0" xfId="18" applyFont="1" applyAlignment="1">
      <alignment horizontal="center" vertical="center"/>
    </xf>
    <xf numFmtId="0" fontId="55" fillId="0" borderId="0" xfId="18" applyFont="1" applyAlignment="1">
      <alignment horizontal="center" vertical="center" shrinkToFit="1"/>
    </xf>
    <xf numFmtId="0" fontId="56" fillId="0" borderId="27" xfId="18" applyFont="1" applyBorder="1" applyAlignment="1">
      <alignment horizontal="center" vertical="center"/>
    </xf>
    <xf numFmtId="0" fontId="56" fillId="0" borderId="23" xfId="18" applyFont="1" applyBorder="1" applyAlignment="1">
      <alignment horizontal="center" vertical="center"/>
    </xf>
    <xf numFmtId="0" fontId="56" fillId="0" borderId="98" xfId="18" applyFont="1" applyBorder="1" applyAlignment="1">
      <alignment horizontal="center" vertical="center"/>
    </xf>
    <xf numFmtId="0" fontId="56" fillId="0" borderId="24" xfId="18" applyFont="1" applyBorder="1" applyAlignment="1">
      <alignment horizontal="center" vertical="center"/>
    </xf>
    <xf numFmtId="0" fontId="56" fillId="0" borderId="99" xfId="18" applyFont="1" applyBorder="1" applyAlignment="1">
      <alignment horizontal="center" vertical="center"/>
    </xf>
    <xf numFmtId="0" fontId="56" fillId="0" borderId="100" xfId="18" applyFont="1" applyBorder="1" applyAlignment="1">
      <alignment horizontal="center" vertical="center"/>
    </xf>
    <xf numFmtId="0" fontId="56" fillId="0" borderId="46" xfId="18" applyFont="1" applyBorder="1" applyAlignment="1">
      <alignment horizontal="center" vertical="center"/>
    </xf>
    <xf numFmtId="0" fontId="56" fillId="0" borderId="97" xfId="18" applyFont="1" applyBorder="1" applyAlignment="1" applyProtection="1">
      <alignment horizontal="center" vertical="center"/>
      <protection locked="0"/>
    </xf>
    <xf numFmtId="0" fontId="56" fillId="0" borderId="24" xfId="18" applyFont="1" applyBorder="1" applyAlignment="1" applyProtection="1">
      <alignment horizontal="center" vertical="center"/>
      <protection locked="0"/>
    </xf>
    <xf numFmtId="0" fontId="56" fillId="0" borderId="101" xfId="18" applyFont="1" applyBorder="1" applyAlignment="1" applyProtection="1">
      <alignment horizontal="center" vertical="center"/>
      <protection locked="0"/>
    </xf>
    <xf numFmtId="0" fontId="54" fillId="0" borderId="46" xfId="18" applyFont="1" applyBorder="1" applyAlignment="1">
      <alignment horizontal="right" vertical="center"/>
    </xf>
    <xf numFmtId="0" fontId="56" fillId="0" borderId="102" xfId="18" applyFont="1" applyBorder="1" applyAlignment="1">
      <alignment horizontal="left" vertical="center"/>
    </xf>
    <xf numFmtId="0" fontId="56" fillId="0" borderId="103" xfId="18" applyFont="1" applyBorder="1">
      <alignment vertical="center"/>
    </xf>
    <xf numFmtId="0" fontId="57" fillId="0" borderId="104" xfId="18" applyFont="1" applyBorder="1">
      <alignment vertical="center"/>
    </xf>
    <xf numFmtId="0" fontId="56" fillId="0" borderId="104" xfId="18" applyFont="1" applyBorder="1">
      <alignment vertical="center"/>
    </xf>
    <xf numFmtId="0" fontId="56" fillId="0" borderId="105" xfId="18" applyFont="1" applyBorder="1">
      <alignment vertical="center"/>
    </xf>
    <xf numFmtId="0" fontId="56" fillId="0" borderId="0" xfId="18" applyFont="1" applyAlignment="1">
      <alignment horizontal="left" vertical="center"/>
    </xf>
    <xf numFmtId="0" fontId="56" fillId="0" borderId="0" xfId="18" applyFont="1" applyAlignment="1">
      <alignment vertical="center" wrapText="1"/>
    </xf>
    <xf numFmtId="38" fontId="56" fillId="0" borderId="24" xfId="8" applyFont="1" applyFill="1" applyBorder="1" applyAlignment="1" applyProtection="1">
      <alignment horizontal="center" vertical="center"/>
    </xf>
    <xf numFmtId="38" fontId="56" fillId="0" borderId="46" xfId="8" applyFont="1" applyFill="1" applyBorder="1" applyAlignment="1" applyProtection="1">
      <alignment horizontal="center" vertical="center"/>
    </xf>
    <xf numFmtId="38" fontId="56" fillId="0" borderId="97" xfId="8" applyFont="1" applyFill="1" applyBorder="1" applyAlignment="1" applyProtection="1">
      <alignment horizontal="center" vertical="center"/>
    </xf>
    <xf numFmtId="38" fontId="54" fillId="0" borderId="46" xfId="8" applyFont="1" applyBorder="1" applyAlignment="1" applyProtection="1">
      <alignment horizontal="right" vertical="center"/>
    </xf>
    <xf numFmtId="0" fontId="46" fillId="0" borderId="0" xfId="0" applyFont="1">
      <alignment vertical="center"/>
    </xf>
    <xf numFmtId="0" fontId="56" fillId="0" borderId="0" xfId="0" applyFont="1">
      <alignment vertical="center"/>
    </xf>
    <xf numFmtId="0" fontId="40" fillId="0" borderId="0" xfId="0" applyFont="1">
      <alignment vertical="center"/>
    </xf>
    <xf numFmtId="0" fontId="59" fillId="0" borderId="0" xfId="0" applyFont="1">
      <alignment vertical="center"/>
    </xf>
    <xf numFmtId="49" fontId="40" fillId="0" borderId="0" xfId="0" applyNumberFormat="1" applyFont="1" applyAlignment="1">
      <alignment horizontal="right" vertical="center"/>
    </xf>
    <xf numFmtId="0" fontId="40" fillId="0" borderId="0" xfId="0" quotePrefix="1" applyFont="1" applyAlignment="1">
      <alignment horizontal="right" vertical="center"/>
    </xf>
    <xf numFmtId="0" fontId="47" fillId="0" borderId="0" xfId="0" applyFont="1" applyAlignment="1">
      <alignment horizontal="right" vertical="center"/>
    </xf>
    <xf numFmtId="0" fontId="52" fillId="0" borderId="0" xfId="0" applyFont="1">
      <alignment vertical="center"/>
    </xf>
    <xf numFmtId="0" fontId="54" fillId="0" borderId="0" xfId="0" applyFont="1" applyAlignment="1">
      <alignment horizontal="left" vertical="center"/>
    </xf>
    <xf numFmtId="0" fontId="54" fillId="0" borderId="0" xfId="0" applyFont="1">
      <alignment vertical="center"/>
    </xf>
    <xf numFmtId="0" fontId="54" fillId="0" borderId="0" xfId="0" applyFont="1" applyAlignment="1">
      <alignment horizontal="center" vertical="center"/>
    </xf>
    <xf numFmtId="0" fontId="60" fillId="0" borderId="0" xfId="0" applyFont="1">
      <alignment vertical="center"/>
    </xf>
    <xf numFmtId="0" fontId="56" fillId="0" borderId="0" xfId="0" applyFont="1" applyAlignment="1">
      <alignment horizontal="left" vertical="center"/>
    </xf>
    <xf numFmtId="0" fontId="55" fillId="0" borderId="0" xfId="0" applyFont="1" applyAlignment="1">
      <alignment horizontal="left" vertical="center"/>
    </xf>
    <xf numFmtId="0" fontId="47" fillId="0" borderId="0" xfId="0" applyFont="1" applyAlignment="1">
      <alignment horizontal="left" vertical="center"/>
    </xf>
    <xf numFmtId="0" fontId="56" fillId="0" borderId="0" xfId="32" applyFont="1" applyAlignment="1">
      <alignment horizontal="left" vertical="center"/>
    </xf>
    <xf numFmtId="0" fontId="55" fillId="0" borderId="0" xfId="32" applyFont="1" applyAlignment="1">
      <alignment horizontal="left" vertical="center"/>
    </xf>
    <xf numFmtId="0" fontId="47" fillId="0" borderId="0" xfId="32" applyFont="1" applyAlignment="1">
      <alignment horizontal="left" vertical="center"/>
    </xf>
    <xf numFmtId="0" fontId="56" fillId="0" borderId="0" xfId="32" applyFont="1">
      <alignment vertical="center"/>
    </xf>
    <xf numFmtId="0" fontId="55" fillId="0" borderId="0" xfId="0" applyFont="1">
      <alignment vertical="center"/>
    </xf>
    <xf numFmtId="0" fontId="58" fillId="2" borderId="46" xfId="0" applyFont="1" applyFill="1" applyBorder="1">
      <alignment vertical="center"/>
    </xf>
    <xf numFmtId="0" fontId="58" fillId="2" borderId="2" xfId="0" applyFont="1" applyFill="1" applyBorder="1" applyAlignment="1">
      <alignment horizontal="center" vertical="center"/>
    </xf>
    <xf numFmtId="0" fontId="41" fillId="2" borderId="24" xfId="0" applyFont="1" applyFill="1" applyBorder="1" applyAlignment="1">
      <alignment horizontal="center" vertical="center"/>
    </xf>
    <xf numFmtId="0" fontId="58" fillId="2" borderId="31" xfId="0" applyFont="1" applyFill="1" applyBorder="1">
      <alignment vertical="center"/>
    </xf>
    <xf numFmtId="0" fontId="58" fillId="2" borderId="32" xfId="0" applyFont="1" applyFill="1" applyBorder="1" applyAlignment="1">
      <alignment horizontal="center" vertical="center"/>
    </xf>
    <xf numFmtId="0" fontId="41" fillId="0" borderId="31" xfId="0" applyFont="1" applyBorder="1" applyAlignment="1">
      <alignment horizontal="center" vertical="center"/>
    </xf>
    <xf numFmtId="0" fontId="58" fillId="2" borderId="33" xfId="0" applyFont="1" applyFill="1" applyBorder="1">
      <alignment vertical="center"/>
    </xf>
    <xf numFmtId="0" fontId="58" fillId="2" borderId="34" xfId="0" applyFont="1" applyFill="1" applyBorder="1" applyAlignment="1">
      <alignment horizontal="center" vertical="center"/>
    </xf>
    <xf numFmtId="0" fontId="41" fillId="2" borderId="34" xfId="0" applyFont="1" applyFill="1" applyBorder="1" applyAlignment="1">
      <alignment horizontal="distributed" vertical="center"/>
    </xf>
    <xf numFmtId="0" fontId="58" fillId="2" borderId="23" xfId="0" applyFont="1" applyFill="1" applyBorder="1">
      <alignment vertical="center"/>
    </xf>
    <xf numFmtId="0" fontId="41" fillId="2" borderId="35" xfId="0" applyFont="1" applyFill="1" applyBorder="1" applyAlignment="1">
      <alignment horizontal="distributed" vertical="center"/>
    </xf>
    <xf numFmtId="0" fontId="41" fillId="2" borderId="46" xfId="0" applyFont="1" applyFill="1" applyBorder="1">
      <alignment vertical="center"/>
    </xf>
    <xf numFmtId="0" fontId="41" fillId="2" borderId="2" xfId="0" applyFont="1" applyFill="1" applyBorder="1">
      <alignment vertical="center"/>
    </xf>
    <xf numFmtId="0" fontId="56" fillId="2" borderId="46" xfId="0" applyFont="1" applyFill="1" applyBorder="1">
      <alignment vertical="center"/>
    </xf>
    <xf numFmtId="0" fontId="56" fillId="2" borderId="2" xfId="0" applyFont="1" applyFill="1" applyBorder="1">
      <alignment vertical="center"/>
    </xf>
    <xf numFmtId="0" fontId="56" fillId="2" borderId="23" xfId="0" applyFont="1" applyFill="1" applyBorder="1">
      <alignment vertical="center"/>
    </xf>
    <xf numFmtId="0" fontId="56" fillId="2" borderId="13" xfId="0" applyFont="1" applyFill="1" applyBorder="1">
      <alignment vertical="center"/>
    </xf>
    <xf numFmtId="0" fontId="40" fillId="2" borderId="24" xfId="0" applyFont="1" applyFill="1" applyBorder="1" applyAlignment="1">
      <alignment horizontal="center" vertical="center"/>
    </xf>
    <xf numFmtId="0" fontId="7" fillId="0" borderId="0" xfId="0" applyFont="1" applyAlignment="1">
      <alignment vertical="center" shrinkToFit="1"/>
    </xf>
    <xf numFmtId="0" fontId="5" fillId="0" borderId="1" xfId="27" applyFont="1" applyBorder="1" applyAlignment="1">
      <alignment vertical="center" wrapText="1"/>
    </xf>
    <xf numFmtId="0" fontId="5" fillId="0" borderId="1" xfId="27" applyFont="1" applyBorder="1" applyAlignment="1">
      <alignment vertical="center" shrinkToFit="1"/>
    </xf>
    <xf numFmtId="0" fontId="5" fillId="0" borderId="11" xfId="27" quotePrefix="1"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4" fillId="0" borderId="41" xfId="0" applyFont="1" applyBorder="1" applyAlignment="1">
      <alignment horizontal="center" vertical="center"/>
    </xf>
    <xf numFmtId="0" fontId="14" fillId="0" borderId="29" xfId="0" applyFont="1" applyBorder="1" applyAlignment="1">
      <alignment horizontal="center" vertical="center"/>
    </xf>
    <xf numFmtId="0" fontId="14" fillId="0" borderId="44" xfId="0" applyFont="1" applyBorder="1" applyAlignment="1">
      <alignment horizontal="center" vertical="center"/>
    </xf>
    <xf numFmtId="0" fontId="14" fillId="0" borderId="15" xfId="0" applyFont="1" applyBorder="1" applyAlignment="1">
      <alignment horizontal="center" vertical="center"/>
    </xf>
    <xf numFmtId="0" fontId="7" fillId="0" borderId="4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0" xfId="27" applyFont="1" applyAlignment="1">
      <alignment horizontal="center" vertical="center"/>
    </xf>
    <xf numFmtId="0" fontId="0" fillId="0" borderId="23" xfId="27" applyFont="1" applyBorder="1" applyAlignment="1">
      <alignment horizontal="center" vertical="center"/>
    </xf>
    <xf numFmtId="0" fontId="0" fillId="0" borderId="133" xfId="27" applyFont="1" applyBorder="1" applyAlignment="1">
      <alignment horizontal="center" vertical="center"/>
    </xf>
    <xf numFmtId="0" fontId="0" fillId="0" borderId="38" xfId="27" applyFont="1" applyBorder="1" applyAlignment="1">
      <alignment horizontal="center" vertical="center"/>
    </xf>
    <xf numFmtId="0" fontId="0" fillId="0" borderId="35" xfId="27" applyFont="1" applyBorder="1" applyAlignment="1">
      <alignment horizontal="center" vertical="center"/>
    </xf>
    <xf numFmtId="0" fontId="0" fillId="0" borderId="31" xfId="27" applyFont="1" applyBorder="1" applyAlignment="1">
      <alignment horizontal="center" vertical="center"/>
    </xf>
    <xf numFmtId="0" fontId="0" fillId="0" borderId="33" xfId="27" applyFont="1" applyBorder="1" applyAlignment="1">
      <alignment horizontal="center" vertical="center"/>
    </xf>
    <xf numFmtId="0" fontId="7" fillId="0" borderId="32" xfId="0" applyFont="1" applyBorder="1" applyAlignment="1">
      <alignment horizontal="center" vertical="center"/>
    </xf>
    <xf numFmtId="0" fontId="7" fillId="0" borderId="13" xfId="0" applyFont="1" applyBorder="1" applyAlignment="1">
      <alignment horizontal="center" vertical="center"/>
    </xf>
    <xf numFmtId="0" fontId="14" fillId="0" borderId="28" xfId="0" applyFont="1" applyBorder="1" applyAlignment="1">
      <alignment horizontal="center" vertical="center" textRotation="255" shrinkToFit="1"/>
    </xf>
    <xf numFmtId="0" fontId="14" fillId="0" borderId="0" xfId="0" applyFont="1" applyAlignment="1">
      <alignment horizontal="center" vertical="center" textRotation="255" shrinkToFit="1"/>
    </xf>
    <xf numFmtId="0" fontId="14" fillId="0" borderId="35" xfId="0" applyFont="1" applyBorder="1" applyAlignment="1">
      <alignment horizontal="center" vertical="center" textRotation="255" shrinkToFit="1"/>
    </xf>
    <xf numFmtId="0" fontId="14" fillId="0" borderId="41" xfId="0" applyFont="1" applyBorder="1">
      <alignment vertical="center"/>
    </xf>
    <xf numFmtId="0" fontId="14" fillId="0" borderId="120" xfId="0" applyFont="1" applyBorder="1">
      <alignment vertical="center"/>
    </xf>
    <xf numFmtId="0" fontId="14" fillId="0" borderId="119" xfId="0" applyFont="1" applyBorder="1">
      <alignment vertical="center"/>
    </xf>
    <xf numFmtId="0" fontId="14" fillId="0" borderId="19" xfId="0" applyFont="1" applyBorder="1">
      <alignment vertical="center"/>
    </xf>
    <xf numFmtId="180" fontId="5" fillId="0" borderId="28" xfId="29" applyNumberFormat="1" applyBorder="1" applyAlignment="1">
      <alignment horizontal="center" vertical="center"/>
    </xf>
    <xf numFmtId="180" fontId="5" fillId="0" borderId="37" xfId="29" applyNumberFormat="1" applyBorder="1" applyAlignment="1">
      <alignment horizontal="center" vertical="center"/>
    </xf>
    <xf numFmtId="0" fontId="14" fillId="0" borderId="13" xfId="29" applyFont="1" applyBorder="1" applyAlignment="1">
      <alignment horizontal="center" vertical="center"/>
    </xf>
    <xf numFmtId="0" fontId="0" fillId="0" borderId="11" xfId="27" applyFont="1" applyBorder="1" applyAlignment="1">
      <alignment horizontal="center" vertical="center"/>
    </xf>
    <xf numFmtId="0" fontId="7" fillId="0" borderId="46" xfId="0" applyFont="1" applyBorder="1">
      <alignment vertical="center"/>
    </xf>
    <xf numFmtId="0" fontId="14" fillId="0" borderId="1" xfId="13" applyFont="1" applyBorder="1" applyAlignment="1">
      <alignment horizontal="center" vertical="center" wrapText="1"/>
    </xf>
    <xf numFmtId="0" fontId="14" fillId="0" borderId="2" xfId="13" applyFont="1" applyBorder="1" applyAlignment="1">
      <alignment horizontal="center" vertical="center" wrapText="1"/>
    </xf>
    <xf numFmtId="0" fontId="0" fillId="0" borderId="1" xfId="27" applyFont="1" applyBorder="1" applyAlignment="1">
      <alignment horizontal="center" vertical="center"/>
    </xf>
    <xf numFmtId="0" fontId="14" fillId="0" borderId="1" xfId="23" applyFont="1" applyBorder="1" applyAlignment="1">
      <alignment horizontal="center" vertical="center" shrinkToFit="1"/>
    </xf>
    <xf numFmtId="0" fontId="5" fillId="0" borderId="28" xfId="13" applyBorder="1" applyAlignment="1">
      <alignment horizontal="center" vertical="center"/>
    </xf>
    <xf numFmtId="0" fontId="14" fillId="0" borderId="46" xfId="23" applyFont="1" applyBorder="1" applyAlignment="1">
      <alignment horizontal="right" vertical="center" shrinkToFit="1"/>
    </xf>
    <xf numFmtId="0" fontId="14" fillId="0" borderId="1" xfId="23" applyFont="1" applyBorder="1" applyAlignment="1">
      <alignment horizontal="right" vertical="center" shrinkToFit="1"/>
    </xf>
    <xf numFmtId="9" fontId="14" fillId="0" borderId="46" xfId="23" applyNumberFormat="1" applyFont="1" applyBorder="1" applyAlignment="1">
      <alignment horizontal="right" vertical="center" shrinkToFit="1"/>
    </xf>
    <xf numFmtId="9" fontId="14" fillId="0" borderId="1" xfId="23" applyNumberFormat="1" applyFont="1" applyBorder="1" applyAlignment="1">
      <alignment horizontal="right" vertical="center" shrinkToFit="1"/>
    </xf>
    <xf numFmtId="0" fontId="5" fillId="0" borderId="1" xfId="23" applyFont="1" applyBorder="1" applyAlignment="1">
      <alignment horizontal="center" vertical="center" shrinkToFit="1"/>
    </xf>
    <xf numFmtId="0" fontId="5" fillId="0" borderId="12" xfId="33" applyBorder="1">
      <alignment vertical="center"/>
    </xf>
    <xf numFmtId="0" fontId="20" fillId="0" borderId="11" xfId="0" applyFont="1" applyBorder="1" applyAlignment="1">
      <alignment horizontal="right" vertical="center"/>
    </xf>
    <xf numFmtId="0" fontId="20" fillId="0" borderId="1" xfId="0" applyFont="1" applyBorder="1">
      <alignment vertical="center"/>
    </xf>
    <xf numFmtId="0" fontId="14" fillId="0" borderId="28" xfId="33" applyFont="1" applyBorder="1">
      <alignment vertical="center"/>
    </xf>
    <xf numFmtId="0" fontId="14" fillId="0" borderId="28" xfId="0" applyFont="1" applyBorder="1" applyAlignment="1">
      <alignment shrinkToFit="1"/>
    </xf>
    <xf numFmtId="0" fontId="14" fillId="0" borderId="0" xfId="33" applyFont="1">
      <alignment vertical="center"/>
    </xf>
    <xf numFmtId="0" fontId="14" fillId="0" borderId="0" xfId="0" applyFont="1" applyAlignment="1">
      <alignment horizontal="left" vertical="center" shrinkToFit="1"/>
    </xf>
    <xf numFmtId="0" fontId="14" fillId="0" borderId="35" xfId="33" applyFont="1" applyBorder="1">
      <alignment vertical="center"/>
    </xf>
    <xf numFmtId="0" fontId="14" fillId="0" borderId="35" xfId="0" applyFont="1" applyBorder="1" applyAlignment="1">
      <alignment vertical="top"/>
    </xf>
    <xf numFmtId="0" fontId="13" fillId="0" borderId="35" xfId="33" applyFont="1" applyBorder="1">
      <alignment vertical="center"/>
    </xf>
    <xf numFmtId="0" fontId="0" fillId="0" borderId="11" xfId="0" applyBorder="1" applyAlignment="1">
      <alignment horizontal="right" vertical="center" shrinkToFit="1"/>
    </xf>
    <xf numFmtId="0" fontId="0" fillId="0" borderId="1" xfId="0" applyBorder="1" applyAlignment="1">
      <alignment horizontal="center" vertical="center" shrinkToFit="1"/>
    </xf>
    <xf numFmtId="0" fontId="14" fillId="0" borderId="11" xfId="0" applyFont="1" applyBorder="1" applyAlignment="1">
      <alignment horizontal="left" vertical="center"/>
    </xf>
    <xf numFmtId="0" fontId="5" fillId="0" borderId="1" xfId="0" applyFont="1" applyBorder="1" applyAlignment="1">
      <alignment vertical="center" shrinkToFit="1"/>
    </xf>
    <xf numFmtId="0" fontId="14" fillId="0" borderId="1" xfId="0" applyFont="1" applyBorder="1" applyAlignment="1">
      <alignment horizontal="right" vertical="center"/>
    </xf>
    <xf numFmtId="0" fontId="14" fillId="0" borderId="61" xfId="0" applyFont="1" applyBorder="1" applyAlignment="1">
      <alignment horizontal="left" vertical="center" wrapText="1"/>
    </xf>
    <xf numFmtId="0" fontId="5" fillId="0" borderId="62" xfId="0" applyFont="1" applyBorder="1" applyAlignment="1">
      <alignment horizontal="left" vertical="center" wrapText="1"/>
    </xf>
    <xf numFmtId="0" fontId="20" fillId="0" borderId="35" xfId="13" applyFont="1" applyBorder="1" applyAlignment="1">
      <alignment horizontal="right" vertical="center"/>
    </xf>
    <xf numFmtId="0" fontId="20" fillId="0" borderId="176" xfId="13" applyFont="1" applyBorder="1" applyAlignment="1">
      <alignment horizontal="right" vertical="center"/>
    </xf>
    <xf numFmtId="0" fontId="0" fillId="0" borderId="70" xfId="0" applyBorder="1" applyAlignment="1">
      <alignment horizontal="right" vertical="center" shrinkToFit="1"/>
    </xf>
    <xf numFmtId="0" fontId="0" fillId="0" borderId="49" xfId="0" applyBorder="1" applyAlignment="1">
      <alignment horizontal="center"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111" xfId="0" applyFont="1" applyBorder="1" applyAlignment="1">
      <alignment horizontal="center" vertical="center" wrapText="1"/>
    </xf>
    <xf numFmtId="0" fontId="5" fillId="0" borderId="177" xfId="0" applyFont="1" applyBorder="1" applyAlignment="1">
      <alignment horizontal="center" vertical="center"/>
    </xf>
    <xf numFmtId="0" fontId="5" fillId="0" borderId="2" xfId="0" applyFont="1" applyBorder="1" applyAlignment="1">
      <alignment horizontal="center" vertical="center"/>
    </xf>
    <xf numFmtId="0" fontId="40" fillId="0" borderId="46" xfId="0" applyFont="1" applyBorder="1" applyAlignment="1">
      <alignment horizontal="center" vertical="center"/>
    </xf>
    <xf numFmtId="0" fontId="40" fillId="0" borderId="1" xfId="0" applyFont="1" applyBorder="1" applyAlignment="1">
      <alignment horizontal="center" vertical="center"/>
    </xf>
    <xf numFmtId="0" fontId="61" fillId="0" borderId="0" xfId="0" applyFont="1">
      <alignment vertical="center"/>
    </xf>
    <xf numFmtId="0" fontId="14" fillId="2" borderId="35" xfId="0" applyFont="1" applyFill="1" applyBorder="1">
      <alignment vertical="center"/>
    </xf>
    <xf numFmtId="0" fontId="5" fillId="0" borderId="44" xfId="0" applyFont="1" applyBorder="1">
      <alignment vertical="center"/>
    </xf>
    <xf numFmtId="0" fontId="5" fillId="0" borderId="35"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9" xfId="0" applyFont="1" applyBorder="1">
      <alignment vertical="center"/>
    </xf>
    <xf numFmtId="0" fontId="7" fillId="0" borderId="4" xfId="0" applyFont="1" applyBorder="1" applyAlignment="1">
      <alignment horizontal="center" vertical="center"/>
    </xf>
    <xf numFmtId="0" fontId="7" fillId="0" borderId="73" xfId="0" applyFont="1" applyBorder="1" applyAlignment="1">
      <alignment horizontal="center" vertical="center"/>
    </xf>
    <xf numFmtId="0" fontId="7" fillId="0" borderId="77" xfId="0" applyFont="1" applyBorder="1" applyAlignment="1">
      <alignment horizontal="center" vertical="center"/>
    </xf>
    <xf numFmtId="0" fontId="7" fillId="0" borderId="5" xfId="0" applyFont="1" applyBorder="1" applyAlignment="1">
      <alignment horizontal="center" vertical="center"/>
    </xf>
    <xf numFmtId="0" fontId="7" fillId="0" borderId="74" xfId="0" applyFont="1" applyBorder="1" applyAlignment="1">
      <alignment horizontal="center" vertical="center"/>
    </xf>
    <xf numFmtId="0" fontId="0" fillId="0" borderId="3" xfId="27" applyFont="1" applyBorder="1" applyAlignment="1">
      <alignment horizontal="center" vertical="center"/>
    </xf>
    <xf numFmtId="0" fontId="14" fillId="0" borderId="3" xfId="29" applyFont="1" applyBorder="1" applyAlignment="1">
      <alignment horizontal="center" vertical="center" wrapText="1"/>
    </xf>
    <xf numFmtId="0" fontId="14" fillId="0" borderId="9" xfId="29" applyFont="1" applyBorder="1" applyAlignment="1">
      <alignment horizontal="center" vertical="center" wrapText="1"/>
    </xf>
    <xf numFmtId="0" fontId="0" fillId="0" borderId="126" xfId="27" applyFont="1" applyBorder="1" applyAlignment="1">
      <alignment horizontal="center" vertical="center"/>
    </xf>
    <xf numFmtId="0" fontId="14" fillId="0" borderId="3" xfId="29" applyFont="1" applyBorder="1">
      <alignment vertical="center"/>
    </xf>
    <xf numFmtId="0" fontId="14" fillId="0" borderId="3" xfId="29" applyFont="1" applyBorder="1" applyAlignment="1">
      <alignment horizontal="right" vertical="center"/>
    </xf>
    <xf numFmtId="0" fontId="14" fillId="0" borderId="3" xfId="29" applyFont="1" applyBorder="1" applyAlignment="1">
      <alignment horizontal="left" vertical="center"/>
    </xf>
    <xf numFmtId="0" fontId="14" fillId="0" borderId="3" xfId="29" applyFont="1" applyBorder="1" applyAlignment="1">
      <alignment horizontal="center" vertical="center"/>
    </xf>
    <xf numFmtId="0" fontId="14" fillId="0" borderId="9" xfId="29" applyFont="1" applyBorder="1">
      <alignment vertical="center"/>
    </xf>
    <xf numFmtId="0" fontId="14" fillId="0" borderId="137" xfId="29" applyFont="1" applyBorder="1" applyAlignment="1">
      <alignment horizontal="center" vertical="center"/>
    </xf>
    <xf numFmtId="0" fontId="14" fillId="0" borderId="41" xfId="29" applyFont="1" applyBorder="1" applyAlignment="1">
      <alignment horizontal="center" vertical="center"/>
    </xf>
    <xf numFmtId="0" fontId="14" fillId="0" borderId="41" xfId="29" applyFont="1" applyBorder="1" applyAlignment="1">
      <alignment horizontal="left" vertical="center"/>
    </xf>
    <xf numFmtId="0" fontId="0" fillId="0" borderId="41" xfId="27" applyFont="1" applyBorder="1" applyAlignment="1">
      <alignment horizontal="center" vertical="center"/>
    </xf>
    <xf numFmtId="0" fontId="14" fillId="0" borderId="29" xfId="29" applyFont="1" applyBorder="1">
      <alignment vertical="center"/>
    </xf>
    <xf numFmtId="0" fontId="14" fillId="0" borderId="44" xfId="29" applyFont="1" applyBorder="1" applyAlignment="1">
      <alignment horizontal="center" vertical="center"/>
    </xf>
    <xf numFmtId="0" fontId="14" fillId="0" borderId="44" xfId="29" applyFont="1" applyBorder="1" applyAlignment="1">
      <alignment horizontal="left" vertical="center"/>
    </xf>
    <xf numFmtId="0" fontId="0" fillId="0" borderId="44" xfId="27" applyFont="1" applyBorder="1" applyAlignment="1">
      <alignment horizontal="center" vertical="center"/>
    </xf>
    <xf numFmtId="0" fontId="14" fillId="0" borderId="15" xfId="29" applyFont="1" applyBorder="1">
      <alignment vertical="center"/>
    </xf>
    <xf numFmtId="0" fontId="14" fillId="0" borderId="50" xfId="0" applyFont="1" applyBorder="1" applyAlignment="1">
      <alignment horizontal="center" vertical="center"/>
    </xf>
    <xf numFmtId="0" fontId="68" fillId="0" borderId="0" xfId="0" applyFont="1">
      <alignment vertical="center"/>
    </xf>
    <xf numFmtId="0" fontId="0" fillId="0" borderId="32" xfId="0" applyBorder="1" applyAlignment="1">
      <alignment horizontal="center" vertical="center"/>
    </xf>
    <xf numFmtId="0" fontId="69" fillId="0" borderId="0" xfId="13" applyFont="1">
      <alignment vertical="center"/>
    </xf>
    <xf numFmtId="0" fontId="7" fillId="0" borderId="23" xfId="0" applyFont="1" applyBorder="1" applyAlignment="1">
      <alignment horizontal="center" vertical="center"/>
    </xf>
    <xf numFmtId="0" fontId="7" fillId="0" borderId="35" xfId="0" applyFont="1" applyBorder="1" applyAlignment="1">
      <alignment horizontal="center" vertical="center"/>
    </xf>
    <xf numFmtId="0" fontId="7" fillId="0" borderId="33" xfId="0" applyFont="1" applyBorder="1" applyAlignment="1">
      <alignment horizontal="center" vertical="center"/>
    </xf>
    <xf numFmtId="0" fontId="7" fillId="0" borderId="51" xfId="0" applyFont="1" applyBorder="1" applyAlignment="1">
      <alignment horizontal="center" vertical="center"/>
    </xf>
    <xf numFmtId="0" fontId="7" fillId="0" borderId="137" xfId="0" applyFont="1" applyBorder="1" applyAlignment="1">
      <alignment horizontal="center" vertical="center"/>
    </xf>
    <xf numFmtId="0" fontId="41" fillId="0" borderId="0" xfId="0" applyFont="1">
      <alignment vertical="center"/>
    </xf>
    <xf numFmtId="0" fontId="41" fillId="0" borderId="0" xfId="0" applyFont="1" applyAlignment="1">
      <alignment horizontal="right" vertical="center"/>
    </xf>
    <xf numFmtId="0" fontId="3" fillId="0" borderId="0" xfId="18">
      <alignment vertical="center"/>
    </xf>
    <xf numFmtId="0" fontId="3" fillId="0" borderId="0" xfId="18" applyAlignment="1">
      <alignment vertical="center" wrapText="1"/>
    </xf>
    <xf numFmtId="0" fontId="71" fillId="0" borderId="0" xfId="18" applyFont="1">
      <alignment vertical="center"/>
    </xf>
    <xf numFmtId="38" fontId="3" fillId="13" borderId="24" xfId="35" applyFont="1" applyFill="1" applyBorder="1" applyAlignment="1" applyProtection="1">
      <alignment horizontal="center" vertical="center"/>
    </xf>
    <xf numFmtId="38" fontId="3" fillId="13" borderId="106" xfId="35" applyFont="1" applyFill="1" applyBorder="1" applyAlignment="1" applyProtection="1">
      <alignment horizontal="right" vertical="center"/>
    </xf>
    <xf numFmtId="0" fontId="9" fillId="13" borderId="26" xfId="18" applyFont="1" applyFill="1" applyBorder="1" applyAlignment="1">
      <alignment horizontal="center" vertical="center" wrapText="1"/>
    </xf>
    <xf numFmtId="0" fontId="9" fillId="13" borderId="46" xfId="18" applyFont="1" applyFill="1" applyBorder="1" applyAlignment="1">
      <alignment horizontal="left" vertical="center" wrapText="1"/>
    </xf>
    <xf numFmtId="38" fontId="3" fillId="13" borderId="27" xfId="35" applyFont="1" applyFill="1" applyBorder="1" applyAlignment="1" applyProtection="1">
      <alignment horizontal="center" vertical="center"/>
    </xf>
    <xf numFmtId="0" fontId="73" fillId="0" borderId="104" xfId="18" applyFont="1" applyBorder="1">
      <alignment vertical="center"/>
    </xf>
    <xf numFmtId="0" fontId="74" fillId="0" borderId="46" xfId="18" applyFont="1" applyBorder="1" applyAlignment="1">
      <alignment horizontal="right" vertical="center"/>
    </xf>
    <xf numFmtId="38" fontId="74" fillId="0" borderId="46" xfId="35" applyFont="1" applyBorder="1" applyAlignment="1" applyProtection="1">
      <alignment horizontal="right" vertical="center"/>
    </xf>
    <xf numFmtId="38" fontId="3" fillId="0" borderId="24" xfId="35" applyFont="1" applyFill="1" applyBorder="1" applyAlignment="1" applyProtection="1">
      <alignment horizontal="center" vertical="center"/>
    </xf>
    <xf numFmtId="38" fontId="3" fillId="0" borderId="101" xfId="35" applyFont="1" applyFill="1" applyBorder="1" applyAlignment="1" applyProtection="1">
      <alignment horizontal="center" vertical="center"/>
    </xf>
    <xf numFmtId="38" fontId="3" fillId="0" borderId="97" xfId="35" applyFont="1" applyFill="1" applyBorder="1" applyAlignment="1" applyProtection="1">
      <alignment horizontal="center" vertical="center"/>
    </xf>
    <xf numFmtId="38" fontId="3" fillId="0" borderId="46" xfId="35" applyFont="1" applyFill="1" applyBorder="1" applyAlignment="1" applyProtection="1">
      <alignment horizontal="center" vertical="center"/>
    </xf>
    <xf numFmtId="0" fontId="9" fillId="12" borderId="46" xfId="18" applyFont="1" applyFill="1" applyBorder="1" applyAlignment="1">
      <alignment horizontal="left" vertical="center"/>
    </xf>
    <xf numFmtId="0" fontId="9" fillId="12" borderId="46" xfId="18" applyFont="1" applyFill="1" applyBorder="1" applyAlignment="1">
      <alignment horizontal="left" vertical="center" wrapText="1"/>
    </xf>
    <xf numFmtId="0" fontId="3" fillId="0" borderId="0" xfId="18" applyAlignment="1">
      <alignment horizontal="center" vertical="center"/>
    </xf>
    <xf numFmtId="0" fontId="75" fillId="0" borderId="0" xfId="18" applyFont="1" applyAlignment="1">
      <alignment horizontal="center" vertical="center" shrinkToFit="1"/>
    </xf>
    <xf numFmtId="0" fontId="75" fillId="0" borderId="0" xfId="18" applyFont="1">
      <alignment vertical="center"/>
    </xf>
    <xf numFmtId="0" fontId="87" fillId="0" borderId="0" xfId="18" applyFont="1" applyAlignment="1">
      <alignment horizontal="left" vertical="center"/>
    </xf>
    <xf numFmtId="0" fontId="88" fillId="0" borderId="0" xfId="18" applyFont="1">
      <alignment vertical="center"/>
    </xf>
    <xf numFmtId="0" fontId="3" fillId="0" borderId="0" xfId="18" applyAlignment="1">
      <alignment horizontal="right" vertical="center"/>
    </xf>
    <xf numFmtId="0" fontId="75" fillId="0" borderId="0" xfId="18" applyFont="1" applyAlignment="1">
      <alignment horizontal="center" vertical="center"/>
    </xf>
    <xf numFmtId="0" fontId="56" fillId="0" borderId="0" xfId="18" applyFont="1" applyAlignment="1">
      <alignment horizontal="right" vertical="center"/>
    </xf>
    <xf numFmtId="0" fontId="55" fillId="0" borderId="0" xfId="18" applyFont="1" applyAlignment="1">
      <alignment horizontal="center" vertical="center"/>
    </xf>
    <xf numFmtId="0" fontId="74" fillId="0" borderId="0" xfId="13" applyFont="1">
      <alignment vertical="center"/>
    </xf>
    <xf numFmtId="0" fontId="56" fillId="14" borderId="46" xfId="18" applyFont="1" applyFill="1" applyBorder="1">
      <alignment vertical="center"/>
    </xf>
    <xf numFmtId="0" fontId="56" fillId="14" borderId="27" xfId="18" applyFont="1" applyFill="1" applyBorder="1" applyAlignment="1">
      <alignment horizontal="center" vertical="center"/>
    </xf>
    <xf numFmtId="0" fontId="56" fillId="14" borderId="23" xfId="18" applyFont="1" applyFill="1" applyBorder="1" applyAlignment="1">
      <alignment horizontal="center" vertical="center"/>
    </xf>
    <xf numFmtId="0" fontId="56" fillId="14" borderId="97" xfId="18" applyFont="1" applyFill="1" applyBorder="1" applyAlignment="1">
      <alignment horizontal="center" vertical="center"/>
    </xf>
    <xf numFmtId="0" fontId="56" fillId="14" borderId="24" xfId="18" applyFont="1" applyFill="1" applyBorder="1" applyAlignment="1">
      <alignment horizontal="center" vertical="center"/>
    </xf>
    <xf numFmtId="0" fontId="56" fillId="14" borderId="23" xfId="18" applyFont="1" applyFill="1" applyBorder="1" applyAlignment="1">
      <alignment horizontal="left" vertical="center"/>
    </xf>
    <xf numFmtId="0" fontId="56" fillId="14" borderId="26" xfId="18" applyFont="1" applyFill="1" applyBorder="1" applyAlignment="1">
      <alignment horizontal="center" vertical="center"/>
    </xf>
    <xf numFmtId="0" fontId="56" fillId="14" borderId="46" xfId="18" applyFont="1" applyFill="1" applyBorder="1" applyAlignment="1">
      <alignment horizontal="left" vertical="center"/>
    </xf>
    <xf numFmtId="0" fontId="56" fillId="15" borderId="46" xfId="18" applyFont="1" applyFill="1" applyBorder="1" applyAlignment="1">
      <alignment horizontal="left" vertical="center"/>
    </xf>
    <xf numFmtId="0" fontId="56" fillId="15" borderId="8" xfId="18" applyFont="1" applyFill="1" applyBorder="1" applyAlignment="1">
      <alignment horizontal="center" vertical="center"/>
    </xf>
    <xf numFmtId="38" fontId="56" fillId="15" borderId="27" xfId="8" applyFont="1" applyFill="1" applyBorder="1" applyAlignment="1" applyProtection="1">
      <alignment horizontal="center" vertical="center"/>
    </xf>
    <xf numFmtId="0" fontId="58" fillId="15" borderId="46" xfId="18" applyFont="1" applyFill="1" applyBorder="1" applyAlignment="1">
      <alignment horizontal="left" vertical="center" wrapText="1"/>
    </xf>
    <xf numFmtId="0" fontId="58" fillId="15" borderId="26" xfId="18" applyFont="1" applyFill="1" applyBorder="1" applyAlignment="1">
      <alignment horizontal="center" vertical="center" wrapText="1"/>
    </xf>
    <xf numFmtId="38" fontId="56" fillId="15" borderId="106" xfId="8" applyFont="1" applyFill="1" applyBorder="1" applyAlignment="1" applyProtection="1">
      <alignment horizontal="right" vertical="center"/>
    </xf>
    <xf numFmtId="38" fontId="56" fillId="15" borderId="24" xfId="8" applyFont="1" applyFill="1" applyBorder="1" applyAlignment="1" applyProtection="1">
      <alignment horizontal="center" vertical="center"/>
    </xf>
    <xf numFmtId="0" fontId="56" fillId="15" borderId="46" xfId="18" applyFont="1" applyFill="1" applyBorder="1" applyAlignment="1">
      <alignment horizontal="left" vertical="center" wrapText="1"/>
    </xf>
    <xf numFmtId="0" fontId="56" fillId="15" borderId="26" xfId="18" applyFont="1" applyFill="1" applyBorder="1" applyAlignment="1">
      <alignment horizontal="center" vertical="center" wrapText="1"/>
    </xf>
    <xf numFmtId="0" fontId="56" fillId="15" borderId="106" xfId="18" applyFont="1" applyFill="1" applyBorder="1" applyAlignment="1">
      <alignment horizontal="right" vertical="center"/>
    </xf>
    <xf numFmtId="0" fontId="56" fillId="15" borderId="24" xfId="18" applyFont="1" applyFill="1" applyBorder="1" applyAlignment="1">
      <alignment horizontal="center" vertical="center"/>
    </xf>
    <xf numFmtId="38" fontId="56" fillId="0" borderId="24" xfId="10" applyFont="1" applyFill="1" applyBorder="1" applyAlignment="1" applyProtection="1">
      <alignment horizontal="center" vertical="center"/>
    </xf>
    <xf numFmtId="38" fontId="56" fillId="0" borderId="46" xfId="10" applyFont="1" applyFill="1" applyBorder="1" applyAlignment="1" applyProtection="1">
      <alignment horizontal="center" vertical="center"/>
    </xf>
    <xf numFmtId="38" fontId="56" fillId="0" borderId="97" xfId="10" applyFont="1" applyFill="1" applyBorder="1" applyAlignment="1" applyProtection="1">
      <alignment horizontal="center" vertical="center"/>
    </xf>
    <xf numFmtId="38" fontId="54" fillId="0" borderId="46" xfId="10" applyFont="1" applyBorder="1" applyAlignment="1" applyProtection="1">
      <alignment horizontal="right" vertical="center"/>
    </xf>
    <xf numFmtId="38" fontId="56" fillId="15" borderId="27" xfId="10" applyFont="1" applyFill="1" applyBorder="1" applyAlignment="1" applyProtection="1">
      <alignment horizontal="center" vertical="center"/>
    </xf>
    <xf numFmtId="38" fontId="56" fillId="15" borderId="106" xfId="10" applyFont="1" applyFill="1" applyBorder="1" applyAlignment="1" applyProtection="1">
      <alignment horizontal="right" vertical="center"/>
    </xf>
    <xf numFmtId="38" fontId="56" fillId="15" borderId="24" xfId="10" applyFont="1" applyFill="1" applyBorder="1" applyAlignment="1" applyProtection="1">
      <alignment horizontal="center" vertical="center"/>
    </xf>
    <xf numFmtId="0" fontId="76" fillId="0" borderId="0" xfId="37" applyFont="1" applyAlignment="1">
      <alignment horizontal="center" vertical="center"/>
    </xf>
    <xf numFmtId="0" fontId="78" fillId="0" borderId="0" xfId="37" applyFont="1">
      <alignment vertical="center"/>
    </xf>
    <xf numFmtId="0" fontId="79" fillId="0" borderId="0" xfId="37" applyFont="1" applyAlignment="1"/>
    <xf numFmtId="0" fontId="78" fillId="0" borderId="0" xfId="37" applyFont="1" applyAlignment="1">
      <alignment horizontal="center" vertical="center"/>
    </xf>
    <xf numFmtId="0" fontId="78" fillId="10" borderId="24" xfId="37" applyFont="1" applyFill="1" applyBorder="1" applyAlignment="1">
      <alignment horizontal="center" vertical="center"/>
    </xf>
    <xf numFmtId="0" fontId="78" fillId="0" borderId="24" xfId="37" applyFont="1" applyBorder="1" applyAlignment="1">
      <alignment horizontal="center" vertical="center"/>
    </xf>
    <xf numFmtId="0" fontId="81" fillId="0" borderId="0" xfId="37" applyFont="1">
      <alignment vertical="center"/>
    </xf>
    <xf numFmtId="0" fontId="42" fillId="0" borderId="0" xfId="37" applyFont="1" applyAlignment="1">
      <alignment horizontal="center" vertical="center" wrapText="1"/>
    </xf>
    <xf numFmtId="0" fontId="42" fillId="10" borderId="25" xfId="37" applyFont="1" applyFill="1" applyBorder="1" applyAlignment="1">
      <alignment horizontal="center" vertical="center"/>
    </xf>
    <xf numFmtId="0" fontId="42" fillId="10" borderId="10" xfId="37" applyFont="1" applyFill="1" applyBorder="1" applyAlignment="1">
      <alignment horizontal="center" vertical="center"/>
    </xf>
    <xf numFmtId="0" fontId="42" fillId="10" borderId="26" xfId="37" applyFont="1" applyFill="1" applyBorder="1" applyAlignment="1">
      <alignment horizontal="center" vertical="center"/>
    </xf>
    <xf numFmtId="0" fontId="42" fillId="10" borderId="71" xfId="37" applyFont="1" applyFill="1" applyBorder="1" applyAlignment="1">
      <alignment horizontal="center" vertical="center"/>
    </xf>
    <xf numFmtId="183" fontId="79" fillId="0" borderId="4" xfId="37" applyNumberFormat="1" applyFont="1" applyBorder="1">
      <alignment vertical="center"/>
    </xf>
    <xf numFmtId="183" fontId="79" fillId="0" borderId="5" xfId="37" applyNumberFormat="1" applyFont="1" applyBorder="1">
      <alignment vertical="center"/>
    </xf>
    <xf numFmtId="183" fontId="79" fillId="0" borderId="47" xfId="37" applyNumberFormat="1" applyFont="1" applyBorder="1">
      <alignment vertical="center"/>
    </xf>
    <xf numFmtId="49" fontId="79" fillId="10" borderId="45" xfId="37" applyNumberFormat="1" applyFont="1" applyFill="1" applyBorder="1" applyAlignment="1">
      <alignment horizontal="center" vertical="center"/>
    </xf>
    <xf numFmtId="183" fontId="79" fillId="10" borderId="9" xfId="37" applyNumberFormat="1" applyFont="1" applyFill="1" applyBorder="1">
      <alignment vertical="center"/>
    </xf>
    <xf numFmtId="0" fontId="79" fillId="10" borderId="45" xfId="37" applyFont="1" applyFill="1" applyBorder="1">
      <alignment vertical="center"/>
    </xf>
    <xf numFmtId="183" fontId="79" fillId="0" borderId="0" xfId="37" applyNumberFormat="1" applyFont="1" applyAlignment="1">
      <alignment horizontal="right" vertical="center"/>
    </xf>
    <xf numFmtId="0" fontId="42" fillId="10" borderId="72" xfId="37" applyFont="1" applyFill="1" applyBorder="1" applyAlignment="1">
      <alignment horizontal="center" vertical="center"/>
    </xf>
    <xf numFmtId="183" fontId="79" fillId="0" borderId="73" xfId="37" applyNumberFormat="1" applyFont="1" applyBorder="1">
      <alignment vertical="center"/>
    </xf>
    <xf numFmtId="183" fontId="79" fillId="0" borderId="74" xfId="37" applyNumberFormat="1" applyFont="1" applyBorder="1">
      <alignment vertical="center"/>
    </xf>
    <xf numFmtId="183" fontId="79" fillId="0" borderId="75" xfId="37" applyNumberFormat="1" applyFont="1" applyBorder="1">
      <alignment vertical="center"/>
    </xf>
    <xf numFmtId="49" fontId="79" fillId="10" borderId="40" xfId="37" applyNumberFormat="1" applyFont="1" applyFill="1" applyBorder="1" applyAlignment="1">
      <alignment horizontal="center" vertical="center"/>
    </xf>
    <xf numFmtId="183" fontId="79" fillId="10" borderId="29" xfId="37" applyNumberFormat="1" applyFont="1" applyFill="1" applyBorder="1">
      <alignment vertical="center"/>
    </xf>
    <xf numFmtId="0" fontId="79" fillId="10" borderId="40" xfId="37" applyFont="1" applyFill="1" applyBorder="1">
      <alignment vertical="center"/>
    </xf>
    <xf numFmtId="0" fontId="42" fillId="10" borderId="76" xfId="37" applyFont="1" applyFill="1" applyBorder="1" applyAlignment="1">
      <alignment horizontal="center" vertical="center"/>
    </xf>
    <xf numFmtId="183" fontId="43" fillId="0" borderId="77" xfId="37" applyNumberFormat="1" applyFont="1" applyBorder="1">
      <alignment vertical="center"/>
    </xf>
    <xf numFmtId="183" fontId="43" fillId="0" borderId="78" xfId="37" applyNumberFormat="1" applyFont="1" applyBorder="1">
      <alignment vertical="center"/>
    </xf>
    <xf numFmtId="183" fontId="43" fillId="0" borderId="79" xfId="37" applyNumberFormat="1" applyFont="1" applyBorder="1">
      <alignment vertical="center"/>
    </xf>
    <xf numFmtId="49" fontId="43" fillId="10" borderId="80" xfId="37" applyNumberFormat="1" applyFont="1" applyFill="1" applyBorder="1" applyAlignment="1">
      <alignment horizontal="center" vertical="center"/>
    </xf>
    <xf numFmtId="183" fontId="43" fillId="10" borderId="81" xfId="37" applyNumberFormat="1" applyFont="1" applyFill="1" applyBorder="1">
      <alignment vertical="center"/>
    </xf>
    <xf numFmtId="0" fontId="43" fillId="10" borderId="82" xfId="37" applyFont="1" applyFill="1" applyBorder="1">
      <alignment vertical="center"/>
    </xf>
    <xf numFmtId="183" fontId="43" fillId="0" borderId="0" xfId="37" applyNumberFormat="1" applyFont="1" applyAlignment="1">
      <alignment horizontal="right" vertical="center"/>
    </xf>
    <xf numFmtId="0" fontId="42" fillId="10" borderId="83" xfId="37" applyFont="1" applyFill="1" applyBorder="1" applyAlignment="1">
      <alignment horizontal="center" vertical="center"/>
    </xf>
    <xf numFmtId="183" fontId="43" fillId="10" borderId="84" xfId="37" applyNumberFormat="1" applyFont="1" applyFill="1" applyBorder="1">
      <alignment vertical="center"/>
    </xf>
    <xf numFmtId="183" fontId="43" fillId="10" borderId="85" xfId="37" applyNumberFormat="1" applyFont="1" applyFill="1" applyBorder="1">
      <alignment vertical="center"/>
    </xf>
    <xf numFmtId="183" fontId="43" fillId="10" borderId="86" xfId="37" applyNumberFormat="1" applyFont="1" applyFill="1" applyBorder="1">
      <alignment vertical="center"/>
    </xf>
    <xf numFmtId="49" fontId="43" fillId="10" borderId="87" xfId="37" applyNumberFormat="1" applyFont="1" applyFill="1" applyBorder="1" applyAlignment="1">
      <alignment horizontal="center" vertical="center"/>
    </xf>
    <xf numFmtId="183" fontId="43" fillId="10" borderId="88" xfId="37" applyNumberFormat="1" applyFont="1" applyFill="1" applyBorder="1">
      <alignment vertical="center"/>
    </xf>
    <xf numFmtId="0" fontId="43" fillId="10" borderId="87" xfId="37" applyFont="1" applyFill="1" applyBorder="1" applyAlignment="1">
      <alignment horizontal="center" vertical="center"/>
    </xf>
    <xf numFmtId="0" fontId="42" fillId="10" borderId="24" xfId="37" applyFont="1" applyFill="1" applyBorder="1" applyAlignment="1">
      <alignment horizontal="center" vertical="center" wrapText="1"/>
    </xf>
    <xf numFmtId="0" fontId="78" fillId="10" borderId="24" xfId="37" applyFont="1" applyFill="1" applyBorder="1" applyAlignment="1">
      <alignment horizontal="center" vertical="center" wrapText="1"/>
    </xf>
    <xf numFmtId="0" fontId="79" fillId="10" borderId="24" xfId="37" applyFont="1" applyFill="1" applyBorder="1" applyAlignment="1">
      <alignment horizontal="center" vertical="center" wrapText="1"/>
    </xf>
    <xf numFmtId="9" fontId="79" fillId="10" borderId="24" xfId="37" applyNumberFormat="1" applyFont="1" applyFill="1" applyBorder="1" applyAlignment="1">
      <alignment horizontal="center" vertical="center"/>
    </xf>
    <xf numFmtId="0" fontId="78" fillId="0" borderId="89" xfId="37" applyFont="1" applyBorder="1" applyAlignment="1">
      <alignment horizontal="right" vertical="center"/>
    </xf>
    <xf numFmtId="0" fontId="79" fillId="10" borderId="2" xfId="37" applyFont="1" applyFill="1" applyBorder="1" applyAlignment="1">
      <alignment horizontal="center" vertical="center" shrinkToFit="1"/>
    </xf>
    <xf numFmtId="0" fontId="43" fillId="10" borderId="2" xfId="37" applyFont="1" applyFill="1" applyBorder="1" applyAlignment="1">
      <alignment horizontal="center" vertical="center" shrinkToFit="1"/>
    </xf>
    <xf numFmtId="185" fontId="49" fillId="10" borderId="24" xfId="37" applyNumberFormat="1" applyFont="1" applyFill="1" applyBorder="1" applyAlignment="1">
      <alignment horizontal="center" vertical="center"/>
    </xf>
    <xf numFmtId="0" fontId="78" fillId="0" borderId="0" xfId="37" applyFont="1" applyAlignment="1">
      <alignment horizontal="center" vertical="center" wrapText="1"/>
    </xf>
    <xf numFmtId="0" fontId="44" fillId="0" borderId="0" xfId="37" applyFont="1" applyAlignment="1">
      <alignment horizontal="center" vertical="center" wrapText="1"/>
    </xf>
    <xf numFmtId="0" fontId="42" fillId="0" borderId="0" xfId="37" applyFont="1" applyAlignment="1">
      <alignment horizontal="center" vertical="center"/>
    </xf>
    <xf numFmtId="0" fontId="42" fillId="0" borderId="0" xfId="37" applyFont="1" applyAlignment="1">
      <alignment vertical="center" wrapText="1"/>
    </xf>
    <xf numFmtId="0" fontId="42" fillId="10" borderId="24" xfId="37" applyFont="1" applyFill="1" applyBorder="1" applyAlignment="1">
      <alignment horizontal="center" vertical="center" shrinkToFit="1"/>
    </xf>
    <xf numFmtId="183" fontId="79" fillId="0" borderId="25" xfId="37" applyNumberFormat="1" applyFont="1" applyBorder="1">
      <alignment vertical="center"/>
    </xf>
    <xf numFmtId="183" fontId="79" fillId="0" borderId="10" xfId="37" applyNumberFormat="1" applyFont="1" applyBorder="1">
      <alignment vertical="center"/>
    </xf>
    <xf numFmtId="183" fontId="79" fillId="0" borderId="26" xfId="37" applyNumberFormat="1" applyFont="1" applyBorder="1">
      <alignment vertical="center"/>
    </xf>
    <xf numFmtId="183" fontId="79" fillId="10" borderId="46" xfId="37" applyNumberFormat="1" applyFont="1" applyFill="1" applyBorder="1">
      <alignment vertical="center"/>
    </xf>
    <xf numFmtId="183" fontId="79" fillId="10" borderId="2" xfId="37" applyNumberFormat="1" applyFont="1" applyFill="1" applyBorder="1">
      <alignment vertical="center"/>
    </xf>
    <xf numFmtId="183" fontId="79" fillId="10" borderId="24" xfId="37" applyNumberFormat="1" applyFont="1" applyFill="1" applyBorder="1">
      <alignment vertical="center"/>
    </xf>
    <xf numFmtId="185" fontId="79" fillId="10" borderId="24" xfId="37" applyNumberFormat="1" applyFont="1" applyFill="1" applyBorder="1" applyAlignment="1">
      <alignment horizontal="center" vertical="center"/>
    </xf>
    <xf numFmtId="0" fontId="79" fillId="0" borderId="0" xfId="37" applyFont="1" applyAlignment="1">
      <alignment horizontal="center" vertical="center" shrinkToFit="1"/>
    </xf>
    <xf numFmtId="183" fontId="78" fillId="0" borderId="0" xfId="37" applyNumberFormat="1" applyFont="1">
      <alignment vertical="center"/>
    </xf>
    <xf numFmtId="183" fontId="78" fillId="0" borderId="0" xfId="37" applyNumberFormat="1" applyFont="1" applyAlignment="1">
      <alignment horizontal="center" vertical="center"/>
    </xf>
    <xf numFmtId="0" fontId="78" fillId="0" borderId="0" xfId="37" applyFont="1" applyAlignment="1">
      <alignment horizontal="center" vertical="center" shrinkToFit="1"/>
    </xf>
    <xf numFmtId="0" fontId="91" fillId="10" borderId="24" xfId="37" applyFont="1" applyFill="1" applyBorder="1" applyAlignment="1">
      <alignment horizontal="center" vertical="center"/>
    </xf>
    <xf numFmtId="0" fontId="45" fillId="10" borderId="71" xfId="37" applyFont="1" applyFill="1" applyBorder="1" applyAlignment="1">
      <alignment horizontal="center" vertical="center"/>
    </xf>
    <xf numFmtId="49" fontId="45" fillId="10" borderId="71" xfId="37" applyNumberFormat="1" applyFont="1" applyFill="1" applyBorder="1" applyAlignment="1">
      <alignment horizontal="center" vertical="center"/>
    </xf>
    <xf numFmtId="0" fontId="45" fillId="10" borderId="72" xfId="37" applyFont="1" applyFill="1" applyBorder="1" applyAlignment="1">
      <alignment horizontal="center" vertical="center"/>
    </xf>
    <xf numFmtId="49" fontId="45" fillId="10" borderId="194" xfId="37" applyNumberFormat="1" applyFont="1" applyFill="1" applyBorder="1" applyAlignment="1">
      <alignment horizontal="center" vertical="center"/>
    </xf>
    <xf numFmtId="49" fontId="45" fillId="10" borderId="72" xfId="37" applyNumberFormat="1" applyFont="1" applyFill="1" applyBorder="1" applyAlignment="1">
      <alignment horizontal="center" vertical="center"/>
    </xf>
    <xf numFmtId="0" fontId="45" fillId="10" borderId="76" xfId="37" applyFont="1" applyFill="1" applyBorder="1" applyAlignment="1">
      <alignment horizontal="center" vertical="center"/>
    </xf>
    <xf numFmtId="0" fontId="45" fillId="10" borderId="90" xfId="37" applyFont="1" applyFill="1" applyBorder="1" applyAlignment="1">
      <alignment horizontal="center" vertical="center"/>
    </xf>
    <xf numFmtId="49" fontId="45" fillId="10" borderId="90" xfId="37" applyNumberFormat="1" applyFont="1" applyFill="1" applyBorder="1" applyAlignment="1">
      <alignment horizontal="center" vertical="center"/>
    </xf>
    <xf numFmtId="0" fontId="50" fillId="0" borderId="0" xfId="33" applyFont="1">
      <alignment vertical="center"/>
    </xf>
    <xf numFmtId="0" fontId="41" fillId="0" borderId="0" xfId="33" applyFont="1">
      <alignment vertical="center"/>
    </xf>
    <xf numFmtId="0" fontId="3" fillId="0" borderId="0" xfId="16">
      <alignment vertical="center"/>
    </xf>
    <xf numFmtId="0" fontId="62" fillId="0" borderId="0" xfId="33" applyFont="1">
      <alignment vertical="center"/>
    </xf>
    <xf numFmtId="0" fontId="63" fillId="0" borderId="0" xfId="33" applyFont="1">
      <alignment vertical="center"/>
    </xf>
    <xf numFmtId="0" fontId="41" fillId="0" borderId="0" xfId="33" applyFont="1" applyAlignment="1">
      <alignment vertical="center" wrapText="1"/>
    </xf>
    <xf numFmtId="0" fontId="41" fillId="7" borderId="93" xfId="33" applyFont="1" applyFill="1" applyBorder="1">
      <alignment vertical="center"/>
    </xf>
    <xf numFmtId="0" fontId="46" fillId="0" borderId="46" xfId="33" applyFont="1" applyBorder="1">
      <alignment vertical="center"/>
    </xf>
    <xf numFmtId="0" fontId="46" fillId="0" borderId="1" xfId="33" applyFont="1" applyBorder="1">
      <alignment vertical="center"/>
    </xf>
    <xf numFmtId="0" fontId="46" fillId="0" borderId="2" xfId="33" applyFont="1" applyBorder="1">
      <alignment vertical="center"/>
    </xf>
    <xf numFmtId="0" fontId="41" fillId="0" borderId="0" xfId="33" applyFont="1" applyAlignment="1">
      <alignment horizontal="center" vertical="center" shrinkToFit="1"/>
    </xf>
    <xf numFmtId="49" fontId="41" fillId="0" borderId="0" xfId="33" applyNumberFormat="1" applyFont="1" applyAlignment="1">
      <alignment horizontal="right" vertical="center"/>
    </xf>
    <xf numFmtId="0" fontId="41" fillId="0" borderId="46" xfId="33" applyFont="1" applyBorder="1" applyAlignment="1">
      <alignment horizontal="center" vertical="center"/>
    </xf>
    <xf numFmtId="0" fontId="41" fillId="0" borderId="1" xfId="33" applyFont="1" applyBorder="1" applyAlignment="1">
      <alignment horizontal="center" vertical="center"/>
    </xf>
    <xf numFmtId="0" fontId="41" fillId="0" borderId="2" xfId="33" applyFont="1" applyBorder="1" applyAlignment="1">
      <alignment horizontal="center" vertical="center"/>
    </xf>
    <xf numFmtId="0" fontId="41" fillId="0" borderId="1" xfId="33" applyFont="1" applyBorder="1">
      <alignment vertical="center"/>
    </xf>
    <xf numFmtId="0" fontId="41" fillId="0" borderId="0" xfId="33" applyFont="1" applyAlignment="1">
      <alignment vertical="center" shrinkToFit="1"/>
    </xf>
    <xf numFmtId="0" fontId="41" fillId="0" borderId="0" xfId="33" applyFont="1" applyAlignment="1">
      <alignment horizontal="center" vertical="center"/>
    </xf>
    <xf numFmtId="0" fontId="52" fillId="0" borderId="0" xfId="33" applyFont="1" applyAlignment="1">
      <alignment vertical="center" wrapText="1"/>
    </xf>
    <xf numFmtId="0" fontId="41" fillId="0" borderId="46" xfId="33" applyFont="1" applyBorder="1">
      <alignment vertical="center"/>
    </xf>
    <xf numFmtId="0" fontId="53" fillId="0" borderId="0" xfId="33" applyFont="1">
      <alignment vertical="center"/>
    </xf>
    <xf numFmtId="0" fontId="0" fillId="0" borderId="3" xfId="0" applyBorder="1">
      <alignment vertical="center"/>
    </xf>
    <xf numFmtId="0" fontId="83" fillId="10" borderId="25" xfId="37" applyFont="1" applyFill="1" applyBorder="1" applyAlignment="1">
      <alignment horizontal="center" vertical="center"/>
    </xf>
    <xf numFmtId="0" fontId="83" fillId="10" borderId="10" xfId="37" applyFont="1" applyFill="1" applyBorder="1" applyAlignment="1">
      <alignment horizontal="center" vertical="center"/>
    </xf>
    <xf numFmtId="0" fontId="83" fillId="10" borderId="26" xfId="37" applyFont="1" applyFill="1" applyBorder="1" applyAlignment="1">
      <alignment horizontal="center" vertical="center"/>
    </xf>
    <xf numFmtId="183" fontId="95" fillId="0" borderId="4" xfId="37" applyNumberFormat="1" applyFont="1" applyBorder="1">
      <alignment vertical="center"/>
    </xf>
    <xf numFmtId="183" fontId="95" fillId="0" borderId="5" xfId="37" applyNumberFormat="1" applyFont="1" applyBorder="1">
      <alignment vertical="center"/>
    </xf>
    <xf numFmtId="183" fontId="95" fillId="0" borderId="47" xfId="37" applyNumberFormat="1" applyFont="1" applyBorder="1">
      <alignment vertical="center"/>
    </xf>
    <xf numFmtId="0" fontId="11" fillId="0" borderId="82" xfId="0" applyFont="1" applyBorder="1" applyAlignment="1">
      <alignment horizontal="center" vertical="center"/>
    </xf>
    <xf numFmtId="0" fontId="11" fillId="0" borderId="116" xfId="0" applyFont="1" applyBorder="1" applyAlignment="1">
      <alignment horizontal="center" vertical="center"/>
    </xf>
    <xf numFmtId="0" fontId="11" fillId="0" borderId="42"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83" fillId="0" borderId="0" xfId="25" applyFont="1" applyAlignment="1">
      <alignment horizontal="center" vertical="center"/>
    </xf>
    <xf numFmtId="0" fontId="97" fillId="0" borderId="0" xfId="27" applyFont="1" applyAlignment="1">
      <alignment vertical="center"/>
    </xf>
    <xf numFmtId="0" fontId="3" fillId="0" borderId="46" xfId="27" applyFont="1" applyBorder="1" applyAlignment="1">
      <alignment horizontal="center" vertical="center"/>
    </xf>
    <xf numFmtId="0" fontId="5" fillId="0" borderId="46" xfId="27" applyFont="1" applyBorder="1" applyAlignment="1">
      <alignment horizontal="center" vertical="center"/>
    </xf>
    <xf numFmtId="0" fontId="5" fillId="0" borderId="11" xfId="27" quotePrefix="1" applyFont="1" applyBorder="1" applyAlignment="1">
      <alignment horizontal="right" vertical="center"/>
    </xf>
    <xf numFmtId="0" fontId="83" fillId="0" borderId="0" xfId="25" applyFont="1" applyAlignment="1">
      <alignment vertical="center"/>
    </xf>
    <xf numFmtId="0" fontId="3" fillId="14" borderId="1" xfId="18" applyFill="1" applyBorder="1">
      <alignment vertical="center"/>
    </xf>
    <xf numFmtId="0" fontId="3" fillId="14" borderId="94" xfId="18" applyFill="1" applyBorder="1">
      <alignment vertical="center"/>
    </xf>
    <xf numFmtId="0" fontId="3" fillId="14" borderId="95" xfId="18" applyFill="1" applyBorder="1">
      <alignment vertical="center"/>
    </xf>
    <xf numFmtId="0" fontId="3" fillId="14" borderId="96" xfId="18" applyFill="1" applyBorder="1">
      <alignment vertical="center"/>
    </xf>
    <xf numFmtId="0" fontId="3" fillId="0" borderId="0" xfId="18" applyAlignment="1">
      <alignment horizontal="left" vertical="center"/>
    </xf>
    <xf numFmtId="0" fontId="3" fillId="14" borderId="46" xfId="18" applyFill="1" applyBorder="1">
      <alignment vertical="center"/>
    </xf>
    <xf numFmtId="0" fontId="3" fillId="12" borderId="46" xfId="18" applyFill="1" applyBorder="1">
      <alignment vertical="center"/>
    </xf>
    <xf numFmtId="0" fontId="3" fillId="12" borderId="1" xfId="18" applyFill="1" applyBorder="1">
      <alignment vertical="center"/>
    </xf>
    <xf numFmtId="0" fontId="3" fillId="12" borderId="94" xfId="18" applyFill="1" applyBorder="1" applyAlignment="1">
      <alignment vertical="center" shrinkToFit="1"/>
    </xf>
    <xf numFmtId="0" fontId="3" fillId="12" borderId="95" xfId="18" applyFill="1" applyBorder="1">
      <alignment vertical="center"/>
    </xf>
    <xf numFmtId="0" fontId="3" fillId="12" borderId="96" xfId="18" applyFill="1" applyBorder="1">
      <alignment vertical="center"/>
    </xf>
    <xf numFmtId="0" fontId="3" fillId="12" borderId="23" xfId="18" applyFill="1" applyBorder="1" applyAlignment="1">
      <alignment horizontal="center" vertical="center"/>
    </xf>
    <xf numFmtId="0" fontId="3" fillId="12" borderId="27" xfId="18" applyFill="1" applyBorder="1" applyAlignment="1">
      <alignment horizontal="center" vertical="center"/>
    </xf>
    <xf numFmtId="0" fontId="3" fillId="12" borderId="97" xfId="18" applyFill="1" applyBorder="1" applyAlignment="1">
      <alignment horizontal="center" vertical="center"/>
    </xf>
    <xf numFmtId="0" fontId="3" fillId="12" borderId="24" xfId="18" applyFill="1" applyBorder="1" applyAlignment="1">
      <alignment horizontal="center" vertical="center"/>
    </xf>
    <xf numFmtId="0" fontId="3" fillId="12" borderId="23" xfId="18" applyFill="1" applyBorder="1" applyAlignment="1">
      <alignment horizontal="left" vertical="center"/>
    </xf>
    <xf numFmtId="0" fontId="3" fillId="12" borderId="26" xfId="18" applyFill="1" applyBorder="1" applyAlignment="1">
      <alignment horizontal="center" vertical="center"/>
    </xf>
    <xf numFmtId="0" fontId="3" fillId="0" borderId="27" xfId="18" applyBorder="1" applyAlignment="1">
      <alignment horizontal="center" vertical="center"/>
    </xf>
    <xf numFmtId="0" fontId="3" fillId="0" borderId="23" xfId="18" applyBorder="1" applyAlignment="1">
      <alignment horizontal="center" vertical="center"/>
    </xf>
    <xf numFmtId="0" fontId="3" fillId="0" borderId="98" xfId="18" applyBorder="1" applyAlignment="1">
      <alignment horizontal="center" vertical="center"/>
    </xf>
    <xf numFmtId="0" fontId="3" fillId="0" borderId="24" xfId="18" applyBorder="1" applyAlignment="1">
      <alignment horizontal="center" vertical="center"/>
    </xf>
    <xf numFmtId="0" fontId="3" fillId="0" borderId="99" xfId="18" applyBorder="1" applyAlignment="1">
      <alignment horizontal="center" vertical="center"/>
    </xf>
    <xf numFmtId="0" fontId="3" fillId="0" borderId="191" xfId="18" applyBorder="1" applyAlignment="1">
      <alignment horizontal="center" vertical="center"/>
    </xf>
    <xf numFmtId="0" fontId="3" fillId="12" borderId="46" xfId="18" applyFill="1" applyBorder="1" applyAlignment="1">
      <alignment horizontal="left" vertical="center"/>
    </xf>
    <xf numFmtId="0" fontId="3" fillId="0" borderId="100" xfId="18" applyBorder="1" applyAlignment="1">
      <alignment horizontal="center" vertical="center"/>
    </xf>
    <xf numFmtId="0" fontId="3" fillId="0" borderId="188" xfId="18" applyBorder="1" applyAlignment="1">
      <alignment horizontal="center" vertical="center"/>
    </xf>
    <xf numFmtId="191" fontId="3" fillId="0" borderId="46" xfId="18" applyNumberFormat="1" applyBorder="1" applyAlignment="1">
      <alignment horizontal="center" vertical="center"/>
    </xf>
    <xf numFmtId="0" fontId="3" fillId="0" borderId="100" xfId="18" applyBorder="1">
      <alignment vertical="center"/>
    </xf>
    <xf numFmtId="0" fontId="3" fillId="0" borderId="97" xfId="18" applyBorder="1" applyAlignment="1">
      <alignment horizontal="center" vertical="center"/>
    </xf>
    <xf numFmtId="0" fontId="3" fillId="0" borderId="46" xfId="18" applyBorder="1" applyAlignment="1">
      <alignment horizontal="center" vertical="center"/>
    </xf>
    <xf numFmtId="0" fontId="3" fillId="0" borderId="187" xfId="18" applyBorder="1" applyAlignment="1">
      <alignment horizontal="center" vertical="center"/>
    </xf>
    <xf numFmtId="38" fontId="3" fillId="0" borderId="186" xfId="18" applyNumberFormat="1" applyBorder="1" applyAlignment="1">
      <alignment horizontal="center" vertical="center"/>
    </xf>
    <xf numFmtId="0" fontId="3" fillId="0" borderId="185" xfId="18" applyBorder="1">
      <alignment vertical="center"/>
    </xf>
    <xf numFmtId="0" fontId="3" fillId="0" borderId="97" xfId="18" applyBorder="1" applyAlignment="1" applyProtection="1">
      <alignment horizontal="center" vertical="center"/>
      <protection locked="0"/>
    </xf>
    <xf numFmtId="0" fontId="3" fillId="0" borderId="24" xfId="18" applyBorder="1" applyAlignment="1" applyProtection="1">
      <alignment horizontal="center" vertical="center"/>
      <protection locked="0"/>
    </xf>
    <xf numFmtId="0" fontId="3" fillId="0" borderId="101" xfId="18" applyBorder="1" applyAlignment="1" applyProtection="1">
      <alignment horizontal="center" vertical="center"/>
      <protection locked="0"/>
    </xf>
    <xf numFmtId="0" fontId="3" fillId="0" borderId="184" xfId="18" applyBorder="1" applyAlignment="1">
      <alignment horizontal="center" vertical="center"/>
    </xf>
    <xf numFmtId="0" fontId="3" fillId="0" borderId="182" xfId="18" applyBorder="1" applyAlignment="1">
      <alignment horizontal="center" vertical="center"/>
    </xf>
    <xf numFmtId="0" fontId="3" fillId="0" borderId="182" xfId="18" applyBorder="1">
      <alignment vertical="center"/>
    </xf>
    <xf numFmtId="0" fontId="3" fillId="0" borderId="102" xfId="18" applyBorder="1" applyAlignment="1">
      <alignment horizontal="left" vertical="center"/>
    </xf>
    <xf numFmtId="0" fontId="3" fillId="0" borderId="103" xfId="18" applyBorder="1">
      <alignment vertical="center"/>
    </xf>
    <xf numFmtId="0" fontId="3" fillId="0" borderId="104" xfId="18" applyBorder="1">
      <alignment vertical="center"/>
    </xf>
    <xf numFmtId="0" fontId="3" fillId="0" borderId="105" xfId="18" applyBorder="1">
      <alignment vertical="center"/>
    </xf>
    <xf numFmtId="0" fontId="3" fillId="0" borderId="183" xfId="18" applyBorder="1">
      <alignment vertical="center"/>
    </xf>
    <xf numFmtId="0" fontId="3" fillId="13" borderId="46" xfId="18" applyFill="1" applyBorder="1" applyAlignment="1">
      <alignment horizontal="left" vertical="center"/>
    </xf>
    <xf numFmtId="0" fontId="3" fillId="13" borderId="8" xfId="18" applyFill="1" applyBorder="1" applyAlignment="1">
      <alignment horizontal="center" vertical="center"/>
    </xf>
    <xf numFmtId="0" fontId="3" fillId="13" borderId="46" xfId="18" applyFill="1" applyBorder="1" applyAlignment="1">
      <alignment horizontal="left" vertical="center" wrapText="1"/>
    </xf>
    <xf numFmtId="0" fontId="3" fillId="13" borderId="26" xfId="18" applyFill="1" applyBorder="1" applyAlignment="1">
      <alignment horizontal="center" vertical="center" wrapText="1"/>
    </xf>
    <xf numFmtId="0" fontId="3" fillId="13" borderId="106" xfId="18" applyFill="1" applyBorder="1" applyAlignment="1">
      <alignment horizontal="right" vertical="center"/>
    </xf>
    <xf numFmtId="0" fontId="3" fillId="13" borderId="24" xfId="18" applyFill="1" applyBorder="1" applyAlignment="1">
      <alignment horizontal="center" vertical="center"/>
    </xf>
    <xf numFmtId="0" fontId="98" fillId="0" borderId="0" xfId="0" applyFont="1" applyAlignment="1">
      <alignment horizontal="center" vertical="center"/>
    </xf>
    <xf numFmtId="0" fontId="99" fillId="0" borderId="0" xfId="0" applyFont="1">
      <alignment vertical="center"/>
    </xf>
    <xf numFmtId="0" fontId="99"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horizontal="left" vertical="center"/>
    </xf>
    <xf numFmtId="0" fontId="74" fillId="0" borderId="0" xfId="0" applyFont="1">
      <alignment vertical="center"/>
    </xf>
    <xf numFmtId="0" fontId="56" fillId="0" borderId="46" xfId="0" quotePrefix="1" applyFont="1" applyBorder="1" applyAlignment="1">
      <alignment horizontal="left" vertical="center"/>
    </xf>
    <xf numFmtId="0" fontId="56" fillId="0" borderId="1" xfId="0" quotePrefix="1" applyFont="1" applyBorder="1" applyAlignment="1">
      <alignment horizontal="left" vertical="center"/>
    </xf>
    <xf numFmtId="0" fontId="56" fillId="0" borderId="1" xfId="0" applyFont="1" applyBorder="1" applyAlignment="1">
      <alignment horizontal="left" vertical="center"/>
    </xf>
    <xf numFmtId="0" fontId="41" fillId="2" borderId="46" xfId="0" applyFont="1" applyFill="1" applyBorder="1" applyAlignment="1">
      <alignment horizontal="distributed" vertical="center"/>
    </xf>
    <xf numFmtId="0" fontId="41" fillId="2" borderId="1" xfId="0" applyFont="1" applyFill="1" applyBorder="1" applyAlignment="1">
      <alignment horizontal="distributed" vertical="center"/>
    </xf>
    <xf numFmtId="0" fontId="41" fillId="2" borderId="2" xfId="0" applyFont="1" applyFill="1" applyBorder="1" applyAlignment="1">
      <alignment horizontal="distributed" vertical="center"/>
    </xf>
    <xf numFmtId="0" fontId="51" fillId="2" borderId="46" xfId="0" applyFont="1" applyFill="1" applyBorder="1" applyAlignment="1">
      <alignment horizontal="left" vertical="center" wrapText="1"/>
    </xf>
    <xf numFmtId="0" fontId="51" fillId="2" borderId="1" xfId="0" applyFont="1" applyFill="1" applyBorder="1" applyAlignment="1">
      <alignment horizontal="left" vertical="center" wrapText="1"/>
    </xf>
    <xf numFmtId="0" fontId="51" fillId="2" borderId="2" xfId="0" applyFont="1" applyFill="1" applyBorder="1" applyAlignment="1">
      <alignment horizontal="left" vertical="center" wrapText="1"/>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35" xfId="0" applyFont="1" applyBorder="1" applyAlignment="1">
      <alignment horizontal="left" vertical="center"/>
    </xf>
    <xf numFmtId="0" fontId="48" fillId="0" borderId="13" xfId="0" applyFont="1" applyBorder="1" applyAlignment="1">
      <alignment horizontal="left" vertical="center"/>
    </xf>
    <xf numFmtId="190" fontId="48" fillId="0" borderId="46" xfId="0" applyNumberFormat="1" applyFont="1" applyBorder="1" applyAlignment="1">
      <alignment horizontal="center" vertical="center"/>
    </xf>
    <xf numFmtId="190" fontId="48" fillId="0" borderId="1" xfId="0" applyNumberFormat="1" applyFont="1" applyBorder="1" applyAlignment="1">
      <alignment horizontal="center" vertical="center"/>
    </xf>
    <xf numFmtId="190" fontId="48" fillId="0" borderId="2" xfId="0" applyNumberFormat="1" applyFont="1" applyBorder="1" applyAlignment="1">
      <alignment horizontal="center" vertical="center"/>
    </xf>
    <xf numFmtId="0" fontId="41" fillId="0" borderId="28" xfId="0" applyFont="1" applyBorder="1" applyAlignment="1">
      <alignment horizontal="center" vertical="center"/>
    </xf>
    <xf numFmtId="0" fontId="48" fillId="0" borderId="28" xfId="0" applyFont="1" applyBorder="1" applyAlignment="1">
      <alignment horizontal="center" vertical="center"/>
    </xf>
    <xf numFmtId="0" fontId="48" fillId="0" borderId="32" xfId="0" applyFont="1" applyBorder="1" applyAlignment="1">
      <alignment horizontal="center" vertical="center"/>
    </xf>
    <xf numFmtId="0" fontId="93" fillId="0" borderId="0" xfId="0" applyFont="1" applyAlignment="1">
      <alignment horizontal="center" vertical="center"/>
    </xf>
    <xf numFmtId="0" fontId="98" fillId="0" borderId="0" xfId="0" applyFont="1" applyAlignment="1">
      <alignment horizontal="center"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22" fillId="0" borderId="35" xfId="0" applyFont="1" applyBorder="1" applyAlignment="1">
      <alignment horizontal="center" vertical="center"/>
    </xf>
    <xf numFmtId="0" fontId="22" fillId="0" borderId="1" xfId="0" applyFont="1" applyBorder="1" applyAlignment="1">
      <alignment horizontal="center" vertical="center"/>
    </xf>
    <xf numFmtId="0" fontId="46" fillId="0" borderId="0" xfId="0" applyFont="1" applyAlignment="1">
      <alignment horizontal="left" vertical="center"/>
    </xf>
    <xf numFmtId="190" fontId="40" fillId="0" borderId="0" xfId="0" applyNumberFormat="1" applyFont="1" applyAlignment="1">
      <alignment horizontal="center" vertical="center"/>
    </xf>
    <xf numFmtId="0" fontId="41" fillId="2" borderId="28" xfId="0" applyFont="1" applyFill="1" applyBorder="1" applyAlignment="1">
      <alignment horizontal="distributed" vertical="center"/>
    </xf>
    <xf numFmtId="0" fontId="41" fillId="2" borderId="0" xfId="0" applyFont="1" applyFill="1" applyAlignment="1">
      <alignment horizontal="distributed" vertical="center"/>
    </xf>
    <xf numFmtId="0" fontId="41" fillId="2" borderId="46"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xf>
    <xf numFmtId="0" fontId="41" fillId="0" borderId="46" xfId="0" applyFont="1" applyBorder="1" applyAlignment="1">
      <alignment horizontal="left" vertical="center" wrapText="1"/>
    </xf>
    <xf numFmtId="0" fontId="41" fillId="0" borderId="1" xfId="0" applyFont="1" applyBorder="1" applyAlignment="1">
      <alignment horizontal="left" vertical="center" wrapText="1"/>
    </xf>
    <xf numFmtId="0" fontId="51" fillId="0" borderId="1" xfId="0" applyFont="1" applyBorder="1" applyAlignment="1">
      <alignment horizontal="left" vertical="center" wrapText="1"/>
    </xf>
    <xf numFmtId="0" fontId="51" fillId="0" borderId="2" xfId="0" applyFont="1" applyBorder="1" applyAlignment="1">
      <alignment horizontal="left" vertical="center" wrapText="1"/>
    </xf>
    <xf numFmtId="0" fontId="40" fillId="2" borderId="1" xfId="0" applyFont="1" applyFill="1" applyBorder="1" applyAlignment="1">
      <alignment horizontal="center" vertical="center"/>
    </xf>
    <xf numFmtId="0" fontId="41" fillId="2" borderId="1" xfId="0" applyFont="1" applyFill="1" applyBorder="1" applyAlignment="1">
      <alignment horizontal="distributed" vertical="center" wrapText="1"/>
    </xf>
    <xf numFmtId="0" fontId="40" fillId="2" borderId="35" xfId="0" applyFont="1" applyFill="1" applyBorder="1" applyAlignment="1">
      <alignment horizontal="center" vertical="center"/>
    </xf>
    <xf numFmtId="0" fontId="56" fillId="0" borderId="1" xfId="0" applyFont="1" applyBorder="1" applyAlignment="1">
      <alignment horizontal="center" vertical="center"/>
    </xf>
    <xf numFmtId="0" fontId="56" fillId="0" borderId="35" xfId="0" applyFont="1" applyBorder="1" applyAlignment="1">
      <alignment horizontal="center" vertical="center"/>
    </xf>
    <xf numFmtId="0" fontId="56" fillId="0" borderId="13" xfId="0" applyFont="1" applyBorder="1" applyAlignment="1">
      <alignment horizontal="center" vertical="center"/>
    </xf>
    <xf numFmtId="0" fontId="41" fillId="2" borderId="1" xfId="0" applyFont="1" applyFill="1" applyBorder="1" applyAlignment="1">
      <alignment vertical="center" shrinkToFit="1"/>
    </xf>
    <xf numFmtId="0" fontId="40" fillId="2" borderId="46" xfId="0" applyFont="1" applyFill="1" applyBorder="1" applyAlignment="1">
      <alignment horizontal="center" vertical="center"/>
    </xf>
    <xf numFmtId="0" fontId="40" fillId="2" borderId="2" xfId="0" applyFont="1" applyFill="1" applyBorder="1" applyAlignment="1">
      <alignment horizontal="center" vertical="center"/>
    </xf>
    <xf numFmtId="0" fontId="40" fillId="0" borderId="0" xfId="0" applyFont="1" applyAlignment="1">
      <alignment horizontal="right" vertical="center"/>
    </xf>
    <xf numFmtId="0" fontId="7" fillId="0" borderId="101" xfId="29" applyFont="1" applyBorder="1" applyAlignment="1">
      <alignment horizontal="center" vertical="center"/>
    </xf>
    <xf numFmtId="0" fontId="7" fillId="0" borderId="27" xfId="29" applyFont="1" applyBorder="1" applyAlignment="1">
      <alignment horizontal="center" vertical="center"/>
    </xf>
    <xf numFmtId="0" fontId="7" fillId="0" borderId="0" xfId="29" applyFont="1" applyAlignment="1">
      <alignment horizontal="left" vertical="center" wrapText="1"/>
    </xf>
    <xf numFmtId="0" fontId="7" fillId="0" borderId="24" xfId="29" applyFont="1" applyBorder="1" applyAlignment="1">
      <alignment horizontal="center" vertical="center"/>
    </xf>
    <xf numFmtId="0" fontId="8" fillId="0" borderId="0" xfId="29" applyFont="1" applyAlignment="1">
      <alignment horizontal="left" vertical="top" wrapText="1"/>
    </xf>
    <xf numFmtId="0" fontId="11" fillId="0" borderId="20" xfId="0" applyFont="1" applyBorder="1" applyAlignment="1">
      <alignment horizontal="center" vertical="center"/>
    </xf>
    <xf numFmtId="0" fontId="11" fillId="0" borderId="44" xfId="0" applyFont="1" applyBorder="1" applyAlignment="1">
      <alignment horizontal="center" vertical="center"/>
    </xf>
    <xf numFmtId="0" fontId="11" fillId="0" borderId="15"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29" xfId="0" applyFont="1" applyBorder="1" applyAlignment="1">
      <alignment horizontal="center" vertical="center"/>
    </xf>
    <xf numFmtId="0" fontId="11" fillId="0" borderId="45"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5" fillId="2" borderId="4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0" xfId="0" applyFont="1" applyFill="1" applyAlignment="1">
      <alignment horizontal="center" vertical="center"/>
    </xf>
    <xf numFmtId="0" fontId="5" fillId="2" borderId="34" xfId="0" applyFont="1" applyFill="1" applyBorder="1" applyAlignment="1">
      <alignment horizontal="center" vertical="center"/>
    </xf>
    <xf numFmtId="0" fontId="11" fillId="0" borderId="20" xfId="0" applyFont="1" applyBorder="1" applyAlignment="1">
      <alignment horizontal="left" vertical="center"/>
    </xf>
    <xf numFmtId="0" fontId="11" fillId="0" borderId="44" xfId="0" applyFont="1" applyBorder="1" applyAlignment="1">
      <alignment horizontal="left" vertical="center"/>
    </xf>
    <xf numFmtId="0" fontId="11" fillId="0" borderId="15" xfId="0" applyFont="1" applyBorder="1" applyAlignment="1">
      <alignment horizontal="left" vertical="center"/>
    </xf>
    <xf numFmtId="0" fontId="8" fillId="0" borderId="11"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11" fillId="0" borderId="19" xfId="0" applyFont="1" applyBorder="1" applyAlignment="1">
      <alignment horizontal="left" vertical="center"/>
    </xf>
    <xf numFmtId="0" fontId="5" fillId="2" borderId="31" xfId="0" applyFont="1" applyFill="1" applyBorder="1" applyAlignment="1">
      <alignment horizontal="center"/>
    </xf>
    <xf numFmtId="0" fontId="5" fillId="2" borderId="28" xfId="0" applyFont="1" applyFill="1" applyBorder="1" applyAlignment="1">
      <alignment horizontal="center"/>
    </xf>
    <xf numFmtId="0" fontId="5" fillId="2" borderId="32" xfId="0" applyFont="1" applyFill="1" applyBorder="1" applyAlignment="1">
      <alignment horizontal="center"/>
    </xf>
    <xf numFmtId="0" fontId="5" fillId="2" borderId="20"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top"/>
    </xf>
    <xf numFmtId="0" fontId="5" fillId="2" borderId="35" xfId="0" applyFont="1" applyFill="1" applyBorder="1" applyAlignment="1">
      <alignment horizontal="center" vertical="top"/>
    </xf>
    <xf numFmtId="0" fontId="5" fillId="2" borderId="13" xfId="0" applyFont="1" applyFill="1" applyBorder="1" applyAlignment="1">
      <alignment horizontal="center" vertical="top"/>
    </xf>
    <xf numFmtId="0" fontId="11" fillId="0" borderId="31" xfId="0" applyFont="1" applyBorder="1" applyAlignment="1">
      <alignment horizontal="left" vertical="center"/>
    </xf>
    <xf numFmtId="0" fontId="11" fillId="0" borderId="28" xfId="0" applyFont="1" applyBorder="1" applyAlignment="1">
      <alignment horizontal="left" vertical="center"/>
    </xf>
    <xf numFmtId="0" fontId="11" fillId="0" borderId="32" xfId="0" applyFont="1" applyBorder="1" applyAlignment="1">
      <alignment horizontal="left" vertical="center"/>
    </xf>
    <xf numFmtId="0" fontId="11" fillId="0" borderId="23" xfId="0" applyFont="1" applyBorder="1" applyAlignment="1">
      <alignment horizontal="left" vertical="center"/>
    </xf>
    <xf numFmtId="0" fontId="11" fillId="0" borderId="35" xfId="0" applyFont="1" applyBorder="1" applyAlignment="1">
      <alignment horizontal="left" vertical="center"/>
    </xf>
    <xf numFmtId="0" fontId="11" fillId="0" borderId="13" xfId="0" applyFont="1" applyBorder="1" applyAlignment="1">
      <alignment horizontal="left" vertical="center"/>
    </xf>
    <xf numFmtId="0" fontId="14" fillId="2" borderId="4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20" fillId="2" borderId="33"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34"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5" fillId="2" borderId="23"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13" xfId="0" applyFont="1" applyFill="1" applyBorder="1" applyAlignment="1">
      <alignment horizontal="center" vertical="center"/>
    </xf>
    <xf numFmtId="0" fontId="14" fillId="2" borderId="31" xfId="0" applyFont="1" applyFill="1" applyBorder="1" applyAlignment="1">
      <alignment horizontal="center" wrapText="1"/>
    </xf>
    <xf numFmtId="0" fontId="14" fillId="2" borderId="28" xfId="0" applyFont="1" applyFill="1" applyBorder="1" applyAlignment="1">
      <alignment horizontal="center" wrapText="1"/>
    </xf>
    <xf numFmtId="0" fontId="14" fillId="2" borderId="32" xfId="0" applyFont="1" applyFill="1" applyBorder="1" applyAlignment="1">
      <alignment horizontal="center" wrapText="1"/>
    </xf>
    <xf numFmtId="0" fontId="14" fillId="2" borderId="33" xfId="0" applyFont="1" applyFill="1" applyBorder="1" applyAlignment="1">
      <alignment horizontal="center" wrapText="1"/>
    </xf>
    <xf numFmtId="0" fontId="14" fillId="2" borderId="0" xfId="0" applyFont="1" applyFill="1" applyAlignment="1">
      <alignment horizontal="center" wrapText="1"/>
    </xf>
    <xf numFmtId="0" fontId="14" fillId="2" borderId="34" xfId="0" applyFont="1" applyFill="1" applyBorder="1" applyAlignment="1">
      <alignment horizontal="center" wrapText="1"/>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9" xfId="0" applyFont="1" applyFill="1" applyBorder="1" applyAlignment="1">
      <alignment horizontal="center" vertical="center"/>
    </xf>
    <xf numFmtId="0" fontId="5" fillId="11" borderId="40" xfId="0" applyFont="1" applyFill="1" applyBorder="1" applyAlignment="1">
      <alignment horizontal="center" vertical="center"/>
    </xf>
    <xf numFmtId="0" fontId="5" fillId="11" borderId="41" xfId="0" applyFont="1" applyFill="1" applyBorder="1" applyAlignment="1">
      <alignment horizontal="center" vertical="center"/>
    </xf>
    <xf numFmtId="0" fontId="5" fillId="11" borderId="29" xfId="0" applyFont="1" applyFill="1" applyBorder="1" applyAlignment="1">
      <alignment horizontal="center" vertical="center"/>
    </xf>
    <xf numFmtId="0" fontId="12" fillId="0" borderId="2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5" xfId="0" applyFont="1" applyBorder="1" applyAlignment="1">
      <alignment horizontal="center" vertical="center" wrapText="1"/>
    </xf>
    <xf numFmtId="0" fontId="5" fillId="2" borderId="4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14" fillId="2" borderId="23" xfId="0" applyFont="1" applyFill="1" applyBorder="1" applyAlignment="1">
      <alignment horizontal="center" vertical="center" shrinkToFit="1"/>
    </xf>
    <xf numFmtId="0" fontId="14" fillId="2" borderId="35"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1" fillId="0" borderId="45"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left"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189" fontId="11" fillId="0" borderId="45" xfId="0" applyNumberFormat="1" applyFont="1" applyBorder="1" applyAlignment="1">
      <alignment horizontal="center" vertical="center"/>
    </xf>
    <xf numFmtId="189" fontId="11" fillId="0" borderId="3" xfId="0" applyNumberFormat="1" applyFont="1" applyBorder="1" applyAlignment="1">
      <alignment horizontal="center" vertical="center"/>
    </xf>
    <xf numFmtId="189" fontId="11" fillId="0" borderId="23" xfId="0" applyNumberFormat="1" applyFont="1" applyBorder="1" applyAlignment="1">
      <alignment horizontal="center" vertical="center"/>
    </xf>
    <xf numFmtId="189" fontId="11" fillId="0" borderId="35" xfId="0" applyNumberFormat="1" applyFont="1" applyBorder="1" applyAlignment="1">
      <alignment horizontal="center" vertical="center"/>
    </xf>
    <xf numFmtId="189" fontId="11" fillId="0" borderId="40" xfId="0" applyNumberFormat="1" applyFont="1" applyBorder="1" applyAlignment="1">
      <alignment horizontal="center" vertical="center"/>
    </xf>
    <xf numFmtId="189" fontId="11" fillId="0" borderId="41" xfId="0" applyNumberFormat="1" applyFont="1" applyBorder="1" applyAlignment="1">
      <alignment horizontal="center" vertical="center"/>
    </xf>
    <xf numFmtId="0" fontId="5"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107" xfId="0" applyFont="1" applyBorder="1" applyAlignment="1">
      <alignment horizontal="center" vertical="center" wrapText="1"/>
    </xf>
    <xf numFmtId="0" fontId="5" fillId="2" borderId="3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3" fillId="0" borderId="41" xfId="0" applyFont="1" applyBorder="1" applyAlignment="1">
      <alignment horizontal="center" vertical="center" wrapText="1"/>
    </xf>
    <xf numFmtId="0" fontId="13" fillId="0" borderId="108"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8" xfId="0" applyFont="1" applyBorder="1" applyAlignment="1">
      <alignment horizontal="center" vertical="center" wrapText="1"/>
    </xf>
    <xf numFmtId="0" fontId="11" fillId="0" borderId="109" xfId="0" applyFont="1" applyBorder="1" applyAlignment="1">
      <alignment horizontal="center"/>
    </xf>
    <xf numFmtId="0" fontId="11" fillId="0" borderId="110" xfId="0" applyFont="1" applyBorder="1" applyAlignment="1">
      <alignment horizontal="center"/>
    </xf>
    <xf numFmtId="0" fontId="14" fillId="2" borderId="31" xfId="0" applyFont="1" applyFill="1" applyBorder="1" applyAlignment="1">
      <alignment horizontal="center" vertical="center" wrapText="1"/>
    </xf>
    <xf numFmtId="0" fontId="14" fillId="2" borderId="111"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12" xfId="0" applyFont="1" applyFill="1" applyBorder="1" applyAlignment="1">
      <alignment horizontal="right" vertical="center" wrapText="1"/>
    </xf>
    <xf numFmtId="0" fontId="14" fillId="2" borderId="111" xfId="0" applyFont="1" applyFill="1" applyBorder="1" applyAlignment="1">
      <alignment horizontal="right" vertical="center" wrapText="1"/>
    </xf>
    <xf numFmtId="0" fontId="14" fillId="2" borderId="113" xfId="0" applyFont="1" applyFill="1" applyBorder="1" applyAlignment="1">
      <alignment horizontal="right" vertical="center" wrapText="1"/>
    </xf>
    <xf numFmtId="0" fontId="14" fillId="2" borderId="60" xfId="0" applyFont="1" applyFill="1" applyBorder="1" applyAlignment="1">
      <alignment horizontal="right" vertical="center" wrapText="1"/>
    </xf>
    <xf numFmtId="0" fontId="14" fillId="2" borderId="22" xfId="0" applyFont="1" applyFill="1" applyBorder="1" applyAlignment="1">
      <alignment horizontal="right" vertical="center" wrapText="1"/>
    </xf>
    <xf numFmtId="0" fontId="14" fillId="2" borderId="21" xfId="0" applyFont="1" applyFill="1" applyBorder="1" applyAlignment="1">
      <alignment horizontal="right" vertical="center" wrapText="1"/>
    </xf>
    <xf numFmtId="0" fontId="11" fillId="0" borderId="31" xfId="0" applyFont="1" applyBorder="1" applyAlignment="1">
      <alignment vertical="center" shrinkToFit="1"/>
    </xf>
    <xf numFmtId="0" fontId="0" fillId="0" borderId="28" xfId="0" applyBorder="1" applyAlignment="1">
      <alignment vertical="center" shrinkToFit="1"/>
    </xf>
    <xf numFmtId="0" fontId="0" fillId="0" borderId="32" xfId="0" applyBorder="1" applyAlignment="1">
      <alignment vertical="center" shrinkToFit="1"/>
    </xf>
    <xf numFmtId="0" fontId="0" fillId="0" borderId="23" xfId="0" applyBorder="1" applyAlignment="1">
      <alignment vertical="center" shrinkToFit="1"/>
    </xf>
    <xf numFmtId="0" fontId="0" fillId="0" borderId="35" xfId="0" applyBorder="1" applyAlignment="1">
      <alignment vertical="center" shrinkToFit="1"/>
    </xf>
    <xf numFmtId="0" fontId="0" fillId="0" borderId="13" xfId="0" applyBorder="1" applyAlignment="1">
      <alignment vertical="center" shrinkToFit="1"/>
    </xf>
    <xf numFmtId="0" fontId="69" fillId="2" borderId="40" xfId="0" applyFont="1" applyFill="1" applyBorder="1" applyAlignment="1">
      <alignment horizontal="center" vertical="center"/>
    </xf>
    <xf numFmtId="0" fontId="69" fillId="2" borderId="41" xfId="0" applyFont="1" applyFill="1" applyBorder="1" applyAlignment="1">
      <alignment horizontal="center" vertical="center"/>
    </xf>
    <xf numFmtId="0" fontId="69" fillId="2" borderId="29"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107" xfId="0" applyFont="1" applyFill="1" applyBorder="1" applyAlignment="1">
      <alignment horizontal="center"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5" fillId="2" borderId="21" xfId="0" applyFont="1" applyFill="1" applyBorder="1" applyAlignment="1">
      <alignment horizontal="center" vertical="center"/>
    </xf>
    <xf numFmtId="0" fontId="14" fillId="2" borderId="114" xfId="0" applyFont="1" applyFill="1" applyBorder="1" applyAlignment="1">
      <alignment horizontal="center" vertical="center" textRotation="255" shrinkToFit="1"/>
    </xf>
    <xf numFmtId="0" fontId="14" fillId="2" borderId="115" xfId="0" applyFont="1" applyFill="1" applyBorder="1" applyAlignment="1">
      <alignment horizontal="center" vertical="center" textRotation="255" shrinkToFit="1"/>
    </xf>
    <xf numFmtId="0" fontId="14" fillId="2" borderId="6" xfId="0" applyFont="1" applyFill="1" applyBorder="1" applyAlignment="1">
      <alignment horizontal="center" vertical="center" textRotation="255" shrinkToFit="1"/>
    </xf>
    <xf numFmtId="0" fontId="5" fillId="2" borderId="46"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11" fillId="0" borderId="0" xfId="0" applyFont="1" applyAlignment="1">
      <alignment horizontal="left" vertical="center"/>
    </xf>
    <xf numFmtId="0" fontId="11" fillId="0" borderId="34" xfId="0" applyFont="1" applyBorder="1" applyAlignment="1">
      <alignment horizontal="left" vertical="center"/>
    </xf>
    <xf numFmtId="0" fontId="0" fillId="0" borderId="0" xfId="0"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30" xfId="0" applyFont="1" applyBorder="1" applyAlignment="1">
      <alignment horizontal="center" vertical="center"/>
    </xf>
    <xf numFmtId="0" fontId="11" fillId="0" borderId="82" xfId="0" applyFont="1" applyBorder="1" applyAlignment="1">
      <alignment horizontal="center" vertical="center"/>
    </xf>
    <xf numFmtId="0" fontId="11" fillId="0" borderId="116" xfId="0" applyFont="1" applyBorder="1" applyAlignment="1">
      <alignment horizontal="center" vertical="center"/>
    </xf>
    <xf numFmtId="0" fontId="11" fillId="0" borderId="42"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108" xfId="0" applyFont="1" applyBorder="1" applyAlignment="1">
      <alignment horizontal="center" vertical="center"/>
    </xf>
    <xf numFmtId="0" fontId="5" fillId="0" borderId="20" xfId="0" applyFont="1" applyBorder="1" applyAlignment="1">
      <alignment horizontal="center" vertical="center"/>
    </xf>
    <xf numFmtId="0" fontId="5" fillId="0" borderId="44" xfId="0" applyFont="1" applyBorder="1" applyAlignment="1">
      <alignment horizontal="center" vertical="center"/>
    </xf>
    <xf numFmtId="0" fontId="5" fillId="0" borderId="15" xfId="0" applyFont="1" applyBorder="1" applyAlignment="1">
      <alignment horizontal="center" vertical="center"/>
    </xf>
    <xf numFmtId="0" fontId="5" fillId="2" borderId="15" xfId="0" applyFont="1" applyFill="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3" fillId="0" borderId="45"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11" fillId="0" borderId="107" xfId="0" applyFont="1" applyBorder="1" applyAlignment="1">
      <alignment horizontal="center" vertical="center"/>
    </xf>
    <xf numFmtId="179" fontId="11" fillId="5" borderId="11" xfId="0" applyNumberFormat="1" applyFont="1" applyFill="1" applyBorder="1" applyAlignment="1">
      <alignment horizontal="center" vertical="center"/>
    </xf>
    <xf numFmtId="179" fontId="11" fillId="5" borderId="2" xfId="0" applyNumberFormat="1" applyFont="1" applyFill="1" applyBorder="1" applyAlignment="1">
      <alignment horizontal="center" vertical="center"/>
    </xf>
    <xf numFmtId="177" fontId="11" fillId="5" borderId="46" xfId="0" applyNumberFormat="1" applyFont="1" applyFill="1" applyBorder="1" applyAlignment="1">
      <alignment horizontal="center" vertical="center"/>
    </xf>
    <xf numFmtId="177" fontId="11" fillId="5" borderId="12" xfId="0" applyNumberFormat="1" applyFont="1" applyFill="1" applyBorder="1" applyAlignment="1">
      <alignment horizontal="center" vertical="center"/>
    </xf>
    <xf numFmtId="0" fontId="5" fillId="2" borderId="109" xfId="0" applyFont="1" applyFill="1" applyBorder="1" applyAlignment="1">
      <alignment horizontal="center" vertical="center"/>
    </xf>
    <xf numFmtId="0" fontId="5" fillId="2" borderId="110" xfId="0" applyFont="1" applyFill="1" applyBorder="1" applyAlignment="1">
      <alignment horizontal="center" vertical="center"/>
    </xf>
    <xf numFmtId="0" fontId="5" fillId="2" borderId="30" xfId="0" applyFont="1" applyFill="1" applyBorder="1" applyAlignment="1">
      <alignment horizontal="center" vertical="center"/>
    </xf>
    <xf numFmtId="0" fontId="11" fillId="0" borderId="121" xfId="0" applyFont="1" applyBorder="1" applyAlignment="1">
      <alignment horizontal="center" vertical="center"/>
    </xf>
    <xf numFmtId="0" fontId="11" fillId="0" borderId="122" xfId="0" applyFont="1" applyBorder="1" applyAlignment="1">
      <alignment horizontal="center" vertical="center"/>
    </xf>
    <xf numFmtId="0" fontId="5" fillId="2" borderId="82"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42" xfId="0" applyFont="1" applyFill="1" applyBorder="1" applyAlignment="1">
      <alignment horizontal="center" vertical="center"/>
    </xf>
    <xf numFmtId="0" fontId="5" fillId="0" borderId="0" xfId="0" applyFont="1" applyAlignment="1">
      <alignment horizontal="left" vertical="top" wrapText="1"/>
    </xf>
    <xf numFmtId="0" fontId="11" fillId="0" borderId="120" xfId="0" applyFont="1" applyBorder="1" applyAlignment="1">
      <alignment horizontal="center" vertical="center"/>
    </xf>
    <xf numFmtId="0" fontId="5" fillId="2" borderId="19" xfId="0" applyFont="1" applyFill="1" applyBorder="1" applyAlignment="1">
      <alignment horizontal="center" vertical="center"/>
    </xf>
    <xf numFmtId="0" fontId="25" fillId="2" borderId="3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3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5" fillId="0" borderId="0" xfId="0" applyFont="1" applyAlignment="1">
      <alignment vertical="top" wrapText="1"/>
    </xf>
    <xf numFmtId="0" fontId="7" fillId="0" borderId="0" xfId="0" applyFont="1" applyAlignment="1">
      <alignment vertical="top" wrapText="1"/>
    </xf>
    <xf numFmtId="0" fontId="11" fillId="0" borderId="46" xfId="0" applyFont="1" applyBorder="1" applyAlignment="1">
      <alignment horizontal="center" vertical="center"/>
    </xf>
    <xf numFmtId="0" fontId="11" fillId="0" borderId="2" xfId="0" applyFont="1" applyBorder="1" applyAlignment="1">
      <alignment horizontal="center" vertical="center"/>
    </xf>
    <xf numFmtId="181" fontId="11" fillId="5" borderId="46" xfId="0" applyNumberFormat="1" applyFont="1" applyFill="1" applyBorder="1" applyAlignment="1">
      <alignment horizontal="center" vertical="center"/>
    </xf>
    <xf numFmtId="181" fontId="11" fillId="5" borderId="1" xfId="0" applyNumberFormat="1" applyFont="1" applyFill="1" applyBorder="1" applyAlignment="1">
      <alignment horizontal="center" vertical="center"/>
    </xf>
    <xf numFmtId="181" fontId="11" fillId="5" borderId="2" xfId="0" applyNumberFormat="1" applyFont="1" applyFill="1" applyBorder="1" applyAlignment="1">
      <alignment horizontal="center" vertical="center"/>
    </xf>
    <xf numFmtId="179" fontId="11" fillId="5" borderId="46" xfId="0" applyNumberFormat="1" applyFont="1" applyFill="1" applyBorder="1" applyAlignment="1">
      <alignment horizontal="center" vertical="center"/>
    </xf>
    <xf numFmtId="179" fontId="11" fillId="5" borderId="1" xfId="0" applyNumberFormat="1" applyFont="1" applyFill="1" applyBorder="1" applyAlignment="1">
      <alignment horizontal="center" vertical="center"/>
    </xf>
    <xf numFmtId="179" fontId="11" fillId="5" borderId="12" xfId="0" applyNumberFormat="1" applyFont="1" applyFill="1" applyBorder="1" applyAlignment="1">
      <alignment horizontal="center" vertical="center"/>
    </xf>
    <xf numFmtId="0" fontId="7" fillId="11" borderId="25"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0" xfId="0" applyFont="1" applyFill="1" applyBorder="1" applyAlignment="1">
      <alignment horizontal="center" vertical="center"/>
    </xf>
    <xf numFmtId="0" fontId="0" fillId="0" borderId="10" xfId="0" applyBorder="1" applyAlignment="1">
      <alignment vertical="center" shrinkToFit="1"/>
    </xf>
    <xf numFmtId="0" fontId="0" fillId="0" borderId="26" xfId="0" applyBorder="1" applyAlignment="1">
      <alignment vertical="center" shrinkToFit="1"/>
    </xf>
    <xf numFmtId="0" fontId="5" fillId="2" borderId="40" xfId="0" applyFont="1" applyFill="1" applyBorder="1" applyAlignment="1">
      <alignment horizontal="center" vertical="center" shrinkToFit="1"/>
    </xf>
    <xf numFmtId="0" fontId="5" fillId="2" borderId="41"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14" fillId="0" borderId="0" xfId="28" applyFont="1" applyAlignment="1">
      <alignment horizontal="left" vertical="center" wrapText="1"/>
    </xf>
    <xf numFmtId="0" fontId="29" fillId="0" borderId="0" xfId="28" applyFont="1" applyAlignment="1">
      <alignment horizontal="left" vertical="top" wrapText="1"/>
    </xf>
    <xf numFmtId="0" fontId="13" fillId="0" borderId="46" xfId="28" applyFont="1" applyBorder="1" applyAlignment="1">
      <alignment horizontal="center" vertical="center"/>
    </xf>
    <xf numFmtId="0" fontId="13" fillId="0" borderId="2" xfId="28" applyFont="1" applyBorder="1" applyAlignment="1">
      <alignment horizontal="center" vertical="center"/>
    </xf>
    <xf numFmtId="0" fontId="14" fillId="0" borderId="0" xfId="28" applyFont="1" applyAlignment="1">
      <alignment horizontal="left" vertical="top" wrapText="1"/>
    </xf>
    <xf numFmtId="0" fontId="14" fillId="2" borderId="46" xfId="28" applyFont="1" applyFill="1" applyBorder="1" applyAlignment="1">
      <alignment horizontal="center" vertical="center"/>
    </xf>
    <xf numFmtId="0" fontId="14" fillId="2" borderId="1" xfId="28" applyFont="1" applyFill="1" applyBorder="1" applyAlignment="1">
      <alignment horizontal="center" vertical="center"/>
    </xf>
    <xf numFmtId="0" fontId="14" fillId="2" borderId="2" xfId="28" applyFont="1" applyFill="1" applyBorder="1" applyAlignment="1">
      <alignment horizontal="center" vertical="center"/>
    </xf>
    <xf numFmtId="0" fontId="11" fillId="0" borderId="1" xfId="26" applyFont="1" applyBorder="1" applyAlignment="1">
      <alignment horizontal="center" vertical="center"/>
    </xf>
    <xf numFmtId="0" fontId="7" fillId="0" borderId="1" xfId="26" applyFont="1" applyBorder="1" applyAlignment="1">
      <alignment horizontal="left" vertical="center"/>
    </xf>
    <xf numFmtId="0" fontId="7" fillId="2" borderId="46" xfId="26" applyFont="1" applyFill="1" applyBorder="1" applyAlignment="1">
      <alignment horizontal="center" vertical="center"/>
    </xf>
    <xf numFmtId="0" fontId="7" fillId="2" borderId="1" xfId="26" applyFont="1" applyFill="1" applyBorder="1" applyAlignment="1">
      <alignment horizontal="center" vertical="center"/>
    </xf>
    <xf numFmtId="0" fontId="7" fillId="2" borderId="12" xfId="26" applyFont="1" applyFill="1" applyBorder="1" applyAlignment="1">
      <alignment horizontal="center" vertical="center"/>
    </xf>
    <xf numFmtId="0" fontId="14" fillId="2" borderId="101" xfId="28" applyFont="1" applyFill="1" applyBorder="1" applyAlignment="1">
      <alignment horizontal="center" vertical="center" wrapText="1"/>
    </xf>
    <xf numFmtId="0" fontId="14" fillId="2" borderId="89" xfId="28" applyFont="1" applyFill="1" applyBorder="1" applyAlignment="1">
      <alignment horizontal="center" vertical="center"/>
    </xf>
    <xf numFmtId="0" fontId="14" fillId="2" borderId="27" xfId="28" applyFont="1" applyFill="1" applyBorder="1" applyAlignment="1">
      <alignment horizontal="center" vertical="center"/>
    </xf>
    <xf numFmtId="0" fontId="14" fillId="2" borderId="31" xfId="28" applyFont="1" applyFill="1" applyBorder="1" applyAlignment="1">
      <alignment horizontal="center" vertical="center"/>
    </xf>
    <xf numFmtId="0" fontId="14" fillId="2" borderId="32" xfId="28" applyFont="1" applyFill="1" applyBorder="1" applyAlignment="1">
      <alignment horizontal="center" vertical="center"/>
    </xf>
    <xf numFmtId="0" fontId="14" fillId="2" borderId="33" xfId="28" applyFont="1" applyFill="1" applyBorder="1" applyAlignment="1">
      <alignment horizontal="center" vertical="center"/>
    </xf>
    <xf numFmtId="0" fontId="14" fillId="2" borderId="34" xfId="28" applyFont="1" applyFill="1" applyBorder="1" applyAlignment="1">
      <alignment horizontal="center" vertical="center"/>
    </xf>
    <xf numFmtId="0" fontId="14" fillId="2" borderId="23" xfId="28" applyFont="1" applyFill="1" applyBorder="1" applyAlignment="1">
      <alignment horizontal="center" vertical="center"/>
    </xf>
    <xf numFmtId="0" fontId="14" fillId="2" borderId="13" xfId="28" applyFont="1" applyFill="1" applyBorder="1" applyAlignment="1">
      <alignment horizontal="center" vertical="center"/>
    </xf>
    <xf numFmtId="0" fontId="11" fillId="0" borderId="11" xfId="26" applyFont="1" applyBorder="1" applyAlignment="1">
      <alignment horizontal="center" vertical="center"/>
    </xf>
    <xf numFmtId="0" fontId="14" fillId="2" borderId="89" xfId="28" applyFont="1" applyFill="1" applyBorder="1" applyAlignment="1">
      <alignment horizontal="center" vertical="center" wrapText="1"/>
    </xf>
    <xf numFmtId="0" fontId="14" fillId="2" borderId="27" xfId="28" applyFont="1" applyFill="1" applyBorder="1" applyAlignment="1">
      <alignment horizontal="center" vertical="center" wrapText="1"/>
    </xf>
    <xf numFmtId="0" fontId="7" fillId="2" borderId="23" xfId="28" applyFont="1" applyFill="1" applyBorder="1" applyAlignment="1">
      <alignment horizontal="center" vertical="center"/>
    </xf>
    <xf numFmtId="0" fontId="14" fillId="2" borderId="31" xfId="28" applyFont="1" applyFill="1" applyBorder="1" applyAlignment="1">
      <alignment horizontal="center" vertical="center" shrinkToFit="1"/>
    </xf>
    <xf numFmtId="0" fontId="14" fillId="2" borderId="32" xfId="28" applyFont="1" applyFill="1" applyBorder="1" applyAlignment="1">
      <alignment horizontal="center" vertical="center" shrinkToFit="1"/>
    </xf>
    <xf numFmtId="0" fontId="14" fillId="2" borderId="109" xfId="28" applyFont="1" applyFill="1" applyBorder="1" applyAlignment="1">
      <alignment horizontal="center" vertical="center" shrinkToFit="1"/>
    </xf>
    <xf numFmtId="0" fontId="14" fillId="2" borderId="30" xfId="28" applyFont="1" applyFill="1" applyBorder="1" applyAlignment="1">
      <alignment horizontal="center" vertical="center" shrinkToFit="1"/>
    </xf>
    <xf numFmtId="0" fontId="14" fillId="2" borderId="101" xfId="28" applyFont="1" applyFill="1" applyBorder="1" applyAlignment="1">
      <alignment horizontal="center" wrapText="1" shrinkToFit="1"/>
    </xf>
    <xf numFmtId="0" fontId="14" fillId="2" borderId="89" xfId="28" applyFont="1" applyFill="1" applyBorder="1" applyAlignment="1">
      <alignment horizontal="center" wrapText="1" shrinkToFit="1"/>
    </xf>
    <xf numFmtId="0" fontId="7" fillId="11" borderId="46" xfId="26" applyFont="1" applyFill="1" applyBorder="1" applyAlignment="1">
      <alignment horizontal="center" vertical="center"/>
    </xf>
    <xf numFmtId="0" fontId="7" fillId="11" borderId="1" xfId="26" applyFont="1" applyFill="1" applyBorder="1" applyAlignment="1">
      <alignment horizontal="center" vertical="center"/>
    </xf>
    <xf numFmtId="0" fontId="11" fillId="0" borderId="2" xfId="26" applyFont="1" applyBorder="1" applyAlignment="1">
      <alignment horizontal="center" vertical="center"/>
    </xf>
    <xf numFmtId="0" fontId="17" fillId="2" borderId="46" xfId="28" applyFont="1" applyFill="1" applyBorder="1" applyAlignment="1">
      <alignment horizontal="center" vertical="center"/>
    </xf>
    <xf numFmtId="0" fontId="17" fillId="2" borderId="2" xfId="28" applyFont="1" applyFill="1" applyBorder="1" applyAlignment="1">
      <alignment horizontal="center"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29" xfId="0" applyFont="1" applyFill="1" applyBorder="1" applyAlignment="1">
      <alignment horizontal="center" vertical="center"/>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108" xfId="0" applyFont="1" applyBorder="1" applyAlignment="1">
      <alignment horizontal="left" vertical="center" wrapText="1"/>
    </xf>
    <xf numFmtId="0" fontId="14" fillId="0" borderId="31" xfId="0" applyFont="1" applyBorder="1" applyAlignment="1">
      <alignment horizontal="left" vertical="center" wrapText="1"/>
    </xf>
    <xf numFmtId="0" fontId="14" fillId="0" borderId="28"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0" xfId="0" applyFont="1" applyAlignment="1">
      <alignment horizontal="left" vertical="center" wrapText="1"/>
    </xf>
    <xf numFmtId="0" fontId="14" fillId="0" borderId="34" xfId="0" applyFont="1" applyBorder="1" applyAlignment="1">
      <alignment horizontal="left" vertical="center" wrapText="1"/>
    </xf>
    <xf numFmtId="0" fontId="14" fillId="0" borderId="23" xfId="0" applyFont="1" applyBorder="1" applyAlignment="1">
      <alignment horizontal="left" vertical="center" wrapText="1"/>
    </xf>
    <xf numFmtId="0" fontId="14" fillId="0" borderId="35" xfId="0" applyFont="1" applyBorder="1" applyAlignment="1">
      <alignment horizontal="left" vertical="center" wrapText="1"/>
    </xf>
    <xf numFmtId="0" fontId="14" fillId="0" borderId="13" xfId="0" applyFont="1" applyBorder="1" applyAlignment="1">
      <alignment horizontal="left" vertical="center" wrapText="1"/>
    </xf>
    <xf numFmtId="0" fontId="14" fillId="2" borderId="1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9" xfId="0" applyFont="1" applyFill="1" applyBorder="1" applyAlignment="1">
      <alignment horizontal="center" vertical="center"/>
    </xf>
    <xf numFmtId="0" fontId="8" fillId="0" borderId="45" xfId="0" applyFont="1" applyBorder="1" applyAlignment="1">
      <alignment horizontal="left" vertical="center" wrapText="1"/>
    </xf>
    <xf numFmtId="0" fontId="8" fillId="0" borderId="3" xfId="0" applyFont="1" applyBorder="1" applyAlignment="1">
      <alignment horizontal="left" vertical="center" wrapText="1"/>
    </xf>
    <xf numFmtId="0" fontId="8" fillId="0" borderId="107" xfId="0" applyFont="1" applyBorder="1" applyAlignment="1">
      <alignment horizontal="left" vertical="center" wrapText="1"/>
    </xf>
    <xf numFmtId="0" fontId="14" fillId="2" borderId="28"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0" fillId="2" borderId="123" xfId="0" applyFill="1" applyBorder="1" applyAlignment="1">
      <alignment horizontal="center" vertical="center"/>
    </xf>
    <xf numFmtId="0" fontId="0" fillId="2" borderId="124" xfId="0" applyFill="1" applyBorder="1" applyAlignment="1">
      <alignment horizontal="center" vertical="center"/>
    </xf>
    <xf numFmtId="0" fontId="0" fillId="2" borderId="125" xfId="0" applyFill="1" applyBorder="1" applyAlignment="1">
      <alignment horizontal="center" vertical="center"/>
    </xf>
    <xf numFmtId="0" fontId="14" fillId="2" borderId="12" xfId="0" applyFont="1" applyFill="1" applyBorder="1" applyAlignment="1">
      <alignment horizontal="center" vertical="center"/>
    </xf>
    <xf numFmtId="0" fontId="13" fillId="0" borderId="126"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4" fillId="2" borderId="20" xfId="0" applyFont="1" applyFill="1" applyBorder="1" applyAlignment="1">
      <alignment horizontal="center" vertical="center"/>
    </xf>
    <xf numFmtId="0" fontId="14" fillId="2" borderId="44" xfId="0" applyFont="1" applyFill="1" applyBorder="1" applyAlignment="1">
      <alignment horizontal="center" vertical="center"/>
    </xf>
    <xf numFmtId="0" fontId="14" fillId="2" borderId="15" xfId="0" applyFont="1" applyFill="1" applyBorder="1" applyAlignment="1">
      <alignment horizontal="center" vertical="center"/>
    </xf>
    <xf numFmtId="0" fontId="8" fillId="0" borderId="20" xfId="0" applyFont="1" applyBorder="1" applyAlignment="1">
      <alignment horizontal="left" vertical="center" wrapText="1"/>
    </xf>
    <xf numFmtId="0" fontId="8" fillId="0" borderId="44" xfId="0" applyFont="1" applyBorder="1" applyAlignment="1">
      <alignment horizontal="left" vertical="center" wrapText="1"/>
    </xf>
    <xf numFmtId="0" fontId="8" fillId="0" borderId="18" xfId="0" applyFont="1" applyBorder="1" applyAlignment="1">
      <alignment horizontal="left" vertical="center" wrapText="1"/>
    </xf>
    <xf numFmtId="0" fontId="14" fillId="2" borderId="31" xfId="0" applyFont="1" applyFill="1" applyBorder="1" applyAlignment="1">
      <alignment horizontal="center" vertical="center" shrinkToFit="1"/>
    </xf>
    <xf numFmtId="0" fontId="14" fillId="2" borderId="28"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19" xfId="0" applyFont="1" applyFill="1" applyBorder="1">
      <alignment vertical="center"/>
    </xf>
    <xf numFmtId="0" fontId="14" fillId="2" borderId="44" xfId="0" applyFont="1" applyFill="1" applyBorder="1">
      <alignment vertical="center"/>
    </xf>
    <xf numFmtId="0" fontId="14" fillId="2" borderId="179" xfId="0" applyFont="1" applyFill="1" applyBorder="1">
      <alignment vertical="center"/>
    </xf>
    <xf numFmtId="0" fontId="13" fillId="0" borderId="54" xfId="0" applyFont="1" applyBorder="1" applyAlignment="1">
      <alignment horizontal="center" vertical="center"/>
    </xf>
    <xf numFmtId="0" fontId="13" fillId="0" borderId="49" xfId="0" applyFont="1" applyBorder="1" applyAlignment="1">
      <alignment horizontal="center" vertical="center"/>
    </xf>
    <xf numFmtId="0" fontId="13" fillId="0" borderId="128" xfId="0" applyFont="1" applyBorder="1" applyAlignment="1">
      <alignment horizontal="center" vertical="center"/>
    </xf>
    <xf numFmtId="0" fontId="13" fillId="0" borderId="44" xfId="0" applyFont="1" applyBorder="1" applyAlignment="1">
      <alignment horizontal="center" vertical="center"/>
    </xf>
    <xf numFmtId="0" fontId="14" fillId="2" borderId="48" xfId="0" applyFont="1" applyFill="1" applyBorder="1" applyAlignment="1">
      <alignment horizontal="center" vertical="center"/>
    </xf>
    <xf numFmtId="0" fontId="13" fillId="0" borderId="53" xfId="0" applyFont="1" applyBorder="1" applyAlignment="1">
      <alignment horizontal="center" vertical="center"/>
    </xf>
    <xf numFmtId="0" fontId="13" fillId="0" borderId="36" xfId="0" applyFont="1" applyBorder="1" applyAlignment="1">
      <alignment horizontal="center" vertical="center"/>
    </xf>
    <xf numFmtId="0" fontId="13" fillId="0" borderId="132" xfId="0" applyFont="1" applyBorder="1" applyAlignment="1">
      <alignment horizontal="center" vertical="center"/>
    </xf>
    <xf numFmtId="0" fontId="13" fillId="0" borderId="127" xfId="0" applyFont="1" applyBorder="1" applyAlignment="1">
      <alignment horizontal="center" vertical="center"/>
    </xf>
    <xf numFmtId="0" fontId="13" fillId="0" borderId="129" xfId="0" applyFont="1" applyBorder="1" applyAlignment="1">
      <alignment horizontal="center" vertical="center"/>
    </xf>
    <xf numFmtId="0" fontId="13" fillId="0" borderId="55" xfId="0" applyFont="1" applyBorder="1" applyAlignment="1">
      <alignment horizontal="center" vertical="center"/>
    </xf>
    <xf numFmtId="0" fontId="14" fillId="2" borderId="131" xfId="0" applyFont="1" applyFill="1" applyBorder="1" applyAlignment="1">
      <alignment horizontal="center" vertical="center"/>
    </xf>
    <xf numFmtId="0" fontId="14" fillId="0" borderId="49" xfId="0" applyFont="1" applyBorder="1" applyAlignment="1">
      <alignment horizontal="center" vertical="center"/>
    </xf>
    <xf numFmtId="0" fontId="14" fillId="0" borderId="52" xfId="0" applyFont="1" applyBorder="1" applyAlignment="1">
      <alignment horizontal="center" vertical="center"/>
    </xf>
    <xf numFmtId="0" fontId="14" fillId="2" borderId="0" xfId="0" applyFont="1" applyFill="1" applyAlignment="1">
      <alignment horizontal="center" vertical="center" wrapText="1"/>
    </xf>
    <xf numFmtId="0" fontId="14" fillId="2" borderId="34" xfId="0" applyFont="1" applyFill="1" applyBorder="1" applyAlignment="1">
      <alignment horizontal="center" vertical="center" wrapText="1"/>
    </xf>
    <xf numFmtId="0" fontId="14" fillId="2" borderId="31"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3" xfId="0" applyFont="1" applyFill="1" applyBorder="1" applyAlignment="1">
      <alignment horizontal="center" vertical="center"/>
    </xf>
    <xf numFmtId="0" fontId="5" fillId="2" borderId="23"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14" fillId="0" borderId="130" xfId="0" applyFont="1" applyBorder="1" applyAlignment="1">
      <alignment horizontal="center" vertical="center"/>
    </xf>
    <xf numFmtId="0" fontId="5" fillId="2" borderId="46" xfId="0" applyFont="1" applyFill="1" applyBorder="1" applyAlignment="1">
      <alignment vertical="center" wrapText="1" shrinkToFit="1"/>
    </xf>
    <xf numFmtId="0" fontId="5" fillId="2" borderId="1" xfId="0" applyFont="1" applyFill="1" applyBorder="1" applyAlignment="1">
      <alignment vertical="center" shrinkToFit="1"/>
    </xf>
    <xf numFmtId="0" fontId="5" fillId="2" borderId="4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lignment vertical="center"/>
    </xf>
    <xf numFmtId="0" fontId="5" fillId="0" borderId="2" xfId="0" applyFont="1" applyBorder="1">
      <alignment vertical="center"/>
    </xf>
    <xf numFmtId="0" fontId="5" fillId="2" borderId="3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4" xfId="0" applyFont="1" applyFill="1" applyBorder="1" applyAlignment="1">
      <alignment horizontal="center" vertical="center" wrapText="1"/>
    </xf>
    <xf numFmtId="0" fontId="14" fillId="2" borderId="46" xfId="29" applyFont="1" applyFill="1" applyBorder="1" applyAlignment="1">
      <alignment horizontal="center" vertical="center"/>
    </xf>
    <xf numFmtId="0" fontId="14" fillId="2" borderId="1" xfId="29" applyFont="1" applyFill="1" applyBorder="1" applyAlignment="1">
      <alignment horizontal="center" vertical="center"/>
    </xf>
    <xf numFmtId="0" fontId="5" fillId="2" borderId="1" xfId="29" applyFill="1" applyBorder="1" applyAlignment="1">
      <alignment horizontal="center" vertical="center"/>
    </xf>
    <xf numFmtId="0" fontId="5" fillId="2" borderId="131" xfId="29" applyFill="1" applyBorder="1" applyAlignment="1">
      <alignment horizontal="center" vertical="center"/>
    </xf>
    <xf numFmtId="0" fontId="8" fillId="0" borderId="48" xfId="29" applyFont="1" applyBorder="1" applyAlignment="1">
      <alignment horizontal="center" vertical="center"/>
    </xf>
    <xf numFmtId="0" fontId="8" fillId="0" borderId="1" xfId="29" applyFont="1" applyBorder="1" applyAlignment="1">
      <alignment horizontal="center" vertical="center"/>
    </xf>
    <xf numFmtId="0" fontId="8" fillId="0" borderId="12" xfId="29" applyFont="1" applyBorder="1" applyAlignment="1">
      <alignment horizontal="center" vertical="center"/>
    </xf>
    <xf numFmtId="0" fontId="8" fillId="0" borderId="11" xfId="29" applyFont="1" applyBorder="1" applyAlignment="1">
      <alignment horizontal="center" vertical="center"/>
    </xf>
    <xf numFmtId="0" fontId="8" fillId="0" borderId="2" xfId="29" applyFont="1" applyBorder="1" applyAlignment="1">
      <alignment horizontal="center" vertical="center"/>
    </xf>
    <xf numFmtId="0" fontId="14" fillId="2" borderId="129" xfId="29" applyFont="1" applyFill="1" applyBorder="1" applyAlignment="1">
      <alignment horizontal="left" vertical="center" wrapText="1" shrinkToFit="1"/>
    </xf>
    <xf numFmtId="0" fontId="14" fillId="2" borderId="36" xfId="29" applyFont="1" applyFill="1" applyBorder="1" applyAlignment="1">
      <alignment horizontal="left" vertical="center" wrapText="1" shrinkToFit="1"/>
    </xf>
    <xf numFmtId="0" fontId="14" fillId="2" borderId="37" xfId="29" applyFont="1" applyFill="1" applyBorder="1" applyAlignment="1">
      <alignment horizontal="left" vertical="center" wrapText="1" shrinkToFit="1"/>
    </xf>
    <xf numFmtId="0" fontId="14" fillId="2" borderId="31" xfId="29" applyFont="1" applyFill="1" applyBorder="1" applyAlignment="1">
      <alignment horizontal="center" vertical="center"/>
    </xf>
    <xf numFmtId="0" fontId="14" fillId="2" borderId="36" xfId="29" applyFont="1" applyFill="1" applyBorder="1" applyAlignment="1">
      <alignment horizontal="center" vertical="center"/>
    </xf>
    <xf numFmtId="0" fontId="14" fillId="2" borderId="55" xfId="29" applyFont="1" applyFill="1" applyBorder="1" applyAlignment="1">
      <alignment horizontal="center" vertical="center"/>
    </xf>
    <xf numFmtId="0" fontId="8" fillId="0" borderId="53" xfId="29" applyFont="1" applyBorder="1" applyAlignment="1">
      <alignment horizontal="center" vertical="center"/>
    </xf>
    <xf numFmtId="0" fontId="8" fillId="0" borderId="36" xfId="29" applyFont="1" applyBorder="1" applyAlignment="1">
      <alignment horizontal="center" vertical="center"/>
    </xf>
    <xf numFmtId="0" fontId="14" fillId="2" borderId="129" xfId="29" applyFont="1" applyFill="1" applyBorder="1" applyAlignment="1">
      <alignment horizontal="center" vertical="center" wrapText="1"/>
    </xf>
    <xf numFmtId="0" fontId="14" fillId="2" borderId="36" xfId="29" applyFont="1" applyFill="1" applyBorder="1" applyAlignment="1">
      <alignment horizontal="center" vertical="center" wrapText="1"/>
    </xf>
    <xf numFmtId="0" fontId="14" fillId="2" borderId="55" xfId="29" applyFont="1" applyFill="1" applyBorder="1" applyAlignment="1">
      <alignment horizontal="center" vertical="center" wrapText="1"/>
    </xf>
    <xf numFmtId="0" fontId="14" fillId="0" borderId="38" xfId="29" applyFont="1" applyBorder="1" applyAlignment="1">
      <alignment horizontal="center" vertical="center" wrapText="1"/>
    </xf>
    <xf numFmtId="0" fontId="14" fillId="2" borderId="133" xfId="29" applyFont="1" applyFill="1" applyBorder="1" applyAlignment="1">
      <alignment horizontal="center" vertical="center" shrinkToFit="1"/>
    </xf>
    <xf numFmtId="0" fontId="14" fillId="2" borderId="38" xfId="29" applyFont="1" applyFill="1" applyBorder="1" applyAlignment="1">
      <alignment horizontal="center" vertical="center" shrinkToFit="1"/>
    </xf>
    <xf numFmtId="0" fontId="14" fillId="2" borderId="39" xfId="29" applyFont="1" applyFill="1" applyBorder="1" applyAlignment="1">
      <alignment horizontal="center" vertical="center" shrinkToFit="1"/>
    </xf>
    <xf numFmtId="0" fontId="14" fillId="2" borderId="23" xfId="29" applyFont="1" applyFill="1" applyBorder="1" applyAlignment="1">
      <alignment horizontal="center" vertical="center" shrinkToFit="1"/>
    </xf>
    <xf numFmtId="0" fontId="14" fillId="2" borderId="35" xfId="29" applyFont="1" applyFill="1" applyBorder="1" applyAlignment="1">
      <alignment horizontal="center" vertical="center" shrinkToFit="1"/>
    </xf>
    <xf numFmtId="0" fontId="14" fillId="2" borderId="13" xfId="29" applyFont="1" applyFill="1" applyBorder="1" applyAlignment="1">
      <alignment horizontal="center" vertical="center" shrinkToFit="1"/>
    </xf>
    <xf numFmtId="0" fontId="14" fillId="0" borderId="35" xfId="29" applyFont="1" applyBorder="1" applyAlignment="1">
      <alignment horizontal="center" vertical="center" wrapText="1"/>
    </xf>
    <xf numFmtId="0" fontId="14" fillId="2" borderId="46" xfId="29" applyFont="1" applyFill="1" applyBorder="1" applyAlignment="1">
      <alignment horizontal="center" vertical="center" shrinkToFit="1"/>
    </xf>
    <xf numFmtId="0" fontId="14" fillId="2" borderId="1" xfId="29" applyFont="1" applyFill="1" applyBorder="1" applyAlignment="1">
      <alignment horizontal="center" vertical="center" shrinkToFit="1"/>
    </xf>
    <xf numFmtId="0" fontId="14" fillId="2" borderId="131" xfId="29" applyFont="1" applyFill="1" applyBorder="1" applyAlignment="1">
      <alignment horizontal="center" vertical="center" shrinkToFit="1"/>
    </xf>
    <xf numFmtId="0" fontId="13" fillId="0" borderId="35" xfId="29" applyFont="1" applyBorder="1" applyAlignment="1">
      <alignment horizontal="center" vertical="center" wrapText="1"/>
    </xf>
    <xf numFmtId="0" fontId="14" fillId="2" borderId="31" xfId="29" applyFont="1" applyFill="1" applyBorder="1" applyAlignment="1">
      <alignment horizontal="center" vertical="center" wrapText="1"/>
    </xf>
    <xf numFmtId="0" fontId="14" fillId="2" borderId="28" xfId="29" applyFont="1" applyFill="1" applyBorder="1" applyAlignment="1">
      <alignment horizontal="center" vertical="center" wrapText="1"/>
    </xf>
    <xf numFmtId="0" fontId="14" fillId="2" borderId="51" xfId="29" applyFont="1" applyFill="1" applyBorder="1" applyAlignment="1">
      <alignment horizontal="center" vertical="center" wrapText="1"/>
    </xf>
    <xf numFmtId="0" fontId="14" fillId="2" borderId="23" xfId="29" applyFont="1" applyFill="1" applyBorder="1" applyAlignment="1">
      <alignment horizontal="center" vertical="center" wrapText="1"/>
    </xf>
    <xf numFmtId="0" fontId="14" fillId="2" borderId="35" xfId="29" applyFont="1" applyFill="1" applyBorder="1" applyAlignment="1">
      <alignment horizontal="center" vertical="center" wrapText="1"/>
    </xf>
    <xf numFmtId="0" fontId="14" fillId="2" borderId="137" xfId="29" applyFont="1" applyFill="1" applyBorder="1" applyAlignment="1">
      <alignment horizontal="center" vertical="center" wrapText="1"/>
    </xf>
    <xf numFmtId="0" fontId="14" fillId="2" borderId="31" xfId="29" applyFont="1" applyFill="1" applyBorder="1" applyAlignment="1">
      <alignment horizontal="center" vertical="center" wrapText="1" shrinkToFit="1"/>
    </xf>
    <xf numFmtId="0" fontId="14" fillId="2" borderId="28" xfId="29" applyFont="1" applyFill="1" applyBorder="1" applyAlignment="1">
      <alignment horizontal="center" vertical="center" wrapText="1" shrinkToFit="1"/>
    </xf>
    <xf numFmtId="0" fontId="14" fillId="2" borderId="33" xfId="29" applyFont="1" applyFill="1" applyBorder="1" applyAlignment="1">
      <alignment horizontal="center" vertical="center" wrapText="1" shrinkToFit="1"/>
    </xf>
    <xf numFmtId="0" fontId="14" fillId="2" borderId="0" xfId="29" applyFont="1" applyFill="1" applyAlignment="1">
      <alignment horizontal="center" vertical="center" wrapText="1" shrinkToFit="1"/>
    </xf>
    <xf numFmtId="0" fontId="14" fillId="2" borderId="23" xfId="29" applyFont="1" applyFill="1" applyBorder="1" applyAlignment="1">
      <alignment horizontal="center" vertical="center" wrapText="1" shrinkToFit="1"/>
    </xf>
    <xf numFmtId="0" fontId="14" fillId="2" borderId="35" xfId="29" applyFont="1" applyFill="1" applyBorder="1" applyAlignment="1">
      <alignment horizontal="center" vertical="center" wrapText="1" shrinkToFit="1"/>
    </xf>
    <xf numFmtId="0" fontId="5" fillId="11" borderId="128" xfId="27" applyFont="1" applyFill="1" applyBorder="1" applyAlignment="1">
      <alignment horizontal="center" vertical="center"/>
    </xf>
    <xf numFmtId="0" fontId="5" fillId="11" borderId="44" xfId="27" applyFont="1" applyFill="1" applyBorder="1" applyAlignment="1">
      <alignment horizontal="center" vertical="center"/>
    </xf>
    <xf numFmtId="0" fontId="5" fillId="11" borderId="179" xfId="27" applyFont="1" applyFill="1" applyBorder="1" applyAlignment="1">
      <alignment horizontal="center" vertical="center"/>
    </xf>
    <xf numFmtId="0" fontId="5" fillId="11" borderId="181" xfId="27" applyFont="1" applyFill="1" applyBorder="1" applyAlignment="1">
      <alignment horizontal="center" vertical="center"/>
    </xf>
    <xf numFmtId="0" fontId="5" fillId="11" borderId="41" xfId="27" applyFont="1" applyFill="1" applyBorder="1" applyAlignment="1">
      <alignment horizontal="center" vertical="center"/>
    </xf>
    <xf numFmtId="0" fontId="5" fillId="11" borderId="196" xfId="27" applyFont="1" applyFill="1" applyBorder="1" applyAlignment="1">
      <alignment horizontal="center" vertical="center"/>
    </xf>
    <xf numFmtId="0" fontId="14" fillId="0" borderId="180" xfId="29" applyFont="1" applyBorder="1" applyAlignment="1">
      <alignment horizontal="center" vertical="center"/>
    </xf>
    <xf numFmtId="0" fontId="14" fillId="0" borderId="35" xfId="29" applyFont="1" applyBorder="1" applyAlignment="1">
      <alignment horizontal="center" vertical="center"/>
    </xf>
    <xf numFmtId="0" fontId="5" fillId="2" borderId="126" xfId="29" applyFill="1" applyBorder="1" applyAlignment="1">
      <alignment horizontal="center" vertical="center" shrinkToFit="1"/>
    </xf>
    <xf numFmtId="0" fontId="5" fillId="2" borderId="195" xfId="29" applyFill="1" applyBorder="1" applyAlignment="1">
      <alignment horizontal="center" vertical="center" shrinkToFit="1"/>
    </xf>
    <xf numFmtId="0" fontId="14" fillId="11" borderId="180" xfId="29" applyFont="1" applyFill="1" applyBorder="1" applyAlignment="1">
      <alignment horizontal="center" vertical="center"/>
    </xf>
    <xf numFmtId="0" fontId="14" fillId="11" borderId="137" xfId="29" applyFont="1" applyFill="1" applyBorder="1" applyAlignment="1">
      <alignment horizontal="center" vertical="center"/>
    </xf>
    <xf numFmtId="0" fontId="14" fillId="11" borderId="180" xfId="0" applyFont="1" applyFill="1" applyBorder="1" applyAlignment="1">
      <alignment horizontal="center" vertical="center"/>
    </xf>
    <xf numFmtId="0" fontId="14" fillId="11" borderId="35" xfId="0" applyFont="1" applyFill="1" applyBorder="1" applyAlignment="1">
      <alignment horizontal="center" vertical="center"/>
    </xf>
    <xf numFmtId="0" fontId="14" fillId="11" borderId="137" xfId="0" applyFont="1" applyFill="1" applyBorder="1" applyAlignment="1">
      <alignment horizontal="center" vertical="center"/>
    </xf>
    <xf numFmtId="0" fontId="14" fillId="11" borderId="180" xfId="29" applyFont="1" applyFill="1" applyBorder="1" applyAlignment="1">
      <alignment horizontal="center" vertical="center" wrapText="1"/>
    </xf>
    <xf numFmtId="0" fontId="14" fillId="11" borderId="35" xfId="29" applyFont="1" applyFill="1" applyBorder="1" applyAlignment="1">
      <alignment horizontal="center" vertical="center"/>
    </xf>
    <xf numFmtId="0" fontId="14" fillId="11" borderId="126" xfId="29" applyFont="1" applyFill="1" applyBorder="1" applyAlignment="1">
      <alignment horizontal="center" vertical="center" shrinkToFit="1"/>
    </xf>
    <xf numFmtId="0" fontId="14" fillId="11" borderId="3" xfId="29" applyFont="1" applyFill="1" applyBorder="1" applyAlignment="1">
      <alignment horizontal="center" vertical="center" shrinkToFit="1"/>
    </xf>
    <xf numFmtId="0" fontId="14" fillId="11" borderId="195" xfId="29" applyFont="1" applyFill="1" applyBorder="1" applyAlignment="1">
      <alignment horizontal="center" vertical="center" shrinkToFit="1"/>
    </xf>
    <xf numFmtId="0" fontId="14" fillId="2" borderId="134" xfId="0" applyFont="1" applyFill="1" applyBorder="1" applyAlignment="1">
      <alignment horizontal="center" vertical="center" textRotation="255" shrinkToFit="1"/>
    </xf>
    <xf numFmtId="0" fontId="14" fillId="2" borderId="135" xfId="0" applyFont="1" applyFill="1" applyBorder="1" applyAlignment="1">
      <alignment horizontal="center" vertical="center" textRotation="255" shrinkToFit="1"/>
    </xf>
    <xf numFmtId="0" fontId="14" fillId="2" borderId="136" xfId="0" applyFont="1" applyFill="1" applyBorder="1" applyAlignment="1">
      <alignment horizontal="center" vertical="center" textRotation="255" shrinkToFit="1"/>
    </xf>
    <xf numFmtId="0" fontId="14" fillId="0" borderId="5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127"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52" xfId="0" applyFont="1" applyBorder="1" applyAlignment="1">
      <alignment horizontal="center" vertical="center" shrinkToFit="1"/>
    </xf>
    <xf numFmtId="0" fontId="14" fillId="0" borderId="35" xfId="0" applyFont="1" applyBorder="1" applyAlignment="1">
      <alignment horizontal="center" vertical="center" wrapText="1"/>
    </xf>
    <xf numFmtId="0" fontId="14" fillId="2" borderId="129"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46" xfId="0" applyFont="1" applyFill="1" applyBorder="1" applyAlignment="1">
      <alignment horizontal="center" vertical="center" wrapText="1" shrinkToFit="1"/>
    </xf>
    <xf numFmtId="0" fontId="14" fillId="0" borderId="35" xfId="0" applyFont="1" applyBorder="1" applyAlignment="1">
      <alignment horizontal="center" vertical="center"/>
    </xf>
    <xf numFmtId="0" fontId="14" fillId="2" borderId="129" xfId="0" applyFont="1" applyFill="1" applyBorder="1" applyAlignment="1">
      <alignment horizontal="center" vertical="center" shrinkToFit="1"/>
    </xf>
    <xf numFmtId="0" fontId="14" fillId="2" borderId="36" xfId="0" applyFont="1" applyFill="1" applyBorder="1" applyAlignment="1">
      <alignment horizontal="center" vertical="center" shrinkToFit="1"/>
    </xf>
    <xf numFmtId="0" fontId="14" fillId="2" borderId="37" xfId="0" applyFont="1" applyFill="1" applyBorder="1" applyAlignment="1">
      <alignment horizontal="center" vertical="center" shrinkToFit="1"/>
    </xf>
    <xf numFmtId="0" fontId="14" fillId="2" borderId="130" xfId="0" applyFont="1" applyFill="1" applyBorder="1" applyAlignment="1">
      <alignment horizontal="center" vertical="center" shrinkToFit="1"/>
    </xf>
    <xf numFmtId="0" fontId="14" fillId="2" borderId="49" xfId="0" applyFont="1" applyFill="1" applyBorder="1" applyAlignment="1">
      <alignment horizontal="center" vertical="center" shrinkToFit="1"/>
    </xf>
    <xf numFmtId="0" fontId="14" fillId="2" borderId="50" xfId="0" applyFont="1" applyFill="1" applyBorder="1" applyAlignment="1">
      <alignment horizontal="center" vertical="center" shrinkToFit="1"/>
    </xf>
    <xf numFmtId="0" fontId="14" fillId="2" borderId="129" xfId="0" applyFont="1" applyFill="1" applyBorder="1" applyAlignment="1">
      <alignment horizontal="center" vertical="center" wrapText="1" shrinkToFit="1"/>
    </xf>
    <xf numFmtId="0" fontId="14" fillId="2" borderId="36" xfId="0" applyFont="1" applyFill="1" applyBorder="1" applyAlignment="1">
      <alignment horizontal="center" vertical="center" wrapText="1" shrinkToFit="1"/>
    </xf>
    <xf numFmtId="0" fontId="14" fillId="2" borderId="37" xfId="0" applyFont="1" applyFill="1" applyBorder="1" applyAlignment="1">
      <alignment horizontal="center" vertical="center" wrapText="1" shrinkToFit="1"/>
    </xf>
    <xf numFmtId="0" fontId="14" fillId="2" borderId="130" xfId="0" applyFont="1" applyFill="1" applyBorder="1" applyAlignment="1">
      <alignment horizontal="center" vertical="center" wrapText="1" shrinkToFit="1"/>
    </xf>
    <xf numFmtId="0" fontId="14" fillId="2" borderId="49" xfId="0" applyFont="1" applyFill="1" applyBorder="1" applyAlignment="1">
      <alignment horizontal="center" vertical="center" wrapText="1" shrinkToFit="1"/>
    </xf>
    <xf numFmtId="0" fontId="14" fillId="2" borderId="50" xfId="0" applyFont="1" applyFill="1" applyBorder="1" applyAlignment="1">
      <alignment horizontal="center" vertical="center" wrapText="1" shrinkToFit="1"/>
    </xf>
    <xf numFmtId="0" fontId="14" fillId="2" borderId="31" xfId="0" applyFont="1" applyFill="1" applyBorder="1" applyAlignment="1">
      <alignment horizontal="center" vertical="center" wrapText="1" shrinkToFit="1"/>
    </xf>
    <xf numFmtId="0" fontId="14" fillId="2" borderId="28" xfId="0" applyFont="1" applyFill="1" applyBorder="1" applyAlignment="1">
      <alignment horizontal="center" vertical="center" wrapText="1" shrinkToFit="1"/>
    </xf>
    <xf numFmtId="0" fontId="14" fillId="2" borderId="32" xfId="0" applyFont="1" applyFill="1" applyBorder="1" applyAlignment="1">
      <alignment horizontal="center" vertical="center" wrapText="1" shrinkToFit="1"/>
    </xf>
    <xf numFmtId="0" fontId="14" fillId="2" borderId="33" xfId="0" applyFont="1" applyFill="1" applyBorder="1" applyAlignment="1">
      <alignment horizontal="center" vertical="center" wrapText="1" shrinkToFit="1"/>
    </xf>
    <xf numFmtId="0" fontId="14" fillId="2" borderId="0" xfId="0" applyFont="1" applyFill="1" applyAlignment="1">
      <alignment horizontal="center" vertical="center" wrapText="1" shrinkToFit="1"/>
    </xf>
    <xf numFmtId="0" fontId="14" fillId="2" borderId="34"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35"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32" xfId="0" applyFont="1" applyFill="1" applyBorder="1" applyAlignment="1">
      <alignment horizontal="center" vertical="center" shrinkToFit="1"/>
    </xf>
    <xf numFmtId="0" fontId="14" fillId="0" borderId="31" xfId="0" applyFont="1" applyBorder="1" applyAlignment="1">
      <alignment horizontal="center" vertical="center"/>
    </xf>
    <xf numFmtId="0" fontId="14" fillId="0" borderId="28" xfId="0" applyFont="1" applyBorder="1" applyAlignment="1">
      <alignment horizontal="center" vertical="center"/>
    </xf>
    <xf numFmtId="0" fontId="14" fillId="2" borderId="51" xfId="0" applyFont="1" applyFill="1" applyBorder="1" applyAlignment="1">
      <alignment horizontal="center" vertical="center"/>
    </xf>
    <xf numFmtId="0" fontId="14" fillId="2" borderId="130"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5" fillId="2" borderId="2"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horizontal="center" vertical="center"/>
    </xf>
    <xf numFmtId="0" fontId="5" fillId="2" borderId="24" xfId="0" applyFont="1" applyFill="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13" xfId="0" applyFont="1" applyBorder="1" applyAlignment="1">
      <alignment horizontal="center" vertical="center"/>
    </xf>
    <xf numFmtId="0" fontId="5" fillId="2" borderId="24" xfId="0" applyFont="1" applyFill="1" applyBorder="1" applyAlignment="1">
      <alignment horizontal="center" vertical="center" shrinkToFit="1"/>
    </xf>
    <xf numFmtId="0" fontId="5" fillId="0" borderId="31"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23" xfId="0" applyFont="1" applyBorder="1" applyAlignment="1">
      <alignment horizontal="center" vertical="center"/>
    </xf>
    <xf numFmtId="0" fontId="14" fillId="0" borderId="1" xfId="13" applyFont="1" applyBorder="1" applyAlignment="1">
      <alignment horizontal="center" vertical="center" wrapText="1"/>
    </xf>
    <xf numFmtId="0" fontId="14" fillId="2" borderId="130" xfId="13" applyFont="1" applyFill="1" applyBorder="1" applyAlignment="1">
      <alignment horizontal="left" vertical="center" shrinkToFit="1"/>
    </xf>
    <xf numFmtId="0" fontId="14" fillId="2" borderId="49" xfId="13" applyFont="1" applyFill="1" applyBorder="1" applyAlignment="1">
      <alignment horizontal="left" vertical="center" shrinkToFit="1"/>
    </xf>
    <xf numFmtId="0" fontId="14" fillId="2" borderId="139" xfId="13" applyFont="1" applyFill="1" applyBorder="1" applyAlignment="1">
      <alignment horizontal="left" vertical="center" shrinkToFit="1"/>
    </xf>
    <xf numFmtId="0" fontId="14" fillId="2" borderId="68" xfId="13" applyFont="1" applyFill="1" applyBorder="1" applyAlignment="1">
      <alignment horizontal="left" vertical="center" shrinkToFit="1"/>
    </xf>
    <xf numFmtId="0" fontId="14" fillId="2" borderId="145" xfId="13" applyFont="1" applyFill="1" applyBorder="1" applyAlignment="1">
      <alignment horizontal="left" vertical="center" shrinkToFit="1"/>
    </xf>
    <xf numFmtId="0" fontId="14" fillId="2" borderId="46" xfId="13" applyFont="1" applyFill="1" applyBorder="1" applyAlignment="1">
      <alignment horizontal="center" vertical="center" wrapText="1"/>
    </xf>
    <xf numFmtId="0" fontId="14" fillId="2" borderId="1" xfId="13" applyFont="1" applyFill="1" applyBorder="1" applyAlignment="1">
      <alignment horizontal="center" vertical="center" wrapText="1"/>
    </xf>
    <xf numFmtId="0" fontId="14" fillId="2" borderId="131" xfId="13" applyFont="1" applyFill="1" applyBorder="1" applyAlignment="1">
      <alignment horizontal="center" vertical="center" wrapText="1"/>
    </xf>
    <xf numFmtId="0" fontId="14" fillId="0" borderId="48" xfId="13" applyFont="1" applyBorder="1" applyAlignment="1">
      <alignment horizontal="center" vertical="center" wrapText="1"/>
    </xf>
    <xf numFmtId="0" fontId="5" fillId="0" borderId="35" xfId="13" applyBorder="1" applyAlignment="1">
      <alignment horizontal="center" vertical="center"/>
    </xf>
    <xf numFmtId="0" fontId="5" fillId="0" borderId="178" xfId="13" applyBorder="1" applyAlignment="1">
      <alignment horizontal="center" vertical="center"/>
    </xf>
    <xf numFmtId="0" fontId="5" fillId="2" borderId="33" xfId="23" applyFont="1" applyFill="1" applyBorder="1" applyAlignment="1">
      <alignment horizontal="center" vertical="center" shrinkToFit="1"/>
    </xf>
    <xf numFmtId="0" fontId="5" fillId="2" borderId="0" xfId="23" applyFont="1" applyFill="1" applyAlignment="1">
      <alignment horizontal="center" vertical="center" shrinkToFit="1"/>
    </xf>
    <xf numFmtId="0" fontId="5" fillId="2" borderId="34" xfId="23" applyFont="1" applyFill="1" applyBorder="1" applyAlignment="1">
      <alignment horizontal="center" vertical="center" shrinkToFit="1"/>
    </xf>
    <xf numFmtId="0" fontId="14" fillId="0" borderId="28" xfId="23" applyFont="1" applyBorder="1" applyAlignment="1">
      <alignment horizontal="center" vertical="center" shrinkToFit="1"/>
    </xf>
    <xf numFmtId="0" fontId="14" fillId="0" borderId="0" xfId="23" applyFont="1" applyAlignment="1">
      <alignment horizontal="center" vertical="center" shrinkToFit="1"/>
    </xf>
    <xf numFmtId="0" fontId="14" fillId="0" borderId="34" xfId="23" applyFont="1" applyBorder="1" applyAlignment="1">
      <alignment horizontal="center" vertical="center" shrinkToFit="1"/>
    </xf>
    <xf numFmtId="0" fontId="5" fillId="11" borderId="31" xfId="23" applyFont="1" applyFill="1" applyBorder="1" applyAlignment="1">
      <alignment horizontal="center" vertical="center" shrinkToFit="1"/>
    </xf>
    <xf numFmtId="0" fontId="5" fillId="11" borderId="28" xfId="23" applyFont="1" applyFill="1" applyBorder="1" applyAlignment="1">
      <alignment horizontal="center" vertical="center" shrinkToFit="1"/>
    </xf>
    <xf numFmtId="0" fontId="5" fillId="11" borderId="32" xfId="23" applyFont="1" applyFill="1" applyBorder="1" applyAlignment="1">
      <alignment horizontal="center" vertical="center" shrinkToFit="1"/>
    </xf>
    <xf numFmtId="0" fontId="5" fillId="11" borderId="23" xfId="23" applyFont="1" applyFill="1" applyBorder="1" applyAlignment="1">
      <alignment horizontal="center" vertical="center" shrinkToFit="1"/>
    </xf>
    <xf numFmtId="0" fontId="5" fillId="11" borderId="35" xfId="23" applyFont="1" applyFill="1" applyBorder="1" applyAlignment="1">
      <alignment horizontal="center" vertical="center" shrinkToFit="1"/>
    </xf>
    <xf numFmtId="0" fontId="5" fillId="11" borderId="13" xfId="23" applyFont="1" applyFill="1" applyBorder="1" applyAlignment="1">
      <alignment horizontal="center" vertical="center" shrinkToFit="1"/>
    </xf>
    <xf numFmtId="0" fontId="14" fillId="0" borderId="1" xfId="23" applyFont="1" applyBorder="1" applyAlignment="1">
      <alignment horizontal="center" vertical="center" shrinkToFit="1"/>
    </xf>
    <xf numFmtId="0" fontId="5" fillId="0" borderId="35" xfId="23" applyFont="1" applyBorder="1" applyAlignment="1">
      <alignment horizontal="left" vertical="center" shrinkToFit="1"/>
    </xf>
    <xf numFmtId="0" fontId="5" fillId="0" borderId="13" xfId="23" applyFont="1" applyBorder="1" applyAlignment="1">
      <alignment horizontal="left" vertical="center" shrinkToFit="1"/>
    </xf>
    <xf numFmtId="0" fontId="14" fillId="0" borderId="2" xfId="23" applyFont="1" applyBorder="1" applyAlignment="1">
      <alignment horizontal="center" vertical="center" shrinkToFit="1"/>
    </xf>
    <xf numFmtId="0" fontId="14" fillId="11" borderId="46" xfId="23" applyFont="1" applyFill="1" applyBorder="1" applyAlignment="1">
      <alignment horizontal="center" vertical="center" shrinkToFit="1"/>
    </xf>
    <xf numFmtId="0" fontId="14" fillId="11" borderId="1" xfId="23" applyFont="1" applyFill="1" applyBorder="1" applyAlignment="1">
      <alignment horizontal="center" vertical="center" shrinkToFit="1"/>
    </xf>
    <xf numFmtId="0" fontId="14" fillId="11" borderId="2" xfId="23" applyFont="1" applyFill="1" applyBorder="1" applyAlignment="1">
      <alignment horizontal="center" vertical="center" shrinkToFit="1"/>
    </xf>
    <xf numFmtId="0" fontId="5" fillId="0" borderId="1" xfId="23" applyFont="1" applyBorder="1" applyAlignment="1">
      <alignment horizontal="left" vertical="center" shrinkToFit="1"/>
    </xf>
    <xf numFmtId="9" fontId="14" fillId="0" borderId="1" xfId="23" applyNumberFormat="1" applyFont="1" applyBorder="1" applyAlignment="1">
      <alignment horizontal="left" vertical="center" shrinkToFit="1"/>
    </xf>
    <xf numFmtId="9" fontId="14" fillId="0" borderId="2" xfId="23" applyNumberFormat="1" applyFont="1" applyBorder="1" applyAlignment="1">
      <alignment horizontal="left" vertical="center" shrinkToFit="1"/>
    </xf>
    <xf numFmtId="0" fontId="5" fillId="2" borderId="24" xfId="0" applyFont="1" applyFill="1" applyBorder="1" applyAlignment="1">
      <alignment horizontal="center" vertical="center" wrapText="1"/>
    </xf>
    <xf numFmtId="0" fontId="5" fillId="11" borderId="46" xfId="0" applyFont="1" applyFill="1" applyBorder="1" applyAlignment="1">
      <alignment horizontal="left" vertical="center"/>
    </xf>
    <xf numFmtId="0" fontId="5" fillId="11" borderId="1" xfId="0" applyFont="1" applyFill="1" applyBorder="1" applyAlignment="1">
      <alignment horizontal="left" vertical="center"/>
    </xf>
    <xf numFmtId="0" fontId="5" fillId="11" borderId="2" xfId="0" applyFont="1" applyFill="1" applyBorder="1" applyAlignment="1">
      <alignment horizontal="left" vertical="center"/>
    </xf>
    <xf numFmtId="0" fontId="8" fillId="0" borderId="24" xfId="0" applyFont="1" applyBorder="1" applyAlignment="1">
      <alignment horizontal="center" vertical="center" shrinkToFit="1"/>
    </xf>
    <xf numFmtId="0" fontId="8" fillId="0" borderId="46" xfId="0" applyFont="1" applyBorder="1" applyAlignment="1">
      <alignment horizontal="center" vertical="center" shrinkToFit="1"/>
    </xf>
    <xf numFmtId="0" fontId="5" fillId="0" borderId="24" xfId="0" applyFont="1" applyBorder="1" applyAlignment="1">
      <alignment horizontal="center" vertical="center" shrinkToFit="1"/>
    </xf>
    <xf numFmtId="0" fontId="5" fillId="2" borderId="33"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24" xfId="0" applyFont="1" applyFill="1" applyBorder="1" applyAlignment="1">
      <alignment horizontal="left" vertical="center" wrapText="1"/>
    </xf>
    <xf numFmtId="0" fontId="14" fillId="0" borderId="139" xfId="13" applyFont="1" applyBorder="1" applyAlignment="1">
      <alignment horizontal="left" vertical="top" wrapText="1"/>
    </xf>
    <xf numFmtId="0" fontId="14" fillId="0" borderId="68" xfId="13" applyFont="1" applyBorder="1" applyAlignment="1">
      <alignment horizontal="left" vertical="top" wrapText="1"/>
    </xf>
    <xf numFmtId="0" fontId="14" fillId="0" borderId="140" xfId="13" applyFont="1" applyBorder="1" applyAlignment="1">
      <alignment horizontal="left" vertical="top" wrapText="1"/>
    </xf>
    <xf numFmtId="0" fontId="14" fillId="2" borderId="46" xfId="13" applyFont="1" applyFill="1" applyBorder="1" applyAlignment="1">
      <alignment horizontal="center" vertical="center" shrinkToFit="1"/>
    </xf>
    <xf numFmtId="0" fontId="14" fillId="2" borderId="1" xfId="13" applyFont="1" applyFill="1" applyBorder="1" applyAlignment="1">
      <alignment horizontal="center" vertical="center" shrinkToFit="1"/>
    </xf>
    <xf numFmtId="0" fontId="14" fillId="2" borderId="12" xfId="13" applyFont="1" applyFill="1" applyBorder="1" applyAlignment="1">
      <alignment horizontal="center" vertical="center" shrinkToFit="1"/>
    </xf>
    <xf numFmtId="0" fontId="14" fillId="2" borderId="33" xfId="13" applyFont="1" applyFill="1" applyBorder="1" applyAlignment="1">
      <alignment horizontal="left" vertical="center" wrapText="1"/>
    </xf>
    <xf numFmtId="0" fontId="14" fillId="2" borderId="0" xfId="13" applyFont="1" applyFill="1" applyAlignment="1">
      <alignment horizontal="left" vertical="center" wrapText="1"/>
    </xf>
    <xf numFmtId="0" fontId="14" fillId="2" borderId="142" xfId="13" applyFont="1" applyFill="1" applyBorder="1" applyAlignment="1">
      <alignment horizontal="left" vertical="center" wrapText="1"/>
    </xf>
    <xf numFmtId="0" fontId="5" fillId="2" borderId="33" xfId="13" applyFill="1" applyBorder="1" applyAlignment="1">
      <alignment horizontal="left" vertical="center" wrapText="1"/>
    </xf>
    <xf numFmtId="0" fontId="5" fillId="2" borderId="0" xfId="13" applyFill="1" applyAlignment="1">
      <alignment horizontal="left" vertical="center" wrapText="1"/>
    </xf>
    <xf numFmtId="0" fontId="5" fillId="2" borderId="142" xfId="13" applyFill="1" applyBorder="1" applyAlignment="1">
      <alignment horizontal="left" vertical="center" wrapText="1"/>
    </xf>
    <xf numFmtId="0" fontId="5" fillId="0" borderId="112" xfId="33" applyBorder="1">
      <alignment vertical="center"/>
    </xf>
    <xf numFmtId="0" fontId="5" fillId="0" borderId="113" xfId="33" applyBorder="1">
      <alignment vertical="center"/>
    </xf>
    <xf numFmtId="0" fontId="5" fillId="0" borderId="22" xfId="33" applyBorder="1">
      <alignment vertical="center"/>
    </xf>
    <xf numFmtId="0" fontId="5" fillId="0" borderId="28" xfId="33" applyBorder="1">
      <alignment vertical="center"/>
    </xf>
    <xf numFmtId="0" fontId="5" fillId="0" borderId="0" xfId="33">
      <alignment vertical="center"/>
    </xf>
    <xf numFmtId="0" fontId="5" fillId="0" borderId="35" xfId="33" applyBorder="1">
      <alignment vertical="center"/>
    </xf>
    <xf numFmtId="0" fontId="30" fillId="0" borderId="28" xfId="33" applyFont="1" applyBorder="1">
      <alignment vertical="center"/>
    </xf>
    <xf numFmtId="0" fontId="30" fillId="0" borderId="0" xfId="33" applyFont="1">
      <alignment vertical="center"/>
    </xf>
    <xf numFmtId="0" fontId="30" fillId="0" borderId="35" xfId="33" applyFont="1" applyBorder="1">
      <alignment vertical="center"/>
    </xf>
    <xf numFmtId="0" fontId="14" fillId="2" borderId="31" xfId="13" applyFont="1" applyFill="1" applyBorder="1" applyAlignment="1">
      <alignment horizontal="center" vertical="center" shrinkToFit="1"/>
    </xf>
    <xf numFmtId="0" fontId="14" fillId="2" borderId="28" xfId="13" applyFont="1" applyFill="1" applyBorder="1" applyAlignment="1">
      <alignment horizontal="center" vertical="center" shrinkToFit="1"/>
    </xf>
    <xf numFmtId="0" fontId="14" fillId="2" borderId="111" xfId="13" applyFont="1" applyFill="1" applyBorder="1" applyAlignment="1">
      <alignment horizontal="center" vertical="center" shrinkToFit="1"/>
    </xf>
    <xf numFmtId="0" fontId="14" fillId="2" borderId="33" xfId="13" applyFont="1" applyFill="1" applyBorder="1" applyAlignment="1">
      <alignment horizontal="center" vertical="center" shrinkToFit="1"/>
    </xf>
    <xf numFmtId="0" fontId="14" fillId="2" borderId="0" xfId="13" applyFont="1" applyFill="1" applyAlignment="1">
      <alignment horizontal="center" vertical="center" shrinkToFit="1"/>
    </xf>
    <xf numFmtId="0" fontId="14" fillId="2" borderId="60" xfId="13" applyFont="1" applyFill="1" applyBorder="1" applyAlignment="1">
      <alignment horizontal="center" vertical="center" shrinkToFit="1"/>
    </xf>
    <xf numFmtId="0" fontId="14" fillId="2" borderId="23" xfId="13" applyFont="1" applyFill="1" applyBorder="1" applyAlignment="1">
      <alignment horizontal="center" vertical="center" shrinkToFit="1"/>
    </xf>
    <xf numFmtId="0" fontId="14" fillId="2" borderId="35" xfId="13" applyFont="1" applyFill="1" applyBorder="1" applyAlignment="1">
      <alignment horizontal="center" vertical="center" shrinkToFit="1"/>
    </xf>
    <xf numFmtId="0" fontId="14" fillId="2" borderId="21" xfId="13" applyFont="1" applyFill="1" applyBorder="1" applyAlignment="1">
      <alignment horizontal="center" vertical="center" shrinkToFit="1"/>
    </xf>
    <xf numFmtId="0" fontId="14" fillId="2" borderId="112" xfId="13" applyFont="1" applyFill="1" applyBorder="1" applyAlignment="1">
      <alignment horizontal="center" shrinkToFit="1"/>
    </xf>
    <xf numFmtId="0" fontId="14" fillId="2" borderId="28" xfId="13" applyFont="1" applyFill="1" applyBorder="1" applyAlignment="1">
      <alignment horizontal="center" shrinkToFit="1"/>
    </xf>
    <xf numFmtId="0" fontId="14" fillId="2" borderId="51" xfId="13" applyFont="1" applyFill="1" applyBorder="1" applyAlignment="1">
      <alignment horizontal="center" shrinkToFit="1"/>
    </xf>
    <xf numFmtId="0" fontId="14" fillId="2" borderId="175" xfId="13" applyFont="1" applyFill="1" applyBorder="1" applyAlignment="1">
      <alignment horizontal="center" vertical="top" shrinkToFit="1"/>
    </xf>
    <xf numFmtId="0" fontId="14" fillId="2" borderId="63" xfId="13" applyFont="1" applyFill="1" applyBorder="1" applyAlignment="1">
      <alignment horizontal="center" vertical="top" shrinkToFit="1"/>
    </xf>
    <xf numFmtId="0" fontId="14" fillId="2" borderId="143" xfId="13" applyFont="1" applyFill="1" applyBorder="1" applyAlignment="1">
      <alignment horizontal="center" vertical="top" shrinkToFit="1"/>
    </xf>
    <xf numFmtId="0" fontId="14" fillId="0" borderId="1" xfId="0" applyFont="1" applyBorder="1" applyAlignment="1">
      <alignment horizontal="center" vertical="center" shrinkToFit="1"/>
    </xf>
    <xf numFmtId="0" fontId="5" fillId="0" borderId="32" xfId="33" applyBorder="1" applyAlignment="1">
      <alignment horizontal="center" vertical="center"/>
    </xf>
    <xf numFmtId="0" fontId="5" fillId="0" borderId="34" xfId="33" applyBorder="1" applyAlignment="1">
      <alignment horizontal="center" vertical="center"/>
    </xf>
    <xf numFmtId="0" fontId="5" fillId="0" borderId="13" xfId="33" applyBorder="1" applyAlignment="1">
      <alignment horizontal="center" vertical="center"/>
    </xf>
    <xf numFmtId="0" fontId="14" fillId="2" borderId="31" xfId="13" applyFont="1" applyFill="1" applyBorder="1" applyAlignment="1">
      <alignment horizontal="center" vertical="center" wrapText="1"/>
    </xf>
    <xf numFmtId="0" fontId="14" fillId="2" borderId="28" xfId="13" applyFont="1" applyFill="1" applyBorder="1" applyAlignment="1">
      <alignment horizontal="center" vertical="center" wrapText="1"/>
    </xf>
    <xf numFmtId="0" fontId="14" fillId="2" borderId="32" xfId="13" applyFont="1" applyFill="1" applyBorder="1" applyAlignment="1">
      <alignment horizontal="center" vertical="center" wrapText="1"/>
    </xf>
    <xf numFmtId="0" fontId="14" fillId="2" borderId="31" xfId="13" applyFont="1" applyFill="1" applyBorder="1" applyAlignment="1">
      <alignment horizontal="center" vertical="center"/>
    </xf>
    <xf numFmtId="0" fontId="14" fillId="2" borderId="28" xfId="13" applyFont="1" applyFill="1" applyBorder="1" applyAlignment="1">
      <alignment horizontal="center" vertical="center"/>
    </xf>
    <xf numFmtId="0" fontId="14" fillId="2" borderId="51" xfId="13" applyFont="1" applyFill="1" applyBorder="1" applyAlignment="1">
      <alignment horizontal="center" vertical="center"/>
    </xf>
    <xf numFmtId="0" fontId="13" fillId="0" borderId="138" xfId="13" applyFont="1" applyBorder="1" applyAlignment="1">
      <alignment horizontal="center" vertical="center"/>
    </xf>
    <xf numFmtId="0" fontId="13" fillId="0" borderId="67" xfId="13" applyFont="1" applyBorder="1" applyAlignment="1">
      <alignment horizontal="center" vertical="center"/>
    </xf>
    <xf numFmtId="0" fontId="20" fillId="2" borderId="31" xfId="13" applyFont="1" applyFill="1" applyBorder="1" applyAlignment="1">
      <alignment horizontal="center" vertical="center" wrapText="1"/>
    </xf>
    <xf numFmtId="0" fontId="20" fillId="2" borderId="28" xfId="13" applyFont="1" applyFill="1" applyBorder="1" applyAlignment="1">
      <alignment horizontal="center" vertical="center"/>
    </xf>
    <xf numFmtId="0" fontId="20" fillId="2" borderId="51" xfId="13" applyFont="1" applyFill="1" applyBorder="1" applyAlignment="1">
      <alignment horizontal="center" vertical="center"/>
    </xf>
    <xf numFmtId="0" fontId="70" fillId="0" borderId="28" xfId="13" applyFont="1" applyBorder="1" applyAlignment="1">
      <alignment vertical="top" wrapText="1"/>
    </xf>
    <xf numFmtId="0" fontId="13" fillId="0" borderId="23" xfId="13" applyFont="1" applyBorder="1" applyAlignment="1">
      <alignment horizontal="left" vertical="top" wrapText="1"/>
    </xf>
    <xf numFmtId="0" fontId="13" fillId="0" borderId="35" xfId="13" applyFont="1" applyBorder="1" applyAlignment="1">
      <alignment horizontal="left" vertical="top" wrapText="1"/>
    </xf>
    <xf numFmtId="0" fontId="13" fillId="0" borderId="13" xfId="13" applyFont="1" applyBorder="1" applyAlignment="1">
      <alignment horizontal="left" vertical="top" wrapText="1"/>
    </xf>
    <xf numFmtId="0" fontId="14" fillId="2" borderId="46" xfId="13" applyFont="1" applyFill="1" applyBorder="1" applyAlignment="1">
      <alignment horizontal="left" vertical="center" shrinkToFit="1"/>
    </xf>
    <xf numFmtId="0" fontId="14" fillId="2" borderId="1" xfId="13" applyFont="1" applyFill="1" applyBorder="1" applyAlignment="1">
      <alignment vertical="center" shrinkToFit="1"/>
    </xf>
    <xf numFmtId="0" fontId="14" fillId="0" borderId="1" xfId="33" applyFont="1" applyBorder="1" applyAlignment="1">
      <alignment horizontal="center" vertical="center" shrinkToFit="1"/>
    </xf>
    <xf numFmtId="0" fontId="5" fillId="2" borderId="141" xfId="13" applyFill="1" applyBorder="1" applyAlignment="1">
      <alignment horizontal="left" vertical="center" shrinkToFit="1"/>
    </xf>
    <xf numFmtId="0" fontId="5" fillId="2" borderId="65" xfId="13" applyFill="1" applyBorder="1" applyAlignment="1">
      <alignment vertical="center" shrinkToFit="1"/>
    </xf>
    <xf numFmtId="0" fontId="14" fillId="2" borderId="1" xfId="13" applyFont="1" applyFill="1" applyBorder="1" applyAlignment="1">
      <alignment horizontal="left" vertical="center" shrinkToFit="1"/>
    </xf>
    <xf numFmtId="0" fontId="14" fillId="2" borderId="12" xfId="13" applyFont="1" applyFill="1" applyBorder="1" applyAlignment="1">
      <alignment horizontal="left" vertical="center" shrinkToFit="1"/>
    </xf>
    <xf numFmtId="0" fontId="8" fillId="0" borderId="1" xfId="13" applyFont="1" applyBorder="1" applyAlignment="1">
      <alignment horizontal="center" vertical="center" shrinkToFit="1"/>
    </xf>
    <xf numFmtId="0" fontId="8" fillId="0" borderId="1" xfId="13" applyFont="1" applyBorder="1">
      <alignment vertical="center"/>
    </xf>
    <xf numFmtId="0" fontId="14" fillId="2" borderId="144" xfId="13" applyFont="1" applyFill="1" applyBorder="1" applyAlignment="1">
      <alignment horizontal="center" vertical="center" shrinkToFit="1"/>
    </xf>
    <xf numFmtId="0" fontId="14" fillId="2" borderId="67" xfId="13" applyFont="1" applyFill="1" applyBorder="1" applyAlignment="1">
      <alignment horizontal="center" vertical="center" shrinkToFit="1"/>
    </xf>
    <xf numFmtId="0" fontId="14" fillId="2" borderId="129" xfId="13" applyFont="1" applyFill="1" applyBorder="1" applyAlignment="1">
      <alignment horizontal="center" vertical="center" shrinkToFit="1"/>
    </xf>
    <xf numFmtId="0" fontId="14" fillId="2" borderId="36" xfId="13" applyFont="1" applyFill="1" applyBorder="1" applyAlignment="1">
      <alignment horizontal="center" vertical="center" shrinkToFit="1"/>
    </xf>
    <xf numFmtId="0" fontId="14" fillId="2" borderId="197" xfId="13" applyFont="1" applyFill="1" applyBorder="1" applyAlignment="1">
      <alignment horizontal="center" vertical="center" shrinkToFit="1"/>
    </xf>
    <xf numFmtId="0" fontId="5" fillId="2" borderId="31" xfId="23" applyFont="1" applyFill="1" applyBorder="1" applyAlignment="1">
      <alignment horizontal="center" vertical="center" shrinkToFit="1"/>
    </xf>
    <xf numFmtId="0" fontId="5" fillId="2" borderId="28" xfId="23" applyFont="1" applyFill="1" applyBorder="1" applyAlignment="1">
      <alignment horizontal="center" vertical="center" shrinkToFit="1"/>
    </xf>
    <xf numFmtId="0" fontId="5" fillId="2" borderId="32" xfId="23" applyFont="1" applyFill="1" applyBorder="1" applyAlignment="1">
      <alignment horizontal="center" vertical="center" shrinkToFit="1"/>
    </xf>
    <xf numFmtId="0" fontId="5" fillId="2" borderId="23" xfId="23" applyFont="1" applyFill="1" applyBorder="1" applyAlignment="1">
      <alignment horizontal="center" vertical="center" shrinkToFit="1"/>
    </xf>
    <xf numFmtId="0" fontId="5" fillId="2" borderId="35" xfId="23" applyFont="1" applyFill="1" applyBorder="1" applyAlignment="1">
      <alignment horizontal="center" vertical="center" shrinkToFit="1"/>
    </xf>
    <xf numFmtId="0" fontId="5" fillId="2" borderId="13" xfId="23" applyFont="1" applyFill="1" applyBorder="1" applyAlignment="1">
      <alignment horizontal="center" vertical="center" shrinkToFit="1"/>
    </xf>
    <xf numFmtId="0" fontId="14" fillId="0" borderId="1" xfId="23" applyFont="1" applyBorder="1" applyAlignment="1">
      <alignment horizontal="left" vertical="center" shrinkToFit="1"/>
    </xf>
    <xf numFmtId="0" fontId="14" fillId="0" borderId="32" xfId="23" applyFont="1" applyBorder="1" applyAlignment="1">
      <alignment horizontal="center" vertical="center" shrinkToFit="1"/>
    </xf>
    <xf numFmtId="0" fontId="0" fillId="0" borderId="48" xfId="0" applyBorder="1" applyAlignment="1">
      <alignment horizontal="center" vertical="center"/>
    </xf>
    <xf numFmtId="0" fontId="0" fillId="0" borderId="1" xfId="0" applyBorder="1" applyAlignment="1">
      <alignment horizontal="center" vertical="center"/>
    </xf>
    <xf numFmtId="0" fontId="7" fillId="0" borderId="48" xfId="0" applyFont="1" applyBorder="1" applyAlignment="1">
      <alignment horizontal="center" vertical="center"/>
    </xf>
    <xf numFmtId="0" fontId="70" fillId="2" borderId="24" xfId="0" applyFont="1" applyFill="1" applyBorder="1" applyAlignment="1">
      <alignment horizontal="center" vertical="center" wrapText="1"/>
    </xf>
    <xf numFmtId="0" fontId="5" fillId="0" borderId="1" xfId="13" applyBorder="1" applyAlignment="1">
      <alignment horizontal="center" vertical="center"/>
    </xf>
    <xf numFmtId="0" fontId="7" fillId="0" borderId="31"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13" xfId="0" applyFont="1" applyBorder="1" applyAlignment="1">
      <alignment horizontal="center" vertical="center" shrinkToFit="1"/>
    </xf>
    <xf numFmtId="0" fontId="5" fillId="11" borderId="46" xfId="13" applyFill="1" applyBorder="1" applyAlignment="1">
      <alignment horizontal="center" vertical="center"/>
    </xf>
    <xf numFmtId="0" fontId="5" fillId="11" borderId="1" xfId="13" applyFill="1" applyBorder="1" applyAlignment="1">
      <alignment horizontal="center" vertical="center"/>
    </xf>
    <xf numFmtId="0" fontId="5" fillId="11" borderId="2" xfId="13" applyFill="1" applyBorder="1" applyAlignment="1">
      <alignment horizontal="center" vertical="center"/>
    </xf>
    <xf numFmtId="0" fontId="5" fillId="0" borderId="28" xfId="13" applyBorder="1" applyAlignment="1">
      <alignment horizontal="center" vertical="center"/>
    </xf>
    <xf numFmtId="0" fontId="5" fillId="0" borderId="2" xfId="13" applyBorder="1" applyAlignment="1">
      <alignment horizontal="center" vertical="center"/>
    </xf>
    <xf numFmtId="0" fontId="7" fillId="0" borderId="46"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31" xfId="0" applyFont="1" applyBorder="1" applyAlignment="1">
      <alignment horizontal="center" vertical="center" shrinkToFit="1"/>
    </xf>
    <xf numFmtId="0" fontId="7" fillId="0" borderId="112" xfId="0" applyFont="1" applyBorder="1" applyAlignment="1">
      <alignment horizontal="center" vertical="center" shrinkToFit="1"/>
    </xf>
    <xf numFmtId="0" fontId="7" fillId="0" borderId="111" xfId="0" applyFont="1" applyBorder="1" applyAlignment="1">
      <alignment horizontal="center" vertical="center" shrinkToFit="1"/>
    </xf>
    <xf numFmtId="0" fontId="7" fillId="0" borderId="35" xfId="0" applyFont="1" applyBorder="1" applyAlignment="1">
      <alignment vertical="top"/>
    </xf>
    <xf numFmtId="0" fontId="5" fillId="2" borderId="46"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46" xfId="0" applyFont="1" applyFill="1" applyBorder="1" applyAlignment="1">
      <alignment horizontal="lef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7" fillId="0" borderId="46" xfId="0" applyFont="1" applyBorder="1" applyAlignment="1">
      <alignment horizontal="center" vertical="center"/>
    </xf>
    <xf numFmtId="0" fontId="5" fillId="11" borderId="31"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5" fillId="11" borderId="33"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23"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5" fillId="0" borderId="0" xfId="13" applyAlignment="1">
      <alignment horizontal="center" vertical="center"/>
    </xf>
    <xf numFmtId="9" fontId="20" fillId="0" borderId="31" xfId="34" applyFont="1" applyBorder="1" applyAlignment="1">
      <alignment horizontal="center" vertical="center" shrinkToFit="1"/>
    </xf>
    <xf numFmtId="9" fontId="20" fillId="0" borderId="32" xfId="34" applyFont="1" applyBorder="1" applyAlignment="1">
      <alignment horizontal="center" vertical="center" shrinkToFit="1"/>
    </xf>
    <xf numFmtId="9" fontId="20" fillId="0" borderId="23" xfId="34" applyFont="1" applyBorder="1" applyAlignment="1">
      <alignment horizontal="center" vertical="center" shrinkToFit="1"/>
    </xf>
    <xf numFmtId="9" fontId="20" fillId="0" borderId="13" xfId="34" applyFont="1" applyBorder="1" applyAlignment="1">
      <alignment horizontal="center" vertical="center" shrinkToFit="1"/>
    </xf>
    <xf numFmtId="0" fontId="5" fillId="0" borderId="32" xfId="13" applyBorder="1" applyAlignment="1">
      <alignment horizontal="center" vertical="center"/>
    </xf>
    <xf numFmtId="0" fontId="5" fillId="0" borderId="13" xfId="13" applyBorder="1" applyAlignment="1">
      <alignment horizontal="center" vertical="center"/>
    </xf>
    <xf numFmtId="0" fontId="92" fillId="11" borderId="46" xfId="13" applyFont="1" applyFill="1" applyBorder="1" applyAlignment="1">
      <alignment horizontal="center" vertical="center" wrapText="1"/>
    </xf>
    <xf numFmtId="0" fontId="92" fillId="11" borderId="1" xfId="13" applyFont="1" applyFill="1" applyBorder="1" applyAlignment="1">
      <alignment horizontal="center" vertical="center" wrapText="1"/>
    </xf>
    <xf numFmtId="0" fontId="92" fillId="11" borderId="2" xfId="13" applyFont="1" applyFill="1" applyBorder="1" applyAlignment="1">
      <alignment horizontal="center" vertical="center" wrapText="1"/>
    </xf>
    <xf numFmtId="0" fontId="20" fillId="0" borderId="35" xfId="13" applyFont="1" applyBorder="1" applyAlignment="1">
      <alignment horizontal="center" vertical="center" wrapText="1"/>
    </xf>
    <xf numFmtId="0" fontId="20" fillId="0" borderId="13" xfId="13" applyFont="1" applyBorder="1" applyAlignment="1">
      <alignment horizontal="center" vertical="center" wrapText="1"/>
    </xf>
    <xf numFmtId="0" fontId="20" fillId="0" borderId="0" xfId="13" applyFont="1" applyAlignment="1">
      <alignment horizontal="center" vertical="center" wrapText="1"/>
    </xf>
    <xf numFmtId="0" fontId="20" fillId="0" borderId="34" xfId="13" applyFont="1" applyBorder="1" applyAlignment="1">
      <alignment horizontal="center" vertical="center" wrapText="1"/>
    </xf>
    <xf numFmtId="0" fontId="5" fillId="0" borderId="31" xfId="13" applyBorder="1" applyAlignment="1">
      <alignment horizontal="center" vertical="center"/>
    </xf>
    <xf numFmtId="0" fontId="5" fillId="0" borderId="23" xfId="13" applyBorder="1" applyAlignment="1">
      <alignment horizontal="center" vertical="center"/>
    </xf>
    <xf numFmtId="0" fontId="5" fillId="11" borderId="46" xfId="13" applyFill="1" applyBorder="1" applyAlignment="1">
      <alignment horizontal="center" vertical="center" wrapText="1"/>
    </xf>
    <xf numFmtId="0" fontId="5" fillId="11" borderId="1" xfId="13" applyFill="1" applyBorder="1" applyAlignment="1">
      <alignment horizontal="center" vertical="center" wrapText="1"/>
    </xf>
    <xf numFmtId="0" fontId="5" fillId="11" borderId="2" xfId="13" applyFill="1" applyBorder="1" applyAlignment="1">
      <alignment horizontal="center" vertical="center" wrapText="1"/>
    </xf>
    <xf numFmtId="38" fontId="8" fillId="0" borderId="7" xfId="6" applyFont="1" applyBorder="1" applyAlignment="1">
      <alignment horizontal="right" vertical="center"/>
    </xf>
    <xf numFmtId="38" fontId="8" fillId="0" borderId="22" xfId="6" applyFont="1" applyBorder="1" applyAlignment="1">
      <alignment horizontal="right" vertical="center"/>
    </xf>
    <xf numFmtId="38" fontId="8" fillId="0" borderId="8" xfId="6" applyFont="1" applyBorder="1" applyAlignment="1">
      <alignment horizontal="right" vertical="center"/>
    </xf>
    <xf numFmtId="0" fontId="8" fillId="0" borderId="46" xfId="0" applyFont="1" applyBorder="1" applyAlignment="1">
      <alignment horizontal="center" vertical="center"/>
    </xf>
    <xf numFmtId="38" fontId="8" fillId="0" borderId="46" xfId="6" applyFont="1" applyBorder="1" applyAlignment="1">
      <alignment horizontal="right" vertical="center"/>
    </xf>
    <xf numFmtId="38" fontId="8" fillId="0" borderId="1" xfId="6" applyFont="1" applyBorder="1" applyAlignment="1">
      <alignment horizontal="right" vertical="center"/>
    </xf>
    <xf numFmtId="38" fontId="8" fillId="0" borderId="12" xfId="6" applyFont="1" applyBorder="1" applyAlignment="1">
      <alignment horizontal="right" vertical="center"/>
    </xf>
    <xf numFmtId="38" fontId="13" fillId="0" borderId="146" xfId="6" applyFont="1" applyBorder="1" applyAlignment="1">
      <alignment horizontal="right" vertical="center"/>
    </xf>
    <xf numFmtId="38" fontId="13" fillId="0" borderId="113" xfId="6" applyFont="1" applyBorder="1" applyAlignment="1">
      <alignment horizontal="right" vertical="center"/>
    </xf>
    <xf numFmtId="38" fontId="13" fillId="0" borderId="147" xfId="6" applyFont="1" applyBorder="1" applyAlignment="1">
      <alignment horizontal="right" vertical="center"/>
    </xf>
    <xf numFmtId="0" fontId="13" fillId="0" borderId="33" xfId="0" applyFont="1" applyBorder="1" applyAlignment="1">
      <alignment horizontal="center" vertical="center"/>
    </xf>
    <xf numFmtId="0" fontId="13" fillId="0" borderId="0" xfId="0" applyFont="1" applyAlignment="1">
      <alignment horizontal="center" vertical="center"/>
    </xf>
    <xf numFmtId="0" fontId="13" fillId="0" borderId="34" xfId="0" applyFont="1" applyBorder="1" applyAlignment="1">
      <alignment horizontal="center" vertical="center"/>
    </xf>
    <xf numFmtId="38" fontId="13" fillId="0" borderId="23" xfId="6" applyFont="1" applyBorder="1" applyAlignment="1">
      <alignment horizontal="center" vertical="center"/>
    </xf>
    <xf numFmtId="38" fontId="13" fillId="0" borderId="35" xfId="6" applyFont="1" applyBorder="1" applyAlignment="1">
      <alignment horizontal="center" vertical="center"/>
    </xf>
    <xf numFmtId="38" fontId="13" fillId="0" borderId="21" xfId="6" applyFont="1" applyBorder="1" applyAlignment="1">
      <alignment horizontal="center" vertical="center"/>
    </xf>
    <xf numFmtId="38" fontId="13" fillId="0" borderId="22" xfId="6" applyFont="1" applyBorder="1" applyAlignment="1">
      <alignment horizontal="center" vertical="center"/>
    </xf>
    <xf numFmtId="38" fontId="8" fillId="0" borderId="11" xfId="6" applyFont="1" applyBorder="1" applyAlignment="1">
      <alignment horizontal="center" vertical="center"/>
    </xf>
    <xf numFmtId="38" fontId="8" fillId="0" borderId="1" xfId="6" applyFont="1" applyBorder="1" applyAlignment="1">
      <alignment horizontal="center" vertical="center"/>
    </xf>
    <xf numFmtId="38" fontId="8" fillId="0" borderId="12" xfId="6" applyFont="1" applyBorder="1" applyAlignment="1">
      <alignment horizontal="center" vertical="center"/>
    </xf>
    <xf numFmtId="0" fontId="13" fillId="0" borderId="23" xfId="0" applyFont="1" applyBorder="1" applyAlignment="1">
      <alignment horizontal="center" vertical="center"/>
    </xf>
    <xf numFmtId="0" fontId="13" fillId="0" borderId="35" xfId="0" applyFont="1" applyBorder="1" applyAlignment="1">
      <alignment horizontal="center" vertical="center"/>
    </xf>
    <xf numFmtId="0" fontId="13" fillId="0" borderId="13" xfId="0" applyFont="1" applyBorder="1" applyAlignment="1">
      <alignment horizontal="center" vertical="center"/>
    </xf>
    <xf numFmtId="38" fontId="13" fillId="0" borderId="23" xfId="6" applyFont="1" applyBorder="1" applyAlignment="1">
      <alignment horizontal="right" vertical="center"/>
    </xf>
    <xf numFmtId="38" fontId="13" fillId="0" borderId="35" xfId="6" applyFont="1" applyBorder="1" applyAlignment="1">
      <alignment horizontal="right" vertical="center"/>
    </xf>
    <xf numFmtId="38" fontId="13" fillId="0" borderId="21" xfId="6" applyFont="1" applyBorder="1" applyAlignment="1">
      <alignment horizontal="right" vertical="center"/>
    </xf>
    <xf numFmtId="38" fontId="13" fillId="0" borderId="33" xfId="6" applyFont="1" applyBorder="1" applyAlignment="1">
      <alignment horizontal="center" vertical="center"/>
    </xf>
    <xf numFmtId="38" fontId="13" fillId="0" borderId="0" xfId="6" applyFont="1" applyBorder="1" applyAlignment="1">
      <alignment horizontal="center" vertical="center"/>
    </xf>
    <xf numFmtId="38" fontId="13" fillId="0" borderId="60" xfId="6" applyFont="1" applyBorder="1" applyAlignment="1">
      <alignment horizontal="center" vertical="center"/>
    </xf>
    <xf numFmtId="38" fontId="13" fillId="0" borderId="113" xfId="6" applyFont="1" applyBorder="1" applyAlignment="1">
      <alignment horizontal="center" vertical="center"/>
    </xf>
    <xf numFmtId="38" fontId="13" fillId="0" borderId="34" xfId="6" applyFont="1" applyBorder="1" applyAlignment="1">
      <alignment horizontal="center" vertical="center"/>
    </xf>
    <xf numFmtId="38" fontId="13" fillId="0" borderId="33" xfId="6" applyFont="1" applyBorder="1" applyAlignment="1">
      <alignment horizontal="right" vertical="center"/>
    </xf>
    <xf numFmtId="38" fontId="13" fillId="0" borderId="0" xfId="6" applyFont="1" applyBorder="1" applyAlignment="1">
      <alignment horizontal="right" vertical="center"/>
    </xf>
    <xf numFmtId="38" fontId="13" fillId="0" borderId="60" xfId="6" applyFont="1" applyBorder="1" applyAlignment="1">
      <alignment horizontal="right" vertical="center"/>
    </xf>
    <xf numFmtId="0" fontId="14" fillId="2" borderId="28" xfId="29" applyFont="1" applyFill="1" applyBorder="1" applyAlignment="1">
      <alignment horizontal="center" vertical="center"/>
    </xf>
    <xf numFmtId="0" fontId="14" fillId="2" borderId="32" xfId="29" applyFont="1" applyFill="1" applyBorder="1" applyAlignment="1">
      <alignment horizontal="center" vertical="center"/>
    </xf>
    <xf numFmtId="0" fontId="14" fillId="2" borderId="23" xfId="29" applyFont="1" applyFill="1" applyBorder="1" applyAlignment="1">
      <alignment horizontal="center" vertical="center"/>
    </xf>
    <xf numFmtId="0" fontId="14" fillId="2" borderId="35" xfId="29" applyFont="1" applyFill="1" applyBorder="1" applyAlignment="1">
      <alignment horizontal="center" vertical="center"/>
    </xf>
    <xf numFmtId="0" fontId="14" fillId="2" borderId="13" xfId="29" applyFont="1" applyFill="1" applyBorder="1" applyAlignment="1">
      <alignment horizontal="center" vertical="center"/>
    </xf>
    <xf numFmtId="38" fontId="8" fillId="0" borderId="46" xfId="6" applyFont="1" applyBorder="1" applyAlignment="1">
      <alignment horizontal="center" vertical="center"/>
    </xf>
    <xf numFmtId="38" fontId="8" fillId="0" borderId="2" xfId="6" applyFont="1" applyBorder="1" applyAlignment="1">
      <alignment horizontal="center" vertical="center"/>
    </xf>
    <xf numFmtId="0" fontId="14" fillId="2" borderId="148" xfId="29" applyFont="1" applyFill="1" applyBorder="1" applyAlignment="1">
      <alignment horizontal="center" vertical="center"/>
    </xf>
    <xf numFmtId="0" fontId="14" fillId="2" borderId="146" xfId="29"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14" fillId="2" borderId="112" xfId="29" applyFont="1" applyFill="1" applyBorder="1" applyAlignment="1">
      <alignment horizontal="center" vertical="center" wrapText="1"/>
    </xf>
    <xf numFmtId="0" fontId="14" fillId="2" borderId="22" xfId="29" applyFont="1" applyFill="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2" xfId="0" applyFont="1" applyBorder="1" applyAlignment="1">
      <alignment horizontal="center" vertical="center"/>
    </xf>
    <xf numFmtId="0" fontId="23" fillId="0" borderId="112" xfId="0" applyFont="1" applyBorder="1" applyAlignment="1">
      <alignment horizontal="right" vertical="top"/>
    </xf>
    <xf numFmtId="0" fontId="23" fillId="0" borderId="28" xfId="0" applyFont="1" applyBorder="1" applyAlignment="1">
      <alignment horizontal="right" vertical="top"/>
    </xf>
    <xf numFmtId="0" fontId="23" fillId="0" borderId="32" xfId="0" applyFont="1" applyBorder="1" applyAlignment="1">
      <alignment horizontal="right" vertical="top"/>
    </xf>
    <xf numFmtId="0" fontId="23" fillId="0" borderId="31" xfId="0" applyFont="1" applyBorder="1" applyAlignment="1">
      <alignment horizontal="right" vertical="top"/>
    </xf>
    <xf numFmtId="0" fontId="23" fillId="0" borderId="111" xfId="0" applyFont="1" applyBorder="1" applyAlignment="1">
      <alignment horizontal="right" vertical="top"/>
    </xf>
    <xf numFmtId="0" fontId="14" fillId="2" borderId="146" xfId="0" applyFont="1" applyFill="1" applyBorder="1" applyAlignment="1">
      <alignment horizontal="center" vertical="center"/>
    </xf>
    <xf numFmtId="0" fontId="14" fillId="2" borderId="113" xfId="0" applyFont="1" applyFill="1" applyBorder="1" applyAlignment="1">
      <alignment horizontal="center" vertical="center"/>
    </xf>
    <xf numFmtId="0" fontId="14" fillId="2" borderId="147" xfId="0" applyFont="1" applyFill="1" applyBorder="1" applyAlignment="1">
      <alignment horizontal="center" vertical="center"/>
    </xf>
    <xf numFmtId="0" fontId="23" fillId="0" borderId="148" xfId="0" applyFont="1" applyBorder="1" applyAlignment="1">
      <alignment horizontal="right" vertical="top"/>
    </xf>
    <xf numFmtId="0" fontId="23" fillId="0" borderId="149" xfId="0" applyFont="1" applyBorder="1" applyAlignment="1">
      <alignment horizontal="right" vertical="top"/>
    </xf>
    <xf numFmtId="0" fontId="14" fillId="2" borderId="111"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11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20" xfId="0" applyFont="1" applyFill="1" applyBorder="1" applyAlignment="1">
      <alignment horizontal="center" vertical="center"/>
    </xf>
    <xf numFmtId="0" fontId="14" fillId="2" borderId="4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3" fillId="0" borderId="31" xfId="29" applyFont="1" applyBorder="1" applyAlignment="1">
      <alignment horizontal="left" vertical="center" wrapText="1"/>
    </xf>
    <xf numFmtId="0" fontId="13" fillId="0" borderId="28" xfId="29" applyFont="1" applyBorder="1" applyAlignment="1">
      <alignment horizontal="left" vertical="center" wrapText="1"/>
    </xf>
    <xf numFmtId="0" fontId="13" fillId="0" borderId="32" xfId="29" applyFont="1" applyBorder="1" applyAlignment="1">
      <alignment horizontal="left" vertical="center" wrapText="1"/>
    </xf>
    <xf numFmtId="0" fontId="13" fillId="0" borderId="33" xfId="29" applyFont="1" applyBorder="1" applyAlignment="1">
      <alignment horizontal="left" vertical="center" wrapText="1"/>
    </xf>
    <xf numFmtId="0" fontId="13" fillId="0" borderId="0" xfId="29" applyFont="1" applyAlignment="1">
      <alignment horizontal="left" vertical="center" wrapText="1"/>
    </xf>
    <xf numFmtId="0" fontId="13" fillId="0" borderId="34" xfId="29" applyFont="1" applyBorder="1" applyAlignment="1">
      <alignment horizontal="left" vertical="center" wrapText="1"/>
    </xf>
    <xf numFmtId="0" fontId="13" fillId="0" borderId="23" xfId="29" applyFont="1" applyBorder="1" applyAlignment="1">
      <alignment horizontal="left" vertical="center" wrapText="1"/>
    </xf>
    <xf numFmtId="0" fontId="13" fillId="0" borderId="35" xfId="29" applyFont="1" applyBorder="1" applyAlignment="1">
      <alignment horizontal="left" vertical="center" wrapText="1"/>
    </xf>
    <xf numFmtId="0" fontId="13" fillId="0" borderId="13" xfId="29" applyFont="1" applyBorder="1" applyAlignment="1">
      <alignment horizontal="left" vertical="center" wrapText="1"/>
    </xf>
    <xf numFmtId="38" fontId="13" fillId="0" borderId="115" xfId="6" applyFont="1" applyBorder="1" applyAlignment="1">
      <alignment horizontal="right" vertical="center"/>
    </xf>
    <xf numFmtId="38" fontId="13" fillId="0" borderId="34" xfId="6" applyFont="1" applyBorder="1" applyAlignment="1">
      <alignment horizontal="right" vertical="center"/>
    </xf>
    <xf numFmtId="38" fontId="13" fillId="0" borderId="11" xfId="6" applyFont="1" applyBorder="1" applyAlignment="1">
      <alignment horizontal="right" vertical="center"/>
    </xf>
    <xf numFmtId="38" fontId="13" fillId="0" borderId="1" xfId="6" applyFont="1" applyBorder="1" applyAlignment="1">
      <alignment horizontal="right" vertical="center"/>
    </xf>
    <xf numFmtId="38" fontId="13" fillId="0" borderId="7" xfId="6" applyFont="1" applyBorder="1" applyAlignment="1">
      <alignment horizontal="right" vertical="center"/>
    </xf>
    <xf numFmtId="38" fontId="13" fillId="0" borderId="22" xfId="6" applyFont="1" applyBorder="1" applyAlignment="1">
      <alignment horizontal="right" vertical="center"/>
    </xf>
    <xf numFmtId="38" fontId="13" fillId="0" borderId="8" xfId="6" applyFont="1" applyBorder="1" applyAlignment="1">
      <alignment horizontal="right" vertical="center"/>
    </xf>
    <xf numFmtId="38" fontId="13" fillId="0" borderId="13" xfId="6" applyFont="1" applyBorder="1" applyAlignment="1">
      <alignment horizontal="right" vertical="center"/>
    </xf>
    <xf numFmtId="38" fontId="14" fillId="0" borderId="23" xfId="6" applyFont="1" applyBorder="1" applyAlignment="1">
      <alignment horizontal="center" vertical="center"/>
    </xf>
    <xf numFmtId="38" fontId="14" fillId="0" borderId="35" xfId="6" applyFont="1" applyBorder="1" applyAlignment="1">
      <alignment horizontal="center" vertical="center"/>
    </xf>
    <xf numFmtId="38" fontId="13" fillId="0" borderId="6" xfId="6" applyFont="1" applyBorder="1" applyAlignment="1">
      <alignment horizontal="right" vertical="center"/>
    </xf>
    <xf numFmtId="38" fontId="13" fillId="0" borderId="12" xfId="6" applyFont="1" applyBorder="1" applyAlignment="1">
      <alignment horizontal="right" vertical="center"/>
    </xf>
    <xf numFmtId="0" fontId="19" fillId="0" borderId="28" xfId="29" applyFont="1" applyBorder="1" applyAlignment="1">
      <alignment horizontal="right" vertical="top"/>
    </xf>
    <xf numFmtId="0" fontId="19" fillId="0" borderId="32" xfId="29" applyFont="1" applyBorder="1" applyAlignment="1">
      <alignment horizontal="right" vertical="top"/>
    </xf>
    <xf numFmtId="0" fontId="13" fillId="0" borderId="114" xfId="0" applyFont="1" applyBorder="1" applyAlignment="1">
      <alignment horizontal="center" vertical="center"/>
    </xf>
    <xf numFmtId="0" fontId="13" fillId="0" borderId="148" xfId="0" applyFont="1" applyBorder="1" applyAlignment="1">
      <alignment horizontal="center" vertical="center"/>
    </xf>
    <xf numFmtId="0" fontId="13" fillId="0" borderId="112" xfId="0" applyFont="1" applyBorder="1" applyAlignment="1">
      <alignment horizontal="center" vertical="center"/>
    </xf>
    <xf numFmtId="0" fontId="13" fillId="0" borderId="115" xfId="0" applyFont="1" applyBorder="1" applyAlignment="1">
      <alignment horizontal="center" vertical="center"/>
    </xf>
    <xf numFmtId="0" fontId="13" fillId="0" borderId="146" xfId="0" applyFont="1" applyBorder="1" applyAlignment="1">
      <alignment horizontal="center" vertical="center"/>
    </xf>
    <xf numFmtId="0" fontId="13" fillId="0" borderId="113" xfId="0" applyFont="1" applyBorder="1" applyAlignment="1">
      <alignment horizontal="center" vertical="center"/>
    </xf>
    <xf numFmtId="0" fontId="14" fillId="11" borderId="24" xfId="0" applyFont="1" applyFill="1" applyBorder="1" applyAlignment="1">
      <alignment horizontal="center" vertical="center"/>
    </xf>
    <xf numFmtId="0" fontId="5" fillId="0" borderId="31" xfId="29" applyBorder="1" applyAlignment="1">
      <alignment horizontal="center" vertical="center"/>
    </xf>
    <xf numFmtId="0" fontId="5" fillId="0" borderId="28" xfId="29" applyBorder="1" applyAlignment="1">
      <alignment horizontal="center" vertical="center"/>
    </xf>
    <xf numFmtId="0" fontId="19" fillId="0" borderId="114" xfId="29" applyFont="1" applyBorder="1" applyAlignment="1">
      <alignment horizontal="right" vertical="top"/>
    </xf>
    <xf numFmtId="0" fontId="19" fillId="0" borderId="148" xfId="29" applyFont="1" applyBorder="1" applyAlignment="1">
      <alignment horizontal="right" vertical="top"/>
    </xf>
    <xf numFmtId="38" fontId="13" fillId="0" borderId="13" xfId="6" applyFont="1" applyBorder="1" applyAlignment="1">
      <alignment horizontal="center" vertical="center"/>
    </xf>
    <xf numFmtId="0" fontId="19" fillId="0" borderId="112" xfId="29" applyFont="1" applyBorder="1" applyAlignment="1">
      <alignment horizontal="right" vertical="top"/>
    </xf>
    <xf numFmtId="0" fontId="19" fillId="0" borderId="149" xfId="29" applyFont="1" applyBorder="1" applyAlignment="1">
      <alignment horizontal="right" vertical="top"/>
    </xf>
    <xf numFmtId="0" fontId="14" fillId="2" borderId="114" xfId="29" applyFont="1" applyFill="1" applyBorder="1" applyAlignment="1">
      <alignment horizontal="center" vertical="center"/>
    </xf>
    <xf numFmtId="0" fontId="14" fillId="2" borderId="115" xfId="29" applyFont="1" applyFill="1" applyBorder="1" applyAlignment="1">
      <alignment horizontal="center" vertical="center"/>
    </xf>
    <xf numFmtId="0" fontId="14" fillId="2" borderId="148" xfId="29" applyFont="1" applyFill="1" applyBorder="1" applyAlignment="1">
      <alignment horizontal="center" vertical="center" wrapText="1"/>
    </xf>
    <xf numFmtId="0" fontId="14" fillId="2" borderId="112" xfId="29" applyFont="1" applyFill="1" applyBorder="1" applyAlignment="1">
      <alignment horizontal="center" vertical="center"/>
    </xf>
    <xf numFmtId="0" fontId="14" fillId="2" borderId="149" xfId="29" applyFont="1" applyFill="1" applyBorder="1" applyAlignment="1">
      <alignment horizontal="center" vertical="center"/>
    </xf>
    <xf numFmtId="0" fontId="14" fillId="2" borderId="113" xfId="29" applyFont="1" applyFill="1" applyBorder="1" applyAlignment="1">
      <alignment horizontal="center" vertical="center"/>
    </xf>
    <xf numFmtId="0" fontId="14" fillId="2" borderId="147" xfId="29" applyFont="1" applyFill="1" applyBorder="1" applyAlignment="1">
      <alignment horizontal="center" vertical="center"/>
    </xf>
    <xf numFmtId="0" fontId="14" fillId="2" borderId="0" xfId="29" applyFont="1" applyFill="1" applyAlignment="1">
      <alignment horizontal="center" vertical="center"/>
    </xf>
    <xf numFmtId="0" fontId="14" fillId="2" borderId="34" xfId="29" applyFont="1" applyFill="1" applyBorder="1" applyAlignment="1">
      <alignment horizontal="center" vertical="center"/>
    </xf>
    <xf numFmtId="187" fontId="13" fillId="0" borderId="27" xfId="6" applyNumberFormat="1" applyFont="1" applyBorder="1" applyAlignment="1">
      <alignment vertical="center" shrinkToFit="1"/>
    </xf>
    <xf numFmtId="188" fontId="13" fillId="8" borderId="27" xfId="6" applyNumberFormat="1" applyFont="1" applyFill="1" applyBorder="1" applyAlignment="1">
      <alignment vertical="center" shrinkToFit="1"/>
    </xf>
    <xf numFmtId="0" fontId="19" fillId="0" borderId="111" xfId="29" applyFont="1" applyBorder="1" applyAlignment="1">
      <alignment horizontal="right" vertical="top"/>
    </xf>
    <xf numFmtId="0" fontId="7" fillId="11" borderId="24" xfId="0" applyFont="1" applyFill="1" applyBorder="1" applyAlignment="1">
      <alignment horizontal="center" vertical="center"/>
    </xf>
    <xf numFmtId="0" fontId="14" fillId="11" borderId="24" xfId="0" applyFont="1" applyFill="1" applyBorder="1" applyAlignment="1">
      <alignment horizontal="left" vertical="top" wrapText="1"/>
    </xf>
    <xf numFmtId="0" fontId="13" fillId="0" borderId="16" xfId="29" applyFont="1" applyBorder="1" applyAlignment="1">
      <alignment horizontal="center" vertical="center" wrapText="1"/>
    </xf>
    <xf numFmtId="0" fontId="13" fillId="0" borderId="17" xfId="29" applyFont="1" applyBorder="1" applyAlignment="1">
      <alignment horizontal="center" vertical="center" wrapText="1"/>
    </xf>
    <xf numFmtId="0" fontId="13" fillId="0" borderId="73" xfId="29" applyFont="1" applyBorder="1" applyAlignment="1">
      <alignment horizontal="center" vertical="center" wrapText="1"/>
    </xf>
    <xf numFmtId="0" fontId="13" fillId="0" borderId="74" xfId="29" applyFont="1" applyBorder="1" applyAlignment="1">
      <alignment horizontal="center" vertical="center" wrapText="1"/>
    </xf>
    <xf numFmtId="0" fontId="13" fillId="0" borderId="74" xfId="29" applyFont="1" applyBorder="1" applyAlignment="1">
      <alignment horizontal="center" vertical="center"/>
    </xf>
    <xf numFmtId="38" fontId="13" fillId="0" borderId="74" xfId="6" applyFont="1" applyBorder="1" applyAlignment="1">
      <alignment horizontal="center" vertical="center"/>
    </xf>
    <xf numFmtId="0" fontId="13" fillId="0" borderId="14" xfId="29" applyFont="1" applyBorder="1" applyAlignment="1">
      <alignment horizontal="center" vertical="center" wrapText="1"/>
    </xf>
    <xf numFmtId="0" fontId="13" fillId="0" borderId="16" xfId="29" applyFont="1" applyBorder="1" applyAlignment="1">
      <alignment horizontal="center" vertical="center"/>
    </xf>
    <xf numFmtId="38" fontId="13" fillId="0" borderId="16" xfId="6" applyFont="1" applyBorder="1" applyAlignment="1">
      <alignment horizontal="center" vertical="center"/>
    </xf>
    <xf numFmtId="0" fontId="13" fillId="0" borderId="119" xfId="29" applyFont="1" applyBorder="1" applyAlignment="1">
      <alignment horizontal="center" vertical="center"/>
    </xf>
    <xf numFmtId="0" fontId="13" fillId="0" borderId="108" xfId="29" applyFont="1" applyBorder="1" applyAlignment="1">
      <alignment horizontal="center" vertical="center"/>
    </xf>
    <xf numFmtId="0" fontId="13" fillId="0" borderId="19" xfId="29" applyFont="1" applyBorder="1" applyAlignment="1">
      <alignment horizontal="center" vertical="center"/>
    </xf>
    <xf numFmtId="0" fontId="13" fillId="0" borderId="18" xfId="29" applyFont="1" applyBorder="1" applyAlignment="1">
      <alignment horizontal="center" vertical="center"/>
    </xf>
    <xf numFmtId="0" fontId="13" fillId="0" borderId="75" xfId="29" applyFont="1" applyBorder="1" applyAlignment="1">
      <alignment horizontal="center" vertical="center" wrapText="1"/>
    </xf>
    <xf numFmtId="38" fontId="13" fillId="0" borderId="5" xfId="6" applyFont="1" applyBorder="1" applyAlignment="1">
      <alignment horizontal="center" vertical="center"/>
    </xf>
    <xf numFmtId="0" fontId="13" fillId="0" borderId="120" xfId="29" applyFont="1" applyBorder="1" applyAlignment="1">
      <alignment horizontal="center" vertical="center"/>
    </xf>
    <xf numFmtId="0" fontId="13" fillId="0" borderId="107" xfId="29" applyFont="1" applyBorder="1" applyAlignment="1">
      <alignment horizontal="center" vertical="center"/>
    </xf>
    <xf numFmtId="0" fontId="13" fillId="0" borderId="5" xfId="29" applyFont="1" applyBorder="1" applyAlignment="1">
      <alignment horizontal="center" vertical="center" wrapText="1"/>
    </xf>
    <xf numFmtId="0" fontId="13" fillId="0" borderId="47" xfId="29" applyFont="1" applyBorder="1" applyAlignment="1">
      <alignment horizontal="center" vertical="center" wrapText="1"/>
    </xf>
    <xf numFmtId="0" fontId="5" fillId="2" borderId="114" xfId="29" applyFill="1" applyBorder="1" applyAlignment="1">
      <alignment horizontal="center" vertical="center"/>
    </xf>
    <xf numFmtId="0" fontId="5" fillId="2" borderId="148" xfId="29" applyFill="1" applyBorder="1" applyAlignment="1">
      <alignment horizontal="center" vertical="center"/>
    </xf>
    <xf numFmtId="0" fontId="5" fillId="2" borderId="115" xfId="29" applyFill="1" applyBorder="1" applyAlignment="1">
      <alignment horizontal="center" vertical="center"/>
    </xf>
    <xf numFmtId="0" fontId="5" fillId="2" borderId="146" xfId="29" applyFill="1" applyBorder="1" applyAlignment="1">
      <alignment horizontal="center" vertical="center"/>
    </xf>
    <xf numFmtId="0" fontId="5" fillId="2" borderId="148" xfId="29" applyFill="1" applyBorder="1" applyAlignment="1">
      <alignment horizontal="center" vertical="center" wrapText="1"/>
    </xf>
    <xf numFmtId="0" fontId="5" fillId="2" borderId="146" xfId="29" applyFill="1" applyBorder="1" applyAlignment="1">
      <alignment horizontal="center" vertical="center" wrapText="1"/>
    </xf>
    <xf numFmtId="0" fontId="5" fillId="2" borderId="149" xfId="29" applyFill="1" applyBorder="1" applyAlignment="1">
      <alignment horizontal="center" vertical="center"/>
    </xf>
    <xf numFmtId="0" fontId="5" fillId="2" borderId="147" xfId="29" applyFill="1" applyBorder="1" applyAlignment="1">
      <alignment horizontal="center" vertical="center"/>
    </xf>
    <xf numFmtId="0" fontId="13" fillId="0" borderId="4" xfId="29" applyFont="1" applyBorder="1" applyAlignment="1">
      <alignment horizontal="center" vertical="center" wrapText="1"/>
    </xf>
    <xf numFmtId="0" fontId="13" fillId="0" borderId="5" xfId="29" applyFont="1" applyBorder="1" applyAlignment="1">
      <alignment horizontal="center" vertical="center"/>
    </xf>
    <xf numFmtId="0" fontId="19" fillId="2" borderId="146" xfId="29" applyFont="1" applyFill="1" applyBorder="1" applyAlignment="1">
      <alignment horizontal="right" vertical="center"/>
    </xf>
    <xf numFmtId="0" fontId="41" fillId="0" borderId="31" xfId="18" applyFont="1" applyBorder="1" applyAlignment="1">
      <alignment horizontal="center" vertical="center"/>
    </xf>
    <xf numFmtId="0" fontId="41" fillId="0" borderId="32" xfId="18" applyFont="1" applyBorder="1" applyAlignment="1">
      <alignment horizontal="center" vertical="center"/>
    </xf>
    <xf numFmtId="0" fontId="41" fillId="0" borderId="23" xfId="18" applyFont="1" applyBorder="1" applyAlignment="1">
      <alignment horizontal="center" vertical="center"/>
    </xf>
    <xf numFmtId="0" fontId="41" fillId="0" borderId="13" xfId="18" applyFont="1" applyBorder="1" applyAlignment="1">
      <alignment horizontal="center" vertical="center"/>
    </xf>
    <xf numFmtId="0" fontId="41" fillId="9" borderId="28" xfId="18" applyFont="1" applyFill="1" applyBorder="1" applyAlignment="1">
      <alignment horizontal="left" vertical="center" wrapText="1"/>
    </xf>
    <xf numFmtId="0" fontId="41" fillId="0" borderId="101" xfId="18" applyFont="1" applyBorder="1" applyAlignment="1">
      <alignment horizontal="left" vertical="center"/>
    </xf>
    <xf numFmtId="0" fontId="41" fillId="0" borderId="27" xfId="18" applyFont="1" applyBorder="1" applyAlignment="1">
      <alignment horizontal="left" vertical="center"/>
    </xf>
    <xf numFmtId="0" fontId="41" fillId="0" borderId="24" xfId="18" applyFont="1" applyBorder="1" applyAlignment="1">
      <alignment horizontal="center" vertical="center"/>
    </xf>
    <xf numFmtId="0" fontId="22" fillId="0" borderId="0" xfId="31" applyFont="1" applyAlignment="1">
      <alignment horizontal="center" vertical="center"/>
    </xf>
    <xf numFmtId="0" fontId="22" fillId="0" borderId="31" xfId="31" applyFont="1" applyBorder="1" applyAlignment="1">
      <alignment horizontal="left" vertical="top" wrapText="1"/>
    </xf>
    <xf numFmtId="0" fontId="22" fillId="0" borderId="28" xfId="31" applyFont="1" applyBorder="1" applyAlignment="1">
      <alignment horizontal="left" vertical="top" wrapText="1"/>
    </xf>
    <xf numFmtId="0" fontId="22" fillId="0" borderId="32" xfId="31" applyFont="1" applyBorder="1" applyAlignment="1">
      <alignment horizontal="left" vertical="top" wrapText="1"/>
    </xf>
    <xf numFmtId="0" fontId="22" fillId="0" borderId="33" xfId="31" applyFont="1" applyBorder="1" applyAlignment="1">
      <alignment horizontal="left" vertical="top" wrapText="1"/>
    </xf>
    <xf numFmtId="0" fontId="22" fillId="0" borderId="0" xfId="31" applyFont="1" applyAlignment="1">
      <alignment horizontal="left" vertical="top" wrapText="1"/>
    </xf>
    <xf numFmtId="0" fontId="22" fillId="0" borderId="34" xfId="31" applyFont="1" applyBorder="1" applyAlignment="1">
      <alignment horizontal="left" vertical="top" wrapText="1"/>
    </xf>
    <xf numFmtId="0" fontId="13" fillId="0" borderId="33" xfId="31" applyFont="1" applyBorder="1" applyAlignment="1">
      <alignment horizontal="left" vertical="top" wrapText="1"/>
    </xf>
    <xf numFmtId="0" fontId="22" fillId="0" borderId="23" xfId="31" applyFont="1" applyBorder="1" applyAlignment="1">
      <alignment horizontal="left" vertical="top" wrapText="1"/>
    </xf>
    <xf numFmtId="0" fontId="22" fillId="0" borderId="35" xfId="31" applyFont="1" applyBorder="1" applyAlignment="1">
      <alignment horizontal="left" vertical="top" wrapText="1"/>
    </xf>
    <xf numFmtId="0" fontId="22" fillId="0" borderId="13" xfId="31" applyFont="1" applyBorder="1" applyAlignment="1">
      <alignment horizontal="left" vertical="top" wrapText="1"/>
    </xf>
    <xf numFmtId="0" fontId="7" fillId="0" borderId="0" xfId="31" applyFont="1" applyAlignment="1">
      <alignment horizontal="left" vertical="center" wrapText="1"/>
    </xf>
    <xf numFmtId="0" fontId="3" fillId="13" borderId="46" xfId="18" applyFill="1" applyBorder="1" applyAlignment="1">
      <alignment horizontal="center" vertical="center" wrapText="1"/>
    </xf>
    <xf numFmtId="0" fontId="3" fillId="13" borderId="2" xfId="18" applyFill="1" applyBorder="1" applyAlignment="1">
      <alignment horizontal="center" vertical="center" wrapText="1"/>
    </xf>
    <xf numFmtId="0" fontId="3" fillId="0" borderId="33" xfId="18" applyBorder="1" applyAlignment="1">
      <alignment horizontal="center" vertical="center"/>
    </xf>
    <xf numFmtId="0" fontId="3" fillId="0" borderId="0" xfId="18" applyAlignment="1">
      <alignment horizontal="center" vertical="center"/>
    </xf>
    <xf numFmtId="0" fontId="3" fillId="0" borderId="0" xfId="18" applyAlignment="1">
      <alignment horizontal="right" vertical="center"/>
    </xf>
    <xf numFmtId="0" fontId="75" fillId="0" borderId="0" xfId="18" applyFont="1" applyAlignment="1">
      <alignment horizontal="center" vertical="center"/>
    </xf>
    <xf numFmtId="0" fontId="3" fillId="12" borderId="31" xfId="18" applyFill="1" applyBorder="1" applyAlignment="1">
      <alignment horizontal="center" vertical="center"/>
    </xf>
    <xf numFmtId="0" fontId="3" fillId="12" borderId="32" xfId="18" applyFill="1" applyBorder="1" applyAlignment="1">
      <alignment horizontal="center" vertical="center"/>
    </xf>
    <xf numFmtId="0" fontId="3" fillId="12" borderId="23" xfId="18" applyFill="1" applyBorder="1" applyAlignment="1">
      <alignment horizontal="center" vertical="center"/>
    </xf>
    <xf numFmtId="0" fontId="3" fillId="12" borderId="13" xfId="18" applyFill="1" applyBorder="1" applyAlignment="1">
      <alignment horizontal="center" vertical="center"/>
    </xf>
    <xf numFmtId="0" fontId="3" fillId="12" borderId="153" xfId="18" applyFill="1" applyBorder="1" applyAlignment="1">
      <alignment horizontal="center" vertical="center"/>
    </xf>
    <xf numFmtId="0" fontId="3" fillId="12" borderId="154" xfId="18" applyFill="1" applyBorder="1" applyAlignment="1">
      <alignment horizontal="center" vertical="center" wrapText="1"/>
    </xf>
    <xf numFmtId="0" fontId="3" fillId="12" borderId="155" xfId="18" applyFill="1" applyBorder="1" applyAlignment="1">
      <alignment horizontal="center" vertical="center"/>
    </xf>
    <xf numFmtId="0" fontId="3" fillId="12" borderId="99" xfId="18" applyFill="1" applyBorder="1" applyAlignment="1">
      <alignment horizontal="center" vertical="center"/>
    </xf>
    <xf numFmtId="0" fontId="3" fillId="12" borderId="193" xfId="18" applyFill="1" applyBorder="1" applyAlignment="1">
      <alignment horizontal="center" vertical="center" wrapText="1"/>
    </xf>
    <xf numFmtId="0" fontId="3" fillId="12" borderId="192" xfId="18" applyFill="1" applyBorder="1" applyAlignment="1">
      <alignment horizontal="center" vertical="center"/>
    </xf>
    <xf numFmtId="0" fontId="3" fillId="12" borderId="182" xfId="18" applyFill="1" applyBorder="1" applyAlignment="1">
      <alignment horizontal="center" vertical="center" wrapText="1"/>
    </xf>
    <xf numFmtId="0" fontId="3" fillId="12" borderId="155" xfId="18" applyFill="1" applyBorder="1" applyAlignment="1">
      <alignment horizontal="center" vertical="center" wrapText="1"/>
    </xf>
    <xf numFmtId="0" fontId="3" fillId="12" borderId="35" xfId="18" applyFill="1" applyBorder="1" applyAlignment="1">
      <alignment horizontal="center" vertical="center" wrapText="1"/>
    </xf>
    <xf numFmtId="0" fontId="3" fillId="12" borderId="99" xfId="18" applyFill="1" applyBorder="1" applyAlignment="1">
      <alignment horizontal="center" vertical="center" wrapText="1"/>
    </xf>
    <xf numFmtId="0" fontId="3" fillId="0" borderId="190" xfId="18" applyBorder="1" applyAlignment="1">
      <alignment horizontal="center" vertical="center"/>
    </xf>
    <xf numFmtId="0" fontId="3" fillId="0" borderId="189" xfId="18" applyBorder="1" applyAlignment="1">
      <alignment horizontal="center" vertical="center"/>
    </xf>
    <xf numFmtId="0" fontId="73" fillId="0" borderId="150" xfId="18" applyFont="1" applyBorder="1" applyAlignment="1">
      <alignment horizontal="center" vertical="center"/>
    </xf>
    <xf numFmtId="0" fontId="73" fillId="0" borderId="151" xfId="18" applyFont="1" applyBorder="1" applyAlignment="1">
      <alignment horizontal="center" vertical="center"/>
    </xf>
    <xf numFmtId="0" fontId="3" fillId="0" borderId="154" xfId="18" applyBorder="1" applyAlignment="1">
      <alignment horizontal="center" vertical="center"/>
    </xf>
    <xf numFmtId="0" fontId="3" fillId="0" borderId="182" xfId="18" applyBorder="1" applyAlignment="1">
      <alignment horizontal="center" vertical="center"/>
    </xf>
    <xf numFmtId="0" fontId="56" fillId="0" borderId="152" xfId="18" applyFont="1" applyBorder="1" applyAlignment="1">
      <alignment horizontal="center" vertical="center"/>
    </xf>
    <xf numFmtId="0" fontId="56" fillId="0" borderId="96" xfId="18" applyFont="1" applyBorder="1" applyAlignment="1">
      <alignment horizontal="center" vertical="center"/>
    </xf>
    <xf numFmtId="0" fontId="56" fillId="0" borderId="46" xfId="18" applyFont="1" applyBorder="1" applyAlignment="1">
      <alignment horizontal="center" vertical="center"/>
    </xf>
    <xf numFmtId="0" fontId="56" fillId="0" borderId="2" xfId="18" applyFont="1" applyBorder="1" applyAlignment="1">
      <alignment horizontal="center" vertical="center"/>
    </xf>
    <xf numFmtId="0" fontId="56" fillId="15" borderId="46" xfId="18" applyFont="1" applyFill="1" applyBorder="1" applyAlignment="1">
      <alignment horizontal="center" vertical="center" wrapText="1"/>
    </xf>
    <xf numFmtId="0" fontId="56" fillId="15" borderId="2" xfId="18" applyFont="1" applyFill="1" applyBorder="1" applyAlignment="1">
      <alignment horizontal="center" vertical="center" wrapText="1"/>
    </xf>
    <xf numFmtId="0" fontId="57" fillId="0" borderId="150" xfId="18" applyFont="1" applyBorder="1" applyAlignment="1">
      <alignment horizontal="center" vertical="center"/>
    </xf>
    <xf numFmtId="0" fontId="57" fillId="0" borderId="151" xfId="18" applyFont="1" applyBorder="1" applyAlignment="1">
      <alignment horizontal="center" vertical="center"/>
    </xf>
    <xf numFmtId="0" fontId="56" fillId="0" borderId="0" xfId="18" applyFont="1" applyAlignment="1">
      <alignment horizontal="right" vertical="center"/>
    </xf>
    <xf numFmtId="0" fontId="56" fillId="0" borderId="35" xfId="18" applyFont="1" applyBorder="1" applyAlignment="1">
      <alignment horizontal="center" vertical="center" shrinkToFit="1"/>
    </xf>
    <xf numFmtId="0" fontId="56" fillId="14" borderId="24" xfId="18" applyFont="1" applyFill="1" applyBorder="1" applyAlignment="1">
      <alignment horizontal="center" vertical="center" shrinkToFit="1"/>
    </xf>
    <xf numFmtId="0" fontId="56" fillId="0" borderId="46" xfId="18" applyFont="1" applyBorder="1" applyAlignment="1">
      <alignment horizontal="center" vertical="center" shrinkToFit="1"/>
    </xf>
    <xf numFmtId="0" fontId="56" fillId="0" borderId="1" xfId="18" applyFont="1" applyBorder="1" applyAlignment="1">
      <alignment horizontal="center" vertical="center" shrinkToFit="1"/>
    </xf>
    <xf numFmtId="0" fontId="56" fillId="0" borderId="2" xfId="18" applyFont="1" applyBorder="1" applyAlignment="1">
      <alignment horizontal="center" vertical="center" shrinkToFit="1"/>
    </xf>
    <xf numFmtId="0" fontId="56" fillId="0" borderId="28" xfId="18" applyFont="1" applyBorder="1" applyAlignment="1">
      <alignment horizontal="center" vertical="center" shrinkToFit="1"/>
    </xf>
    <xf numFmtId="0" fontId="56" fillId="14" borderId="31" xfId="18" applyFont="1" applyFill="1" applyBorder="1" applyAlignment="1">
      <alignment horizontal="center" vertical="center"/>
    </xf>
    <xf numFmtId="0" fontId="56" fillId="14" borderId="32" xfId="18" applyFont="1" applyFill="1" applyBorder="1" applyAlignment="1">
      <alignment horizontal="center" vertical="center"/>
    </xf>
    <xf numFmtId="0" fontId="56" fillId="14" borderId="23" xfId="18" applyFont="1" applyFill="1" applyBorder="1" applyAlignment="1">
      <alignment horizontal="center" vertical="center"/>
    </xf>
    <xf numFmtId="0" fontId="56" fillId="14" borderId="13" xfId="18" applyFont="1" applyFill="1" applyBorder="1" applyAlignment="1">
      <alignment horizontal="center" vertical="center"/>
    </xf>
    <xf numFmtId="0" fontId="3" fillId="14" borderId="153" xfId="18" applyFill="1" applyBorder="1" applyAlignment="1">
      <alignment horizontal="center" vertical="center"/>
    </xf>
    <xf numFmtId="0" fontId="56" fillId="14" borderId="154" xfId="18" applyFont="1" applyFill="1" applyBorder="1" applyAlignment="1">
      <alignment horizontal="center" vertical="center" wrapText="1"/>
    </xf>
    <xf numFmtId="0" fontId="56" fillId="14" borderId="155" xfId="18" applyFont="1" applyFill="1" applyBorder="1" applyAlignment="1">
      <alignment horizontal="center" vertical="center"/>
    </xf>
    <xf numFmtId="0" fontId="56" fillId="14" borderId="99" xfId="18" applyFont="1" applyFill="1" applyBorder="1" applyAlignment="1">
      <alignment horizontal="center" vertical="center"/>
    </xf>
    <xf numFmtId="0" fontId="45" fillId="10" borderId="90" xfId="37" applyFont="1" applyFill="1" applyBorder="1" applyAlignment="1">
      <alignment horizontal="left" vertical="center"/>
    </xf>
    <xf numFmtId="0" fontId="45" fillId="10" borderId="72" xfId="37" applyFont="1" applyFill="1" applyBorder="1" applyAlignment="1">
      <alignment horizontal="left" vertical="center"/>
    </xf>
    <xf numFmtId="0" fontId="45" fillId="10" borderId="71" xfId="37" applyFont="1" applyFill="1" applyBorder="1" applyAlignment="1">
      <alignment horizontal="left" vertical="center"/>
    </xf>
    <xf numFmtId="0" fontId="45" fillId="10" borderId="194" xfId="37" applyFont="1" applyFill="1" applyBorder="1" applyAlignment="1">
      <alignment horizontal="left" vertical="center"/>
    </xf>
    <xf numFmtId="0" fontId="42" fillId="10" borderId="46" xfId="37" applyFont="1" applyFill="1" applyBorder="1" applyAlignment="1">
      <alignment horizontal="center" vertical="center" shrinkToFit="1"/>
    </xf>
    <xf numFmtId="0" fontId="42" fillId="10" borderId="2" xfId="37" applyFont="1" applyFill="1" applyBorder="1" applyAlignment="1">
      <alignment horizontal="center" vertical="center" shrinkToFit="1"/>
    </xf>
    <xf numFmtId="185" fontId="49" fillId="10" borderId="24" xfId="37" applyNumberFormat="1" applyFont="1" applyFill="1" applyBorder="1" applyAlignment="1">
      <alignment horizontal="center" vertical="center"/>
    </xf>
    <xf numFmtId="185" fontId="49" fillId="10" borderId="46" xfId="37" applyNumberFormat="1" applyFont="1" applyFill="1" applyBorder="1" applyAlignment="1">
      <alignment horizontal="center" vertical="center"/>
    </xf>
    <xf numFmtId="0" fontId="45" fillId="10" borderId="24" xfId="37" applyFont="1" applyFill="1" applyBorder="1" applyAlignment="1">
      <alignment horizontal="center" vertical="center"/>
    </xf>
    <xf numFmtId="0" fontId="44" fillId="10" borderId="158" xfId="37" applyFont="1" applyFill="1" applyBorder="1" applyAlignment="1">
      <alignment horizontal="center" vertical="center" wrapText="1"/>
    </xf>
    <xf numFmtId="0" fontId="44" fillId="10" borderId="159" xfId="37" applyFont="1" applyFill="1" applyBorder="1" applyAlignment="1">
      <alignment horizontal="center" vertical="center" wrapText="1"/>
    </xf>
    <xf numFmtId="0" fontId="83" fillId="10" borderId="46" xfId="37" applyFont="1" applyFill="1" applyBorder="1" applyAlignment="1">
      <alignment horizontal="center" vertical="center"/>
    </xf>
    <xf numFmtId="0" fontId="94" fillId="0" borderId="1" xfId="37" applyFont="1" applyBorder="1" applyAlignment="1">
      <alignment horizontal="center" vertical="center"/>
    </xf>
    <xf numFmtId="0" fontId="94" fillId="0" borderId="2" xfId="37" applyFont="1" applyBorder="1" applyAlignment="1">
      <alignment horizontal="center" vertical="center"/>
    </xf>
    <xf numFmtId="0" fontId="83" fillId="10" borderId="24" xfId="37" applyFont="1" applyFill="1" applyBorder="1" applyAlignment="1">
      <alignment horizontal="center" vertical="center"/>
    </xf>
    <xf numFmtId="0" fontId="78" fillId="10" borderId="24" xfId="37" applyFont="1" applyFill="1" applyBorder="1" applyAlignment="1">
      <alignment horizontal="center" vertical="center"/>
    </xf>
    <xf numFmtId="0" fontId="78" fillId="10" borderId="24" xfId="37" applyFont="1" applyFill="1" applyBorder="1" applyAlignment="1">
      <alignment horizontal="center" vertical="center" wrapText="1"/>
    </xf>
    <xf numFmtId="0" fontId="78" fillId="10" borderId="24" xfId="37" applyFont="1" applyFill="1" applyBorder="1" applyAlignment="1">
      <alignment horizontal="left" vertical="center"/>
    </xf>
    <xf numFmtId="0" fontId="78" fillId="10" borderId="46" xfId="37" applyFont="1" applyFill="1" applyBorder="1" applyAlignment="1">
      <alignment horizontal="left" vertical="center"/>
    </xf>
    <xf numFmtId="0" fontId="78" fillId="10" borderId="2" xfId="37" applyFont="1" applyFill="1" applyBorder="1" applyAlignment="1">
      <alignment horizontal="left" vertical="center"/>
    </xf>
    <xf numFmtId="185" fontId="79" fillId="10" borderId="101" xfId="37" applyNumberFormat="1" applyFont="1" applyFill="1" applyBorder="1" applyAlignment="1">
      <alignment horizontal="center" vertical="center"/>
    </xf>
    <xf numFmtId="185" fontId="79" fillId="10" borderId="89" xfId="37" applyNumberFormat="1" applyFont="1" applyFill="1" applyBorder="1" applyAlignment="1">
      <alignment horizontal="center" vertical="center"/>
    </xf>
    <xf numFmtId="185" fontId="79" fillId="10" borderId="27" xfId="37" applyNumberFormat="1" applyFont="1" applyFill="1" applyBorder="1" applyAlignment="1">
      <alignment horizontal="center" vertical="center"/>
    </xf>
    <xf numFmtId="0" fontId="78" fillId="10" borderId="156" xfId="37" applyFont="1" applyFill="1" applyBorder="1" applyAlignment="1">
      <alignment horizontal="center" vertical="center" wrapText="1"/>
    </xf>
    <xf numFmtId="0" fontId="78" fillId="10" borderId="157" xfId="37" applyFont="1" applyFill="1" applyBorder="1" applyAlignment="1">
      <alignment horizontal="center" vertical="center" wrapText="1"/>
    </xf>
    <xf numFmtId="0" fontId="78" fillId="10" borderId="92" xfId="37" applyFont="1" applyFill="1" applyBorder="1" applyAlignment="1">
      <alignment horizontal="center" vertical="center" wrapText="1"/>
    </xf>
    <xf numFmtId="0" fontId="78" fillId="10" borderId="91" xfId="37" applyFont="1" applyFill="1" applyBorder="1" applyAlignment="1">
      <alignment horizontal="center" vertical="center" wrapText="1"/>
    </xf>
    <xf numFmtId="0" fontId="42" fillId="10" borderId="24" xfId="37" applyFont="1" applyFill="1" applyBorder="1" applyAlignment="1">
      <alignment horizontal="center" vertical="center" wrapText="1"/>
    </xf>
    <xf numFmtId="0" fontId="42" fillId="10" borderId="24" xfId="37" applyFont="1" applyFill="1" applyBorder="1" applyAlignment="1">
      <alignment horizontal="center" vertical="center"/>
    </xf>
    <xf numFmtId="0" fontId="42" fillId="10" borderId="28" xfId="37" applyFont="1" applyFill="1" applyBorder="1" applyAlignment="1">
      <alignment horizontal="center" vertical="center" wrapText="1"/>
    </xf>
    <xf numFmtId="0" fontId="42" fillId="10" borderId="32" xfId="37" applyFont="1" applyFill="1" applyBorder="1" applyAlignment="1">
      <alignment horizontal="center" vertical="center" wrapText="1"/>
    </xf>
    <xf numFmtId="0" fontId="42" fillId="10" borderId="33" xfId="37" applyFont="1" applyFill="1" applyBorder="1" applyAlignment="1">
      <alignment horizontal="center" vertical="center" wrapText="1"/>
    </xf>
    <xf numFmtId="0" fontId="42" fillId="10" borderId="34" xfId="37" applyFont="1" applyFill="1" applyBorder="1" applyAlignment="1">
      <alignment horizontal="center" vertical="center" wrapText="1"/>
    </xf>
    <xf numFmtId="0" fontId="42" fillId="10" borderId="23" xfId="37" applyFont="1" applyFill="1" applyBorder="1" applyAlignment="1">
      <alignment horizontal="center" vertical="center" wrapText="1"/>
    </xf>
    <xf numFmtId="0" fontId="42" fillId="10" borderId="13" xfId="37" applyFont="1" applyFill="1" applyBorder="1" applyAlignment="1">
      <alignment horizontal="center" vertical="center" wrapText="1"/>
    </xf>
    <xf numFmtId="0" fontId="42" fillId="10" borderId="46" xfId="37" applyFont="1" applyFill="1" applyBorder="1" applyAlignment="1">
      <alignment horizontal="center" vertical="center"/>
    </xf>
    <xf numFmtId="184" fontId="79" fillId="10" borderId="101" xfId="37" applyNumberFormat="1" applyFont="1" applyFill="1" applyBorder="1" applyAlignment="1">
      <alignment horizontal="center" vertical="center"/>
    </xf>
    <xf numFmtId="184" fontId="79" fillId="10" borderId="89" xfId="37" applyNumberFormat="1" applyFont="1" applyFill="1" applyBorder="1" applyAlignment="1">
      <alignment horizontal="center" vertical="center"/>
    </xf>
    <xf numFmtId="184" fontId="79" fillId="10" borderId="27" xfId="37" applyNumberFormat="1" applyFont="1" applyFill="1" applyBorder="1" applyAlignment="1">
      <alignment horizontal="center" vertical="center"/>
    </xf>
    <xf numFmtId="0" fontId="79" fillId="0" borderId="24" xfId="37" applyFont="1" applyBorder="1" applyAlignment="1">
      <alignment horizontal="center" vertical="center"/>
    </xf>
    <xf numFmtId="0" fontId="43" fillId="0" borderId="24" xfId="37" applyFont="1" applyBorder="1" applyAlignment="1">
      <alignment horizontal="center" vertical="center"/>
    </xf>
    <xf numFmtId="183" fontId="79" fillId="10" borderId="41" xfId="37" applyNumberFormat="1" applyFont="1" applyFill="1" applyBorder="1" applyAlignment="1">
      <alignment horizontal="right" vertical="center"/>
    </xf>
    <xf numFmtId="183" fontId="79" fillId="10" borderId="29" xfId="37" applyNumberFormat="1" applyFont="1" applyFill="1" applyBorder="1" applyAlignment="1">
      <alignment horizontal="right" vertical="center"/>
    </xf>
    <xf numFmtId="183" fontId="43" fillId="10" borderId="160" xfId="37" applyNumberFormat="1" applyFont="1" applyFill="1" applyBorder="1" applyAlignment="1">
      <alignment horizontal="right" vertical="center"/>
    </xf>
    <xf numFmtId="183" fontId="43" fillId="10" borderId="81" xfId="37" applyNumberFormat="1" applyFont="1" applyFill="1" applyBorder="1" applyAlignment="1">
      <alignment horizontal="right" vertical="center"/>
    </xf>
    <xf numFmtId="183" fontId="43" fillId="10" borderId="161" xfId="37" applyNumberFormat="1" applyFont="1" applyFill="1" applyBorder="1" applyAlignment="1">
      <alignment horizontal="right" vertical="center"/>
    </xf>
    <xf numFmtId="183" fontId="43" fillId="10" borderId="88" xfId="37" applyNumberFormat="1" applyFont="1" applyFill="1" applyBorder="1" applyAlignment="1">
      <alignment horizontal="right" vertical="center"/>
    </xf>
    <xf numFmtId="183" fontId="79" fillId="10" borderId="3" xfId="37" applyNumberFormat="1" applyFont="1" applyFill="1" applyBorder="1" applyAlignment="1">
      <alignment horizontal="right" vertical="center"/>
    </xf>
    <xf numFmtId="183" fontId="79" fillId="10" borderId="9" xfId="37" applyNumberFormat="1" applyFont="1" applyFill="1" applyBorder="1" applyAlignment="1">
      <alignment horizontal="right" vertical="center"/>
    </xf>
    <xf numFmtId="0" fontId="83" fillId="10" borderId="28" xfId="37" applyFont="1" applyFill="1" applyBorder="1" applyAlignment="1">
      <alignment horizontal="center" vertical="center" wrapText="1"/>
    </xf>
    <xf numFmtId="0" fontId="83" fillId="10" borderId="32" xfId="37" applyFont="1" applyFill="1" applyBorder="1" applyAlignment="1">
      <alignment horizontal="center" vertical="center" wrapText="1"/>
    </xf>
    <xf numFmtId="0" fontId="83" fillId="10" borderId="33" xfId="37" applyFont="1" applyFill="1" applyBorder="1" applyAlignment="1">
      <alignment horizontal="center" vertical="center" wrapText="1"/>
    </xf>
    <xf numFmtId="0" fontId="83" fillId="10" borderId="34" xfId="37" applyFont="1" applyFill="1" applyBorder="1" applyAlignment="1">
      <alignment horizontal="center" vertical="center" wrapText="1"/>
    </xf>
    <xf numFmtId="0" fontId="83" fillId="10" borderId="23" xfId="37" applyFont="1" applyFill="1" applyBorder="1" applyAlignment="1">
      <alignment horizontal="center" vertical="center" wrapText="1"/>
    </xf>
    <xf numFmtId="0" fontId="83" fillId="10" borderId="13" xfId="37" applyFont="1" applyFill="1" applyBorder="1" applyAlignment="1">
      <alignment horizontal="center" vertical="center" wrapText="1"/>
    </xf>
    <xf numFmtId="0" fontId="42" fillId="10" borderId="31" xfId="37" applyFont="1" applyFill="1" applyBorder="1" applyAlignment="1">
      <alignment horizontal="center" vertical="center" wrapText="1"/>
    </xf>
    <xf numFmtId="0" fontId="42" fillId="10" borderId="0" xfId="37" applyFont="1" applyFill="1" applyAlignment="1">
      <alignment horizontal="center" vertical="center" wrapText="1"/>
    </xf>
    <xf numFmtId="0" fontId="42" fillId="10" borderId="35" xfId="37" applyFont="1" applyFill="1" applyBorder="1" applyAlignment="1">
      <alignment horizontal="center" vertical="center" wrapText="1"/>
    </xf>
    <xf numFmtId="0" fontId="96" fillId="0" borderId="0" xfId="37" applyFont="1" applyAlignment="1">
      <alignment horizontal="center" vertical="center"/>
    </xf>
    <xf numFmtId="0" fontId="78" fillId="0" borderId="24" xfId="37" applyFont="1" applyBorder="1" applyAlignment="1">
      <alignment horizontal="center" vertical="center"/>
    </xf>
    <xf numFmtId="0" fontId="78" fillId="0" borderId="24" xfId="37" applyFont="1" applyBorder="1" applyAlignment="1">
      <alignment horizontal="center" vertical="center" shrinkToFit="1"/>
    </xf>
    <xf numFmtId="0" fontId="78" fillId="0" borderId="46" xfId="37" applyFont="1" applyBorder="1" applyAlignment="1">
      <alignment horizontal="center" vertical="center" shrinkToFit="1"/>
    </xf>
    <xf numFmtId="0" fontId="78" fillId="0" borderId="1" xfId="37" applyFont="1" applyBorder="1" applyAlignment="1">
      <alignment horizontal="center" vertical="center" shrinkToFit="1"/>
    </xf>
    <xf numFmtId="0" fontId="78" fillId="0" borderId="2" xfId="37" applyFont="1" applyBorder="1" applyAlignment="1">
      <alignment horizontal="center" vertical="center" shrinkToFit="1"/>
    </xf>
    <xf numFmtId="0" fontId="41" fillId="0" borderId="1" xfId="33" applyFont="1" applyBorder="1" applyAlignment="1">
      <alignment horizontal="center" vertical="center" shrinkToFit="1"/>
    </xf>
    <xf numFmtId="0" fontId="41" fillId="0" borderId="1" xfId="33" applyFont="1" applyBorder="1">
      <alignment vertical="center"/>
    </xf>
    <xf numFmtId="0" fontId="41" fillId="0" borderId="2" xfId="33" applyFont="1" applyBorder="1">
      <alignment vertical="center"/>
    </xf>
    <xf numFmtId="0" fontId="41" fillId="0" borderId="46" xfId="33" applyFont="1" applyBorder="1" applyAlignment="1">
      <alignment vertical="center" shrinkToFit="1"/>
    </xf>
    <xf numFmtId="0" fontId="41" fillId="0" borderId="1" xfId="33" applyFont="1" applyBorder="1" applyAlignment="1">
      <alignment vertical="center" shrinkToFit="1"/>
    </xf>
    <xf numFmtId="0" fontId="41" fillId="0" borderId="1" xfId="33" applyFont="1" applyBorder="1" applyAlignment="1">
      <alignment horizontal="center" vertical="center"/>
    </xf>
    <xf numFmtId="0" fontId="41" fillId="0" borderId="2" xfId="33" applyFont="1" applyBorder="1" applyAlignment="1">
      <alignment horizontal="center" vertical="center"/>
    </xf>
    <xf numFmtId="0" fontId="41" fillId="0" borderId="46" xfId="33" applyFont="1" applyBorder="1" applyAlignment="1">
      <alignment horizontal="center" vertical="center" shrinkToFit="1"/>
    </xf>
    <xf numFmtId="0" fontId="41" fillId="0" borderId="46" xfId="33" applyFont="1" applyBorder="1" applyAlignment="1">
      <alignment horizontal="center" vertical="center"/>
    </xf>
    <xf numFmtId="0" fontId="40" fillId="0" borderId="162" xfId="33" applyFont="1" applyBorder="1" applyAlignment="1">
      <alignment vertical="center" wrapText="1"/>
    </xf>
    <xf numFmtId="0" fontId="40" fillId="0" borderId="38" xfId="33" applyFont="1" applyBorder="1" applyAlignment="1">
      <alignment vertical="center" wrapText="1"/>
    </xf>
    <xf numFmtId="0" fontId="40" fillId="0" borderId="163" xfId="33" applyFont="1" applyBorder="1" applyAlignment="1">
      <alignment vertical="center" wrapText="1"/>
    </xf>
    <xf numFmtId="0" fontId="40" fillId="0" borderId="164" xfId="33" applyFont="1" applyBorder="1" applyAlignment="1">
      <alignment vertical="center" wrapText="1"/>
    </xf>
    <xf numFmtId="0" fontId="40" fillId="0" borderId="0" xfId="33" applyFont="1" applyAlignment="1">
      <alignment vertical="center" wrapText="1"/>
    </xf>
    <xf numFmtId="0" fontId="40" fillId="0" borderId="142" xfId="33" applyFont="1" applyBorder="1" applyAlignment="1">
      <alignment vertical="center" wrapText="1"/>
    </xf>
    <xf numFmtId="0" fontId="40" fillId="0" borderId="165" xfId="33" applyFont="1" applyBorder="1" applyAlignment="1">
      <alignment vertical="center" wrapText="1"/>
    </xf>
    <xf numFmtId="0" fontId="40" fillId="0" borderId="166" xfId="33" applyFont="1" applyBorder="1" applyAlignment="1">
      <alignment vertical="center" wrapText="1"/>
    </xf>
    <xf numFmtId="0" fontId="40" fillId="0" borderId="167" xfId="33" applyFont="1" applyBorder="1" applyAlignment="1">
      <alignment vertical="center" wrapText="1"/>
    </xf>
    <xf numFmtId="0" fontId="41" fillId="0" borderId="46" xfId="33" applyFont="1" applyBorder="1">
      <alignment vertical="center"/>
    </xf>
    <xf numFmtId="0" fontId="5" fillId="0" borderId="46" xfId="33" applyBorder="1">
      <alignment vertical="center"/>
    </xf>
    <xf numFmtId="0" fontId="5" fillId="0" borderId="1" xfId="33" applyBorder="1">
      <alignment vertical="center"/>
    </xf>
    <xf numFmtId="0" fontId="5" fillId="0" borderId="2" xfId="33" applyBorder="1">
      <alignment vertical="center"/>
    </xf>
    <xf numFmtId="0" fontId="41" fillId="0" borderId="23" xfId="33" applyFont="1" applyBorder="1">
      <alignment vertical="center"/>
    </xf>
    <xf numFmtId="0" fontId="41" fillId="0" borderId="35" xfId="33" applyFont="1" applyBorder="1">
      <alignment vertical="center"/>
    </xf>
    <xf numFmtId="0" fontId="41" fillId="0" borderId="13" xfId="33" applyFont="1" applyBorder="1">
      <alignment vertical="center"/>
    </xf>
    <xf numFmtId="0" fontId="41" fillId="0" borderId="23" xfId="33" applyFont="1" applyBorder="1" applyAlignment="1">
      <alignment horizontal="center" vertical="center"/>
    </xf>
    <xf numFmtId="0" fontId="41" fillId="0" borderId="171" xfId="33" applyFont="1" applyBorder="1" applyAlignment="1">
      <alignment horizontal="center" vertical="center"/>
    </xf>
    <xf numFmtId="0" fontId="46" fillId="0" borderId="1" xfId="33" applyFont="1" applyBorder="1" applyAlignment="1">
      <alignment horizontal="center" vertical="center"/>
    </xf>
    <xf numFmtId="0" fontId="41" fillId="0" borderId="170" xfId="33" applyFont="1" applyBorder="1" applyAlignment="1">
      <alignment horizontal="center" vertical="center"/>
    </xf>
    <xf numFmtId="0" fontId="41" fillId="0" borderId="13" xfId="33" applyFont="1" applyBorder="1" applyAlignment="1">
      <alignment horizontal="center" vertical="center"/>
    </xf>
    <xf numFmtId="0" fontId="41" fillId="0" borderId="172" xfId="33" applyFont="1" applyBorder="1" applyAlignment="1">
      <alignment horizontal="center" vertical="center"/>
    </xf>
    <xf numFmtId="0" fontId="46" fillId="0" borderId="46" xfId="33" applyFont="1" applyBorder="1" applyAlignment="1">
      <alignment vertical="center" shrinkToFit="1"/>
    </xf>
    <xf numFmtId="0" fontId="46" fillId="0" borderId="1" xfId="33" applyFont="1" applyBorder="1" applyAlignment="1">
      <alignment vertical="center" shrinkToFit="1"/>
    </xf>
    <xf numFmtId="0" fontId="46" fillId="0" borderId="100" xfId="33" applyFont="1" applyBorder="1" applyAlignment="1">
      <alignment vertical="center" shrinkToFit="1"/>
    </xf>
    <xf numFmtId="0" fontId="56" fillId="0" borderId="0" xfId="33" applyFont="1" applyAlignment="1">
      <alignment horizontal="right" vertical="center"/>
    </xf>
    <xf numFmtId="0" fontId="40" fillId="0" borderId="117" xfId="33" applyFont="1" applyBorder="1" applyAlignment="1">
      <alignment horizontal="center" vertical="center" wrapText="1"/>
    </xf>
    <xf numFmtId="0" fontId="40" fillId="0" borderId="116" xfId="33" applyFont="1" applyBorder="1" applyAlignment="1">
      <alignment horizontal="center" vertical="center" wrapText="1"/>
    </xf>
    <xf numFmtId="0" fontId="40" fillId="0" borderId="113" xfId="33" applyFont="1" applyBorder="1" applyAlignment="1">
      <alignment horizontal="center" vertical="center" wrapText="1"/>
    </xf>
    <xf numFmtId="0" fontId="40" fillId="0" borderId="0" xfId="33" applyFont="1" applyAlignment="1">
      <alignment horizontal="center" vertical="center" wrapText="1"/>
    </xf>
    <xf numFmtId="0" fontId="40" fillId="0" borderId="122" xfId="33" applyFont="1" applyBorder="1" applyAlignment="1">
      <alignment horizontal="center" vertical="center" wrapText="1"/>
    </xf>
    <xf numFmtId="0" fontId="40" fillId="0" borderId="110" xfId="33" applyFont="1" applyBorder="1" applyAlignment="1">
      <alignment horizontal="center" vertical="center" wrapText="1"/>
    </xf>
    <xf numFmtId="0" fontId="40" fillId="0" borderId="116" xfId="33" applyFont="1" applyBorder="1" applyAlignment="1">
      <alignment vertical="center" wrapText="1"/>
    </xf>
    <xf numFmtId="0" fontId="40" fillId="0" borderId="118" xfId="33" applyFont="1" applyBorder="1" applyAlignment="1">
      <alignment vertical="center" wrapText="1"/>
    </xf>
    <xf numFmtId="0" fontId="40" fillId="0" borderId="60" xfId="33" applyFont="1" applyBorder="1" applyAlignment="1">
      <alignment vertical="center" wrapText="1"/>
    </xf>
    <xf numFmtId="0" fontId="40" fillId="0" borderId="110" xfId="33" applyFont="1" applyBorder="1" applyAlignment="1">
      <alignment vertical="center" wrapText="1"/>
    </xf>
    <xf numFmtId="0" fontId="40" fillId="0" borderId="121" xfId="33" applyFont="1" applyBorder="1" applyAlignment="1">
      <alignment vertical="center" wrapText="1"/>
    </xf>
    <xf numFmtId="0" fontId="46" fillId="0" borderId="31" xfId="33" applyFont="1" applyBorder="1" applyAlignment="1">
      <alignment horizontal="center" vertical="center"/>
    </xf>
    <xf numFmtId="0" fontId="46" fillId="0" borderId="28" xfId="33" applyFont="1" applyBorder="1" applyAlignment="1">
      <alignment horizontal="center" vertical="center"/>
    </xf>
    <xf numFmtId="0" fontId="46" fillId="0" borderId="169" xfId="33" applyFont="1" applyBorder="1" applyAlignment="1">
      <alignment horizontal="center" vertical="center"/>
    </xf>
    <xf numFmtId="0" fontId="46" fillId="0" borderId="23" xfId="33" applyFont="1" applyBorder="1" applyAlignment="1">
      <alignment horizontal="center" vertical="center"/>
    </xf>
    <xf numFmtId="0" fontId="46" fillId="0" borderId="35" xfId="33" applyFont="1" applyBorder="1" applyAlignment="1">
      <alignment horizontal="center" vertical="center"/>
    </xf>
    <xf numFmtId="0" fontId="46" fillId="0" borderId="99" xfId="33" applyFont="1" applyBorder="1" applyAlignment="1">
      <alignment horizontal="center" vertical="center"/>
    </xf>
    <xf numFmtId="0" fontId="41" fillId="0" borderId="173" xfId="33" applyFont="1" applyBorder="1" applyAlignment="1">
      <alignment horizontal="center" vertical="center" shrinkToFit="1"/>
    </xf>
    <xf numFmtId="0" fontId="41" fillId="0" borderId="168" xfId="33" applyFont="1" applyBorder="1" applyAlignment="1">
      <alignment horizontal="center" vertical="center" shrinkToFit="1"/>
    </xf>
    <xf numFmtId="0" fontId="41" fillId="0" borderId="174" xfId="33" applyFont="1" applyBorder="1" applyAlignment="1">
      <alignment horizontal="center" vertical="center"/>
    </xf>
    <xf numFmtId="0" fontId="41" fillId="0" borderId="168" xfId="33" applyFont="1" applyBorder="1" applyAlignment="1">
      <alignment horizontal="center" vertical="center"/>
    </xf>
    <xf numFmtId="0" fontId="41" fillId="0" borderId="170" xfId="33" applyFont="1" applyBorder="1" applyAlignment="1">
      <alignment horizontal="center" vertical="center" shrinkToFit="1"/>
    </xf>
    <xf numFmtId="0" fontId="41" fillId="0" borderId="13" xfId="33" applyFont="1" applyBorder="1" applyAlignment="1">
      <alignment horizontal="center" vertical="center" shrinkToFit="1"/>
    </xf>
    <xf numFmtId="0" fontId="41" fillId="0" borderId="23" xfId="33" applyFont="1" applyBorder="1" applyAlignment="1">
      <alignment horizontal="center" vertical="center" shrinkToFit="1"/>
    </xf>
    <xf numFmtId="0" fontId="41" fillId="0" borderId="171" xfId="33" applyFont="1" applyBorder="1" applyAlignment="1">
      <alignment horizontal="center" vertical="center" shrinkToFit="1"/>
    </xf>
    <xf numFmtId="0" fontId="51" fillId="0" borderId="23" xfId="33" applyFont="1" applyBorder="1" applyAlignment="1">
      <alignment horizontal="center" vertical="center" wrapText="1"/>
    </xf>
    <xf numFmtId="0" fontId="51" fillId="0" borderId="13" xfId="33" applyFont="1" applyBorder="1" applyAlignment="1">
      <alignment horizontal="center" vertical="center" wrapText="1"/>
    </xf>
    <xf numFmtId="0" fontId="52" fillId="0" borderId="23" xfId="33" applyFont="1" applyBorder="1" applyAlignment="1">
      <alignment horizontal="center" vertical="center" wrapText="1"/>
    </xf>
    <xf numFmtId="0" fontId="52" fillId="0" borderId="171" xfId="33" applyFont="1" applyBorder="1" applyAlignment="1">
      <alignment horizontal="center" vertical="center" wrapText="1"/>
    </xf>
    <xf numFmtId="0" fontId="5" fillId="0" borderId="56" xfId="25" applyFont="1" applyBorder="1" applyAlignment="1">
      <alignment horizontal="center" vertical="center"/>
    </xf>
    <xf numFmtId="0" fontId="5" fillId="0" borderId="57" xfId="25" applyFont="1" applyBorder="1" applyAlignment="1">
      <alignment horizontal="center" vertical="center"/>
    </xf>
    <xf numFmtId="0" fontId="5" fillId="0" borderId="127" xfId="25" applyFont="1" applyBorder="1" applyAlignment="1">
      <alignment horizontal="center" vertical="center"/>
    </xf>
    <xf numFmtId="0" fontId="5" fillId="0" borderId="46" xfId="27" applyFont="1" applyBorder="1" applyAlignment="1">
      <alignment vertical="center" wrapText="1"/>
    </xf>
    <xf numFmtId="0" fontId="5" fillId="0" borderId="1" xfId="27" applyFont="1" applyBorder="1" applyAlignment="1">
      <alignment vertical="center" wrapText="1"/>
    </xf>
    <xf numFmtId="0" fontId="5" fillId="0" borderId="2" xfId="27" applyFont="1" applyBorder="1" applyAlignment="1">
      <alignment vertical="center" wrapText="1"/>
    </xf>
    <xf numFmtId="0" fontId="5" fillId="0" borderId="0" xfId="27" applyFont="1" applyAlignment="1">
      <alignment horizontal="left" vertical="center" shrinkToFit="1"/>
    </xf>
    <xf numFmtId="0" fontId="5" fillId="0" borderId="0" xfId="27" applyFont="1" applyAlignment="1">
      <alignment horizontal="left" vertical="center"/>
    </xf>
    <xf numFmtId="0" fontId="5" fillId="0" borderId="28" xfId="27" applyFont="1" applyBorder="1" applyAlignment="1">
      <alignment horizontal="left" vertical="center" shrinkToFit="1"/>
    </xf>
  </cellXfs>
  <cellStyles count="38">
    <cellStyle name="パーセント" xfId="34" builtinId="5"/>
    <cellStyle name="パーセント 2" xfId="1" xr:uid="{00000000-0005-0000-0000-000000000000}"/>
    <cellStyle name="パーセント 3" xfId="2" xr:uid="{00000000-0005-0000-0000-000001000000}"/>
    <cellStyle name="パーセント 3 2" xfId="3" xr:uid="{00000000-0005-0000-0000-000002000000}"/>
    <cellStyle name="ハイパーリンク 2" xfId="4" xr:uid="{00000000-0005-0000-0000-000003000000}"/>
    <cellStyle name="監査資料" xfId="5" xr:uid="{00000000-0005-0000-0000-000004000000}"/>
    <cellStyle name="桁区切り" xfId="6" builtinId="6"/>
    <cellStyle name="桁区切り 2" xfId="7" xr:uid="{00000000-0005-0000-0000-000006000000}"/>
    <cellStyle name="桁区切り 2 2" xfId="8" xr:uid="{00000000-0005-0000-0000-000007000000}"/>
    <cellStyle name="桁区切り 3" xfId="9" xr:uid="{00000000-0005-0000-0000-000008000000}"/>
    <cellStyle name="桁区切り 3 2" xfId="10" xr:uid="{00000000-0005-0000-0000-000009000000}"/>
    <cellStyle name="桁区切り 4" xfId="11" xr:uid="{00000000-0005-0000-0000-00000A000000}"/>
    <cellStyle name="桁区切り 6" xfId="35" xr:uid="{6C041D83-6710-47E2-9AA3-F7D3117B2044}"/>
    <cellStyle name="通貨 2" xfId="12" xr:uid="{00000000-0005-0000-0000-00000B000000}"/>
    <cellStyle name="標準" xfId="0" builtinId="0"/>
    <cellStyle name="標準 2" xfId="13" xr:uid="{00000000-0005-0000-0000-00000D000000}"/>
    <cellStyle name="標準 2 2" xfId="14" xr:uid="{00000000-0005-0000-0000-00000E000000}"/>
    <cellStyle name="標準 2 2 2" xfId="15" xr:uid="{00000000-0005-0000-0000-00000F000000}"/>
    <cellStyle name="標準 2 3" xfId="16" xr:uid="{00000000-0005-0000-0000-000010000000}"/>
    <cellStyle name="標準 2 4" xfId="17" xr:uid="{00000000-0005-0000-0000-000011000000}"/>
    <cellStyle name="標準 2 5" xfId="33" xr:uid="{49CF329A-43C5-4D78-A7E9-8D0AE0CE26FD}"/>
    <cellStyle name="標準 3" xfId="18" xr:uid="{00000000-0005-0000-0000-000012000000}"/>
    <cellStyle name="標準 4" xfId="19" xr:uid="{00000000-0005-0000-0000-000013000000}"/>
    <cellStyle name="標準 4 2" xfId="20" xr:uid="{00000000-0005-0000-0000-000014000000}"/>
    <cellStyle name="標準 5" xfId="21" xr:uid="{00000000-0005-0000-0000-000015000000}"/>
    <cellStyle name="標準 6" xfId="22" xr:uid="{00000000-0005-0000-0000-000016000000}"/>
    <cellStyle name="標準 7" xfId="36" xr:uid="{207C5D12-DE7B-49AA-96A6-447DF4411A86}"/>
    <cellStyle name="標準 7 2" xfId="37" xr:uid="{99660349-7595-4BC5-B163-7C64E6A7B3CD}"/>
    <cellStyle name="標準_（修正）児養０４" xfId="23" xr:uid="{00000000-0005-0000-0000-000017000000}"/>
    <cellStyle name="標準_0731005s" xfId="24" xr:uid="{00000000-0005-0000-0000-000018000000}"/>
    <cellStyle name="標準_19居宅介護" xfId="25" xr:uid="{00000000-0005-0000-0000-000019000000}"/>
    <cellStyle name="標準_③-２加算様式（就労）" xfId="26" xr:uid="{00000000-0005-0000-0000-00001A000000}"/>
    <cellStyle name="標準_Ｈ１６児養２７添付資料" xfId="27" xr:uid="{00000000-0005-0000-0000-00001B000000}"/>
    <cellStyle name="標準_参考_通所リハ状況調査資料(H18)" xfId="28" xr:uid="{00000000-0005-0000-0000-00001C000000}"/>
    <cellStyle name="標準_障害施設監査資料（作業中）修復" xfId="29" xr:uid="{00000000-0005-0000-0000-00001D000000}"/>
    <cellStyle name="標準_神奈川監査資料母子" xfId="30" xr:uid="{00000000-0005-0000-0000-00001E000000}"/>
    <cellStyle name="標準_神奈川監査資料養護" xfId="31" xr:uid="{00000000-0005-0000-0000-00001F000000}"/>
    <cellStyle name="標準_通所系サービス状況調査資料" xfId="32" xr:uid="{00000000-0005-0000-0000-000020000000}"/>
  </cellStyles>
  <dxfs count="6">
    <dxf>
      <font>
        <color theme="0"/>
      </font>
    </dxf>
    <dxf>
      <font>
        <color theme="0"/>
      </font>
    </dxf>
    <dxf>
      <font>
        <color theme="0"/>
      </font>
    </dxf>
    <dxf>
      <font>
        <color theme="0"/>
      </font>
    </dxf>
    <dxf>
      <font>
        <condense val="0"/>
        <extend val="0"/>
        <color theme="0"/>
      </font>
    </dxf>
    <dxf>
      <font>
        <condense val="0"/>
        <extend val="0"/>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60324</xdr:colOff>
      <xdr:row>14</xdr:row>
      <xdr:rowOff>57150</xdr:rowOff>
    </xdr:from>
    <xdr:to>
      <xdr:col>15</xdr:col>
      <xdr:colOff>219135</xdr:colOff>
      <xdr:row>17</xdr:row>
      <xdr:rowOff>155602</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5086349" y="2581275"/>
          <a:ext cx="161925" cy="762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0</xdr:colOff>
      <xdr:row>14</xdr:row>
      <xdr:rowOff>79375</xdr:rowOff>
    </xdr:from>
    <xdr:to>
      <xdr:col>8</xdr:col>
      <xdr:colOff>168088</xdr:colOff>
      <xdr:row>17</xdr:row>
      <xdr:rowOff>171478</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825" y="2752725"/>
          <a:ext cx="171450" cy="742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247650</xdr:colOff>
          <xdr:row>7</xdr:row>
          <xdr:rowOff>0</xdr:rowOff>
        </xdr:from>
        <xdr:to>
          <xdr:col>10</xdr:col>
          <xdr:colOff>31750</xdr:colOff>
          <xdr:row>8</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7</xdr:row>
          <xdr:rowOff>0</xdr:rowOff>
        </xdr:from>
        <xdr:to>
          <xdr:col>13</xdr:col>
          <xdr:colOff>76200</xdr:colOff>
          <xdr:row>8</xdr:row>
          <xdr:rowOff>31750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11</xdr:row>
          <xdr:rowOff>0</xdr:rowOff>
        </xdr:from>
        <xdr:to>
          <xdr:col>10</xdr:col>
          <xdr:colOff>31750</xdr:colOff>
          <xdr:row>12</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11</xdr:row>
          <xdr:rowOff>0</xdr:rowOff>
        </xdr:from>
        <xdr:to>
          <xdr:col>13</xdr:col>
          <xdr:colOff>76200</xdr:colOff>
          <xdr:row>12</xdr:row>
          <xdr:rowOff>31750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14</xdr:row>
          <xdr:rowOff>0</xdr:rowOff>
        </xdr:from>
        <xdr:to>
          <xdr:col>10</xdr:col>
          <xdr:colOff>31750</xdr:colOff>
          <xdr:row>15</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15</xdr:row>
          <xdr:rowOff>0</xdr:rowOff>
        </xdr:from>
        <xdr:to>
          <xdr:col>10</xdr:col>
          <xdr:colOff>31750</xdr:colOff>
          <xdr:row>16</xdr:row>
          <xdr:rowOff>31750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16</xdr:row>
          <xdr:rowOff>0</xdr:rowOff>
        </xdr:from>
        <xdr:to>
          <xdr:col>10</xdr:col>
          <xdr:colOff>31750</xdr:colOff>
          <xdr:row>17</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17</xdr:row>
          <xdr:rowOff>0</xdr:rowOff>
        </xdr:from>
        <xdr:to>
          <xdr:col>10</xdr:col>
          <xdr:colOff>31750</xdr:colOff>
          <xdr:row>18</xdr:row>
          <xdr:rowOff>31750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88900</xdr:rowOff>
        </xdr:from>
        <xdr:to>
          <xdr:col>7</xdr:col>
          <xdr:colOff>31750</xdr:colOff>
          <xdr:row>27</xdr:row>
          <xdr:rowOff>336550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88900</xdr:rowOff>
        </xdr:from>
        <xdr:to>
          <xdr:col>9</xdr:col>
          <xdr:colOff>31750</xdr:colOff>
          <xdr:row>27</xdr:row>
          <xdr:rowOff>336550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28</xdr:row>
          <xdr:rowOff>88900</xdr:rowOff>
        </xdr:from>
        <xdr:to>
          <xdr:col>7</xdr:col>
          <xdr:colOff>31750</xdr:colOff>
          <xdr:row>28</xdr:row>
          <xdr:rowOff>336550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88900</xdr:rowOff>
        </xdr:from>
        <xdr:to>
          <xdr:col>9</xdr:col>
          <xdr:colOff>31750</xdr:colOff>
          <xdr:row>28</xdr:row>
          <xdr:rowOff>336550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32</xdr:row>
          <xdr:rowOff>88900</xdr:rowOff>
        </xdr:from>
        <xdr:to>
          <xdr:col>7</xdr:col>
          <xdr:colOff>31750</xdr:colOff>
          <xdr:row>32</xdr:row>
          <xdr:rowOff>336550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88900</xdr:rowOff>
        </xdr:from>
        <xdr:to>
          <xdr:col>9</xdr:col>
          <xdr:colOff>31750</xdr:colOff>
          <xdr:row>32</xdr:row>
          <xdr:rowOff>336550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xdr:row>
          <xdr:rowOff>0</xdr:rowOff>
        </xdr:from>
        <xdr:to>
          <xdr:col>3</xdr:col>
          <xdr:colOff>57150</xdr:colOff>
          <xdr:row>6</xdr:row>
          <xdr:rowOff>31750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xdr:row>
          <xdr:rowOff>0</xdr:rowOff>
        </xdr:from>
        <xdr:to>
          <xdr:col>3</xdr:col>
          <xdr:colOff>57150</xdr:colOff>
          <xdr:row>7</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0</xdr:rowOff>
        </xdr:from>
        <xdr:to>
          <xdr:col>3</xdr:col>
          <xdr:colOff>57150</xdr:colOff>
          <xdr:row>8</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xdr:row>
          <xdr:rowOff>0</xdr:rowOff>
        </xdr:from>
        <xdr:to>
          <xdr:col>3</xdr:col>
          <xdr:colOff>57150</xdr:colOff>
          <xdr:row>9</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10</xdr:row>
          <xdr:rowOff>0</xdr:rowOff>
        </xdr:from>
        <xdr:to>
          <xdr:col>3</xdr:col>
          <xdr:colOff>57150</xdr:colOff>
          <xdr:row>11</xdr:row>
          <xdr:rowOff>31750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11</xdr:row>
          <xdr:rowOff>0</xdr:rowOff>
        </xdr:from>
        <xdr:to>
          <xdr:col>3</xdr:col>
          <xdr:colOff>57150</xdr:colOff>
          <xdr:row>12</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12</xdr:row>
          <xdr:rowOff>0</xdr:rowOff>
        </xdr:from>
        <xdr:to>
          <xdr:col>3</xdr:col>
          <xdr:colOff>57150</xdr:colOff>
          <xdr:row>13</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13</xdr:row>
          <xdr:rowOff>0</xdr:rowOff>
        </xdr:from>
        <xdr:to>
          <xdr:col>3</xdr:col>
          <xdr:colOff>57150</xdr:colOff>
          <xdr:row>14</xdr:row>
          <xdr:rowOff>31750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xdr:row>
          <xdr:rowOff>0</xdr:rowOff>
        </xdr:from>
        <xdr:to>
          <xdr:col>3</xdr:col>
          <xdr:colOff>57150</xdr:colOff>
          <xdr:row>15</xdr:row>
          <xdr:rowOff>31750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9</xdr:row>
          <xdr:rowOff>0</xdr:rowOff>
        </xdr:from>
        <xdr:to>
          <xdr:col>3</xdr:col>
          <xdr:colOff>57150</xdr:colOff>
          <xdr:row>10</xdr:row>
          <xdr:rowOff>31750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3</xdr:row>
          <xdr:rowOff>95250</xdr:rowOff>
        </xdr:from>
        <xdr:to>
          <xdr:col>0</xdr:col>
          <xdr:colOff>342900</xdr:colOff>
          <xdr:row>3</xdr:row>
          <xdr:rowOff>342900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4</xdr:row>
          <xdr:rowOff>95250</xdr:rowOff>
        </xdr:from>
        <xdr:to>
          <xdr:col>0</xdr:col>
          <xdr:colOff>342900</xdr:colOff>
          <xdr:row>4</xdr:row>
          <xdr:rowOff>342900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5</xdr:row>
          <xdr:rowOff>95250</xdr:rowOff>
        </xdr:from>
        <xdr:to>
          <xdr:col>0</xdr:col>
          <xdr:colOff>342900</xdr:colOff>
          <xdr:row>5</xdr:row>
          <xdr:rowOff>342900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6</xdr:row>
          <xdr:rowOff>95250</xdr:rowOff>
        </xdr:from>
        <xdr:to>
          <xdr:col>0</xdr:col>
          <xdr:colOff>342900</xdr:colOff>
          <xdr:row>6</xdr:row>
          <xdr:rowOff>342900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1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7</xdr:row>
          <xdr:rowOff>95250</xdr:rowOff>
        </xdr:from>
        <xdr:to>
          <xdr:col>0</xdr:col>
          <xdr:colOff>342900</xdr:colOff>
          <xdr:row>7</xdr:row>
          <xdr:rowOff>342900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1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8</xdr:row>
          <xdr:rowOff>95250</xdr:rowOff>
        </xdr:from>
        <xdr:to>
          <xdr:col>0</xdr:col>
          <xdr:colOff>342900</xdr:colOff>
          <xdr:row>8</xdr:row>
          <xdr:rowOff>342900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1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9</xdr:row>
          <xdr:rowOff>95250</xdr:rowOff>
        </xdr:from>
        <xdr:to>
          <xdr:col>0</xdr:col>
          <xdr:colOff>342900</xdr:colOff>
          <xdr:row>9</xdr:row>
          <xdr:rowOff>342900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1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10</xdr:row>
          <xdr:rowOff>95250</xdr:rowOff>
        </xdr:from>
        <xdr:to>
          <xdr:col>0</xdr:col>
          <xdr:colOff>342900</xdr:colOff>
          <xdr:row>10</xdr:row>
          <xdr:rowOff>342900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1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11</xdr:row>
          <xdr:rowOff>95250</xdr:rowOff>
        </xdr:from>
        <xdr:to>
          <xdr:col>0</xdr:col>
          <xdr:colOff>342900</xdr:colOff>
          <xdr:row>11</xdr:row>
          <xdr:rowOff>342900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1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12</xdr:row>
          <xdr:rowOff>95250</xdr:rowOff>
        </xdr:from>
        <xdr:to>
          <xdr:col>0</xdr:col>
          <xdr:colOff>342900</xdr:colOff>
          <xdr:row>12</xdr:row>
          <xdr:rowOff>342900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13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13</xdr:row>
          <xdr:rowOff>95250</xdr:rowOff>
        </xdr:from>
        <xdr:to>
          <xdr:col>0</xdr:col>
          <xdr:colOff>342900</xdr:colOff>
          <xdr:row>13</xdr:row>
          <xdr:rowOff>342900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13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31750</xdr:rowOff>
        </xdr:from>
        <xdr:to>
          <xdr:col>2</xdr:col>
          <xdr:colOff>0</xdr:colOff>
          <xdr:row>24</xdr:row>
          <xdr:rowOff>19050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13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31750</xdr:rowOff>
        </xdr:from>
        <xdr:to>
          <xdr:col>2</xdr:col>
          <xdr:colOff>0</xdr:colOff>
          <xdr:row>25</xdr:row>
          <xdr:rowOff>31750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13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31750</xdr:rowOff>
        </xdr:from>
        <xdr:to>
          <xdr:col>2</xdr:col>
          <xdr:colOff>0</xdr:colOff>
          <xdr:row>26</xdr:row>
          <xdr:rowOff>31750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13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31750</xdr:rowOff>
        </xdr:from>
        <xdr:to>
          <xdr:col>2</xdr:col>
          <xdr:colOff>0</xdr:colOff>
          <xdr:row>27</xdr:row>
          <xdr:rowOff>38100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13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31750</xdr:rowOff>
        </xdr:from>
        <xdr:to>
          <xdr:col>2</xdr:col>
          <xdr:colOff>0</xdr:colOff>
          <xdr:row>28</xdr:row>
          <xdr:rowOff>38100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1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31750</xdr:rowOff>
        </xdr:from>
        <xdr:to>
          <xdr:col>2</xdr:col>
          <xdr:colOff>0</xdr:colOff>
          <xdr:row>29</xdr:row>
          <xdr:rowOff>31750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13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31750</xdr:rowOff>
        </xdr:from>
        <xdr:to>
          <xdr:col>2</xdr:col>
          <xdr:colOff>0</xdr:colOff>
          <xdr:row>30</xdr:row>
          <xdr:rowOff>38100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13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31750</xdr:rowOff>
        </xdr:from>
        <xdr:to>
          <xdr:col>2</xdr:col>
          <xdr:colOff>0</xdr:colOff>
          <xdr:row>31</xdr:row>
          <xdr:rowOff>38100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13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31750</xdr:rowOff>
        </xdr:from>
        <xdr:to>
          <xdr:col>2</xdr:col>
          <xdr:colOff>0</xdr:colOff>
          <xdr:row>32</xdr:row>
          <xdr:rowOff>31750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13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31750</xdr:rowOff>
        </xdr:from>
        <xdr:to>
          <xdr:col>2</xdr:col>
          <xdr:colOff>0</xdr:colOff>
          <xdr:row>33</xdr:row>
          <xdr:rowOff>31750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13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31750</xdr:rowOff>
        </xdr:from>
        <xdr:to>
          <xdr:col>8</xdr:col>
          <xdr:colOff>0</xdr:colOff>
          <xdr:row>24</xdr:row>
          <xdr:rowOff>19050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13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31750</xdr:rowOff>
        </xdr:from>
        <xdr:to>
          <xdr:col>8</xdr:col>
          <xdr:colOff>0</xdr:colOff>
          <xdr:row>25</xdr:row>
          <xdr:rowOff>31750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13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31750</xdr:rowOff>
        </xdr:from>
        <xdr:to>
          <xdr:col>8</xdr:col>
          <xdr:colOff>0</xdr:colOff>
          <xdr:row>26</xdr:row>
          <xdr:rowOff>31750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13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31750</xdr:rowOff>
        </xdr:from>
        <xdr:to>
          <xdr:col>8</xdr:col>
          <xdr:colOff>0</xdr:colOff>
          <xdr:row>27</xdr:row>
          <xdr:rowOff>38100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13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31750</xdr:rowOff>
        </xdr:from>
        <xdr:to>
          <xdr:col>8</xdr:col>
          <xdr:colOff>0</xdr:colOff>
          <xdr:row>28</xdr:row>
          <xdr:rowOff>38100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13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31750</xdr:rowOff>
        </xdr:from>
        <xdr:to>
          <xdr:col>8</xdr:col>
          <xdr:colOff>0</xdr:colOff>
          <xdr:row>29</xdr:row>
          <xdr:rowOff>31750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13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31750</xdr:rowOff>
        </xdr:from>
        <xdr:to>
          <xdr:col>8</xdr:col>
          <xdr:colOff>0</xdr:colOff>
          <xdr:row>30</xdr:row>
          <xdr:rowOff>38100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13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31750</xdr:rowOff>
        </xdr:from>
        <xdr:to>
          <xdr:col>8</xdr:col>
          <xdr:colOff>0</xdr:colOff>
          <xdr:row>31</xdr:row>
          <xdr:rowOff>38100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13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31</xdr:row>
          <xdr:rowOff>31750</xdr:rowOff>
        </xdr:from>
        <xdr:to>
          <xdr:col>8</xdr:col>
          <xdr:colOff>0</xdr:colOff>
          <xdr:row>32</xdr:row>
          <xdr:rowOff>31750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13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23</xdr:row>
          <xdr:rowOff>31750</xdr:rowOff>
        </xdr:from>
        <xdr:to>
          <xdr:col>13</xdr:col>
          <xdr:colOff>0</xdr:colOff>
          <xdr:row>24</xdr:row>
          <xdr:rowOff>19050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13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24</xdr:row>
          <xdr:rowOff>31750</xdr:rowOff>
        </xdr:from>
        <xdr:to>
          <xdr:col>13</xdr:col>
          <xdr:colOff>0</xdr:colOff>
          <xdr:row>25</xdr:row>
          <xdr:rowOff>31750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13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25</xdr:row>
          <xdr:rowOff>31750</xdr:rowOff>
        </xdr:from>
        <xdr:to>
          <xdr:col>13</xdr:col>
          <xdr:colOff>0</xdr:colOff>
          <xdr:row>26</xdr:row>
          <xdr:rowOff>31750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13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26</xdr:row>
          <xdr:rowOff>31750</xdr:rowOff>
        </xdr:from>
        <xdr:to>
          <xdr:col>13</xdr:col>
          <xdr:colOff>0</xdr:colOff>
          <xdr:row>27</xdr:row>
          <xdr:rowOff>38100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13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27</xdr:row>
          <xdr:rowOff>31750</xdr:rowOff>
        </xdr:from>
        <xdr:to>
          <xdr:col>13</xdr:col>
          <xdr:colOff>0</xdr:colOff>
          <xdr:row>28</xdr:row>
          <xdr:rowOff>38100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13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28</xdr:row>
          <xdr:rowOff>31750</xdr:rowOff>
        </xdr:from>
        <xdr:to>
          <xdr:col>13</xdr:col>
          <xdr:colOff>0</xdr:colOff>
          <xdr:row>29</xdr:row>
          <xdr:rowOff>31750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1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31750</xdr:rowOff>
        </xdr:from>
        <xdr:to>
          <xdr:col>13</xdr:col>
          <xdr:colOff>0</xdr:colOff>
          <xdr:row>31</xdr:row>
          <xdr:rowOff>38100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1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31750</xdr:rowOff>
        </xdr:from>
        <xdr:to>
          <xdr:col>2</xdr:col>
          <xdr:colOff>0</xdr:colOff>
          <xdr:row>35</xdr:row>
          <xdr:rowOff>31750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13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31750</xdr:rowOff>
        </xdr:from>
        <xdr:to>
          <xdr:col>2</xdr:col>
          <xdr:colOff>0</xdr:colOff>
          <xdr:row>36</xdr:row>
          <xdr:rowOff>50800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13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31750</xdr:rowOff>
        </xdr:from>
        <xdr:to>
          <xdr:col>2</xdr:col>
          <xdr:colOff>0</xdr:colOff>
          <xdr:row>34</xdr:row>
          <xdr:rowOff>19050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13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32</xdr:row>
          <xdr:rowOff>31750</xdr:rowOff>
        </xdr:from>
        <xdr:to>
          <xdr:col>8</xdr:col>
          <xdr:colOff>0</xdr:colOff>
          <xdr:row>33</xdr:row>
          <xdr:rowOff>31750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13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14</xdr:row>
          <xdr:rowOff>50800</xdr:rowOff>
        </xdr:from>
        <xdr:to>
          <xdr:col>0</xdr:col>
          <xdr:colOff>298450</xdr:colOff>
          <xdr:row>14</xdr:row>
          <xdr:rowOff>298450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13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0</xdr:rowOff>
        </xdr:from>
        <xdr:to>
          <xdr:col>12</xdr:col>
          <xdr:colOff>298450</xdr:colOff>
          <xdr:row>32</xdr:row>
          <xdr:rowOff>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13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31</xdr:row>
          <xdr:rowOff>0</xdr:rowOff>
        </xdr:from>
        <xdr:to>
          <xdr:col>12</xdr:col>
          <xdr:colOff>298450</xdr:colOff>
          <xdr:row>32</xdr:row>
          <xdr:rowOff>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13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12700</xdr:colOff>
          <xdr:row>5</xdr:row>
          <xdr:rowOff>31750</xdr:rowOff>
        </xdr:from>
        <xdr:to>
          <xdr:col>13</xdr:col>
          <xdr:colOff>38100</xdr:colOff>
          <xdr:row>5</xdr:row>
          <xdr:rowOff>279400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4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7</xdr:row>
          <xdr:rowOff>31750</xdr:rowOff>
        </xdr:from>
        <xdr:to>
          <xdr:col>13</xdr:col>
          <xdr:colOff>38100</xdr:colOff>
          <xdr:row>7</xdr:row>
          <xdr:rowOff>279400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4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835025</xdr:colOff>
      <xdr:row>10</xdr:row>
      <xdr:rowOff>117475</xdr:rowOff>
    </xdr:from>
    <xdr:to>
      <xdr:col>33</xdr:col>
      <xdr:colOff>79324</xdr:colOff>
      <xdr:row>25</xdr:row>
      <xdr:rowOff>76207</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2962275" y="2105025"/>
          <a:ext cx="7115175" cy="2952750"/>
        </a:xfrm>
        <a:prstGeom prst="roundRect">
          <a:avLst/>
        </a:prstGeom>
        <a:solidFill>
          <a:schemeClr val="bg1">
            <a:lumMod val="85000"/>
            <a:alpha val="48000"/>
          </a:schemeClr>
        </a:solidFill>
        <a:ln w="50800">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3800"/>
            </a:lnSpc>
          </a:pPr>
          <a:r>
            <a:rPr kumimoji="1" lang="ja-JP" altLang="en-US" sz="2400" b="1">
              <a:solidFill>
                <a:schemeClr val="tx1"/>
              </a:solidFill>
            </a:rPr>
            <a:t>（３）の表については、事業所で任意に作成している勤務表（直近４週間に係る勤務実績が記載されたもの）を添付していただいた場合には、記入する必要はありません</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76200</xdr:colOff>
          <xdr:row>6</xdr:row>
          <xdr:rowOff>88900</xdr:rowOff>
        </xdr:from>
        <xdr:to>
          <xdr:col>17</xdr:col>
          <xdr:colOff>304800</xdr:colOff>
          <xdr:row>6</xdr:row>
          <xdr:rowOff>355600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6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xdr:row>
          <xdr:rowOff>88900</xdr:rowOff>
        </xdr:from>
        <xdr:to>
          <xdr:col>17</xdr:col>
          <xdr:colOff>304800</xdr:colOff>
          <xdr:row>7</xdr:row>
          <xdr:rowOff>355600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6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8</xdr:row>
          <xdr:rowOff>88900</xdr:rowOff>
        </xdr:from>
        <xdr:to>
          <xdr:col>17</xdr:col>
          <xdr:colOff>304800</xdr:colOff>
          <xdr:row>8</xdr:row>
          <xdr:rowOff>355600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6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xdr:row>
          <xdr:rowOff>88900</xdr:rowOff>
        </xdr:from>
        <xdr:to>
          <xdr:col>19</xdr:col>
          <xdr:colOff>304800</xdr:colOff>
          <xdr:row>6</xdr:row>
          <xdr:rowOff>355600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6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xdr:row>
          <xdr:rowOff>88900</xdr:rowOff>
        </xdr:from>
        <xdr:to>
          <xdr:col>19</xdr:col>
          <xdr:colOff>304800</xdr:colOff>
          <xdr:row>7</xdr:row>
          <xdr:rowOff>355600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6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8</xdr:row>
          <xdr:rowOff>88900</xdr:rowOff>
        </xdr:from>
        <xdr:to>
          <xdr:col>19</xdr:col>
          <xdr:colOff>304800</xdr:colOff>
          <xdr:row>8</xdr:row>
          <xdr:rowOff>355600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6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28</xdr:row>
          <xdr:rowOff>31750</xdr:rowOff>
        </xdr:from>
        <xdr:to>
          <xdr:col>11</xdr:col>
          <xdr:colOff>304800</xdr:colOff>
          <xdr:row>28</xdr:row>
          <xdr:rowOff>260350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6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28</xdr:row>
          <xdr:rowOff>31750</xdr:rowOff>
        </xdr:from>
        <xdr:to>
          <xdr:col>14</xdr:col>
          <xdr:colOff>304800</xdr:colOff>
          <xdr:row>28</xdr:row>
          <xdr:rowOff>260350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6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28</xdr:row>
          <xdr:rowOff>31750</xdr:rowOff>
        </xdr:from>
        <xdr:to>
          <xdr:col>17</xdr:col>
          <xdr:colOff>304800</xdr:colOff>
          <xdr:row>28</xdr:row>
          <xdr:rowOff>260350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6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29</xdr:row>
          <xdr:rowOff>31750</xdr:rowOff>
        </xdr:from>
        <xdr:to>
          <xdr:col>11</xdr:col>
          <xdr:colOff>304800</xdr:colOff>
          <xdr:row>29</xdr:row>
          <xdr:rowOff>260350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29</xdr:row>
          <xdr:rowOff>31750</xdr:rowOff>
        </xdr:from>
        <xdr:to>
          <xdr:col>14</xdr:col>
          <xdr:colOff>304800</xdr:colOff>
          <xdr:row>29</xdr:row>
          <xdr:rowOff>260350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29</xdr:row>
          <xdr:rowOff>31750</xdr:rowOff>
        </xdr:from>
        <xdr:to>
          <xdr:col>17</xdr:col>
          <xdr:colOff>304800</xdr:colOff>
          <xdr:row>29</xdr:row>
          <xdr:rowOff>260350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6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34</xdr:row>
          <xdr:rowOff>31750</xdr:rowOff>
        </xdr:from>
        <xdr:to>
          <xdr:col>11</xdr:col>
          <xdr:colOff>304800</xdr:colOff>
          <xdr:row>34</xdr:row>
          <xdr:rowOff>260350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6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34</xdr:row>
          <xdr:rowOff>31750</xdr:rowOff>
        </xdr:from>
        <xdr:to>
          <xdr:col>14</xdr:col>
          <xdr:colOff>304800</xdr:colOff>
          <xdr:row>34</xdr:row>
          <xdr:rowOff>260350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6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34</xdr:row>
          <xdr:rowOff>31750</xdr:rowOff>
        </xdr:from>
        <xdr:to>
          <xdr:col>17</xdr:col>
          <xdr:colOff>304800</xdr:colOff>
          <xdr:row>34</xdr:row>
          <xdr:rowOff>260350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6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88900</xdr:colOff>
          <xdr:row>5</xdr:row>
          <xdr:rowOff>69850</xdr:rowOff>
        </xdr:from>
        <xdr:to>
          <xdr:col>9</xdr:col>
          <xdr:colOff>12700</xdr:colOff>
          <xdr:row>5</xdr:row>
          <xdr:rowOff>317500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7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5</xdr:row>
          <xdr:rowOff>69850</xdr:rowOff>
        </xdr:from>
        <xdr:to>
          <xdr:col>14</xdr:col>
          <xdr:colOff>12700</xdr:colOff>
          <xdr:row>5</xdr:row>
          <xdr:rowOff>317500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7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69850</xdr:rowOff>
        </xdr:from>
        <xdr:to>
          <xdr:col>9</xdr:col>
          <xdr:colOff>12700</xdr:colOff>
          <xdr:row>6</xdr:row>
          <xdr:rowOff>317500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7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6</xdr:row>
          <xdr:rowOff>69850</xdr:rowOff>
        </xdr:from>
        <xdr:to>
          <xdr:col>14</xdr:col>
          <xdr:colOff>12700</xdr:colOff>
          <xdr:row>6</xdr:row>
          <xdr:rowOff>317500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7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xdr:row>
          <xdr:rowOff>69850</xdr:rowOff>
        </xdr:from>
        <xdr:to>
          <xdr:col>7</xdr:col>
          <xdr:colOff>12700</xdr:colOff>
          <xdr:row>7</xdr:row>
          <xdr:rowOff>317500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7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8</xdr:row>
          <xdr:rowOff>69850</xdr:rowOff>
        </xdr:from>
        <xdr:to>
          <xdr:col>7</xdr:col>
          <xdr:colOff>12700</xdr:colOff>
          <xdr:row>8</xdr:row>
          <xdr:rowOff>317500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7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7</xdr:row>
          <xdr:rowOff>69850</xdr:rowOff>
        </xdr:from>
        <xdr:to>
          <xdr:col>10</xdr:col>
          <xdr:colOff>12700</xdr:colOff>
          <xdr:row>7</xdr:row>
          <xdr:rowOff>317500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7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7</xdr:row>
          <xdr:rowOff>69850</xdr:rowOff>
        </xdr:from>
        <xdr:to>
          <xdr:col>13</xdr:col>
          <xdr:colOff>12700</xdr:colOff>
          <xdr:row>7</xdr:row>
          <xdr:rowOff>317500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7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8</xdr:row>
          <xdr:rowOff>69850</xdr:rowOff>
        </xdr:from>
        <xdr:to>
          <xdr:col>12</xdr:col>
          <xdr:colOff>0</xdr:colOff>
          <xdr:row>8</xdr:row>
          <xdr:rowOff>317500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7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8</xdr:row>
          <xdr:rowOff>69850</xdr:rowOff>
        </xdr:from>
        <xdr:to>
          <xdr:col>14</xdr:col>
          <xdr:colOff>0</xdr:colOff>
          <xdr:row>8</xdr:row>
          <xdr:rowOff>317500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7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8</xdr:row>
          <xdr:rowOff>69850</xdr:rowOff>
        </xdr:from>
        <xdr:to>
          <xdr:col>19</xdr:col>
          <xdr:colOff>12700</xdr:colOff>
          <xdr:row>8</xdr:row>
          <xdr:rowOff>317500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7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10</xdr:row>
          <xdr:rowOff>69850</xdr:rowOff>
        </xdr:from>
        <xdr:to>
          <xdr:col>9</xdr:col>
          <xdr:colOff>12700</xdr:colOff>
          <xdr:row>10</xdr:row>
          <xdr:rowOff>317500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7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69850</xdr:rowOff>
        </xdr:from>
        <xdr:to>
          <xdr:col>11</xdr:col>
          <xdr:colOff>0</xdr:colOff>
          <xdr:row>10</xdr:row>
          <xdr:rowOff>317500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7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xdr:row>
          <xdr:rowOff>76200</xdr:rowOff>
        </xdr:from>
        <xdr:to>
          <xdr:col>17</xdr:col>
          <xdr:colOff>0</xdr:colOff>
          <xdr:row>10</xdr:row>
          <xdr:rowOff>323850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7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66675</xdr:colOff>
      <xdr:row>21</xdr:row>
      <xdr:rowOff>76200</xdr:rowOff>
    </xdr:from>
    <xdr:ext cx="276225" cy="247650"/>
    <xdr:sp macro="" textlink="">
      <xdr:nvSpPr>
        <xdr:cNvPr id="28689" name="Check Box 17" hidden="1">
          <a:extLst>
            <a:ext uri="{63B3BB69-23CF-44E3-9099-C40C66FF867C}">
              <a14:compatExt xmlns:a14="http://schemas.microsoft.com/office/drawing/2010/main" spid="_x0000_s28689"/>
            </a:ext>
            <a:ext uri="{FF2B5EF4-FFF2-40B4-BE49-F238E27FC236}">
              <a16:creationId xmlns:a16="http://schemas.microsoft.com/office/drawing/2014/main" id="{00000000-0008-0000-0700-0000117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69850</xdr:colOff>
          <xdr:row>22</xdr:row>
          <xdr:rowOff>69850</xdr:rowOff>
        </xdr:from>
        <xdr:to>
          <xdr:col>7</xdr:col>
          <xdr:colOff>342900</xdr:colOff>
          <xdr:row>22</xdr:row>
          <xdr:rowOff>317500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7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23</xdr:row>
          <xdr:rowOff>57150</xdr:rowOff>
        </xdr:from>
        <xdr:to>
          <xdr:col>7</xdr:col>
          <xdr:colOff>342900</xdr:colOff>
          <xdr:row>23</xdr:row>
          <xdr:rowOff>304800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7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24</xdr:row>
          <xdr:rowOff>76200</xdr:rowOff>
        </xdr:from>
        <xdr:to>
          <xdr:col>7</xdr:col>
          <xdr:colOff>342900</xdr:colOff>
          <xdr:row>24</xdr:row>
          <xdr:rowOff>323850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7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69850</xdr:rowOff>
        </xdr:from>
        <xdr:to>
          <xdr:col>8</xdr:col>
          <xdr:colOff>0</xdr:colOff>
          <xdr:row>25</xdr:row>
          <xdr:rowOff>317500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7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24</xdr:row>
          <xdr:rowOff>76200</xdr:rowOff>
        </xdr:from>
        <xdr:to>
          <xdr:col>11</xdr:col>
          <xdr:colOff>342900</xdr:colOff>
          <xdr:row>24</xdr:row>
          <xdr:rowOff>323850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7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25</xdr:row>
          <xdr:rowOff>69850</xdr:rowOff>
        </xdr:from>
        <xdr:to>
          <xdr:col>12</xdr:col>
          <xdr:colOff>0</xdr:colOff>
          <xdr:row>25</xdr:row>
          <xdr:rowOff>317500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7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24</xdr:row>
          <xdr:rowOff>76200</xdr:rowOff>
        </xdr:from>
        <xdr:to>
          <xdr:col>16</xdr:col>
          <xdr:colOff>342900</xdr:colOff>
          <xdr:row>24</xdr:row>
          <xdr:rowOff>323850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7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21</xdr:row>
          <xdr:rowOff>69850</xdr:rowOff>
        </xdr:from>
        <xdr:to>
          <xdr:col>7</xdr:col>
          <xdr:colOff>342900</xdr:colOff>
          <xdr:row>21</xdr:row>
          <xdr:rowOff>317500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7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10</xdr:row>
          <xdr:rowOff>69850</xdr:rowOff>
        </xdr:from>
        <xdr:to>
          <xdr:col>19</xdr:col>
          <xdr:colOff>12700</xdr:colOff>
          <xdr:row>10</xdr:row>
          <xdr:rowOff>317500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7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11</xdr:row>
          <xdr:rowOff>69850</xdr:rowOff>
        </xdr:from>
        <xdr:to>
          <xdr:col>15</xdr:col>
          <xdr:colOff>12700</xdr:colOff>
          <xdr:row>11</xdr:row>
          <xdr:rowOff>317500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7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11</xdr:row>
          <xdr:rowOff>69850</xdr:rowOff>
        </xdr:from>
        <xdr:to>
          <xdr:col>18</xdr:col>
          <xdr:colOff>12700</xdr:colOff>
          <xdr:row>11</xdr:row>
          <xdr:rowOff>317500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7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12</xdr:row>
          <xdr:rowOff>69850</xdr:rowOff>
        </xdr:from>
        <xdr:to>
          <xdr:col>15</xdr:col>
          <xdr:colOff>12700</xdr:colOff>
          <xdr:row>12</xdr:row>
          <xdr:rowOff>317500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7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12</xdr:row>
          <xdr:rowOff>69850</xdr:rowOff>
        </xdr:from>
        <xdr:to>
          <xdr:col>18</xdr:col>
          <xdr:colOff>12700</xdr:colOff>
          <xdr:row>12</xdr:row>
          <xdr:rowOff>317500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7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47625</xdr:colOff>
      <xdr:row>8</xdr:row>
      <xdr:rowOff>9525</xdr:rowOff>
    </xdr:from>
    <xdr:to>
      <xdr:col>25</xdr:col>
      <xdr:colOff>28575</xdr:colOff>
      <xdr:row>10</xdr:row>
      <xdr:rowOff>104775</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619875" y="2438400"/>
          <a:ext cx="1666875" cy="857250"/>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減算に関わる項目です。十分な確認の上入力ください。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31750</xdr:colOff>
          <xdr:row>6</xdr:row>
          <xdr:rowOff>50800</xdr:rowOff>
        </xdr:from>
        <xdr:to>
          <xdr:col>12</xdr:col>
          <xdr:colOff>19050</xdr:colOff>
          <xdr:row>6</xdr:row>
          <xdr:rowOff>298450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8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6</xdr:row>
          <xdr:rowOff>50800</xdr:rowOff>
        </xdr:from>
        <xdr:to>
          <xdr:col>15</xdr:col>
          <xdr:colOff>19050</xdr:colOff>
          <xdr:row>6</xdr:row>
          <xdr:rowOff>298450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8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6</xdr:row>
          <xdr:rowOff>50800</xdr:rowOff>
        </xdr:from>
        <xdr:to>
          <xdr:col>18</xdr:col>
          <xdr:colOff>19050</xdr:colOff>
          <xdr:row>6</xdr:row>
          <xdr:rowOff>298450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8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xdr:row>
          <xdr:rowOff>50800</xdr:rowOff>
        </xdr:from>
        <xdr:to>
          <xdr:col>22</xdr:col>
          <xdr:colOff>19050</xdr:colOff>
          <xdr:row>6</xdr:row>
          <xdr:rowOff>298450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8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6</xdr:row>
          <xdr:rowOff>50800</xdr:rowOff>
        </xdr:from>
        <xdr:to>
          <xdr:col>26</xdr:col>
          <xdr:colOff>19050</xdr:colOff>
          <xdr:row>6</xdr:row>
          <xdr:rowOff>298450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8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7</xdr:row>
          <xdr:rowOff>203200</xdr:rowOff>
        </xdr:from>
        <xdr:to>
          <xdr:col>12</xdr:col>
          <xdr:colOff>12700</xdr:colOff>
          <xdr:row>9</xdr:row>
          <xdr:rowOff>107950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8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xdr:row>
          <xdr:rowOff>31750</xdr:rowOff>
        </xdr:from>
        <xdr:to>
          <xdr:col>15</xdr:col>
          <xdr:colOff>12700</xdr:colOff>
          <xdr:row>7</xdr:row>
          <xdr:rowOff>279400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8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xdr:row>
          <xdr:rowOff>203200</xdr:rowOff>
        </xdr:from>
        <xdr:to>
          <xdr:col>26</xdr:col>
          <xdr:colOff>12700</xdr:colOff>
          <xdr:row>9</xdr:row>
          <xdr:rowOff>107950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8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xdr:row>
          <xdr:rowOff>31750</xdr:rowOff>
        </xdr:from>
        <xdr:to>
          <xdr:col>15</xdr:col>
          <xdr:colOff>12700</xdr:colOff>
          <xdr:row>9</xdr:row>
          <xdr:rowOff>279400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8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xdr:row>
          <xdr:rowOff>31750</xdr:rowOff>
        </xdr:from>
        <xdr:to>
          <xdr:col>17</xdr:col>
          <xdr:colOff>12700</xdr:colOff>
          <xdr:row>9</xdr:row>
          <xdr:rowOff>279400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8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xdr:row>
          <xdr:rowOff>31750</xdr:rowOff>
        </xdr:from>
        <xdr:to>
          <xdr:col>19</xdr:col>
          <xdr:colOff>12700</xdr:colOff>
          <xdr:row>7</xdr:row>
          <xdr:rowOff>279400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8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31750</xdr:rowOff>
        </xdr:from>
        <xdr:to>
          <xdr:col>21</xdr:col>
          <xdr:colOff>12700</xdr:colOff>
          <xdr:row>7</xdr:row>
          <xdr:rowOff>279400</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8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57150</xdr:rowOff>
        </xdr:from>
        <xdr:to>
          <xdr:col>7</xdr:col>
          <xdr:colOff>12700</xdr:colOff>
          <xdr:row>10</xdr:row>
          <xdr:rowOff>304800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8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xdr:row>
          <xdr:rowOff>57150</xdr:rowOff>
        </xdr:from>
        <xdr:to>
          <xdr:col>9</xdr:col>
          <xdr:colOff>12700</xdr:colOff>
          <xdr:row>10</xdr:row>
          <xdr:rowOff>304800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8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xdr:row>
          <xdr:rowOff>57150</xdr:rowOff>
        </xdr:from>
        <xdr:to>
          <xdr:col>9</xdr:col>
          <xdr:colOff>12700</xdr:colOff>
          <xdr:row>11</xdr:row>
          <xdr:rowOff>304800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8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xdr:row>
          <xdr:rowOff>57150</xdr:rowOff>
        </xdr:from>
        <xdr:to>
          <xdr:col>9</xdr:col>
          <xdr:colOff>12700</xdr:colOff>
          <xdr:row>12</xdr:row>
          <xdr:rowOff>304800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8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xdr:row>
          <xdr:rowOff>57150</xdr:rowOff>
        </xdr:from>
        <xdr:to>
          <xdr:col>17</xdr:col>
          <xdr:colOff>12700</xdr:colOff>
          <xdr:row>10</xdr:row>
          <xdr:rowOff>304800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8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10</xdr:row>
          <xdr:rowOff>57150</xdr:rowOff>
        </xdr:from>
        <xdr:to>
          <xdr:col>26</xdr:col>
          <xdr:colOff>12700</xdr:colOff>
          <xdr:row>10</xdr:row>
          <xdr:rowOff>304800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8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xdr:row>
          <xdr:rowOff>57150</xdr:rowOff>
        </xdr:from>
        <xdr:to>
          <xdr:col>16</xdr:col>
          <xdr:colOff>247650</xdr:colOff>
          <xdr:row>13</xdr:row>
          <xdr:rowOff>304800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8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13</xdr:row>
          <xdr:rowOff>57150</xdr:rowOff>
        </xdr:from>
        <xdr:to>
          <xdr:col>12</xdr:col>
          <xdr:colOff>0</xdr:colOff>
          <xdr:row>13</xdr:row>
          <xdr:rowOff>304800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8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57150</xdr:rowOff>
        </xdr:from>
        <xdr:to>
          <xdr:col>20</xdr:col>
          <xdr:colOff>247650</xdr:colOff>
          <xdr:row>13</xdr:row>
          <xdr:rowOff>304800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8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57150</xdr:rowOff>
        </xdr:from>
        <xdr:to>
          <xdr:col>16</xdr:col>
          <xdr:colOff>19050</xdr:colOff>
          <xdr:row>15</xdr:row>
          <xdr:rowOff>304800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8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15</xdr:row>
          <xdr:rowOff>57150</xdr:rowOff>
        </xdr:from>
        <xdr:to>
          <xdr:col>18</xdr:col>
          <xdr:colOff>19050</xdr:colOff>
          <xdr:row>15</xdr:row>
          <xdr:rowOff>304800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8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15</xdr:row>
          <xdr:rowOff>57150</xdr:rowOff>
        </xdr:from>
        <xdr:to>
          <xdr:col>24</xdr:col>
          <xdr:colOff>19050</xdr:colOff>
          <xdr:row>15</xdr:row>
          <xdr:rowOff>304800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8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15</xdr:row>
          <xdr:rowOff>57150</xdr:rowOff>
        </xdr:from>
        <xdr:to>
          <xdr:col>26</xdr:col>
          <xdr:colOff>19050</xdr:colOff>
          <xdr:row>15</xdr:row>
          <xdr:rowOff>304800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8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17</xdr:row>
          <xdr:rowOff>57150</xdr:rowOff>
        </xdr:from>
        <xdr:to>
          <xdr:col>12</xdr:col>
          <xdr:colOff>19050</xdr:colOff>
          <xdr:row>17</xdr:row>
          <xdr:rowOff>304800</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8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17</xdr:row>
          <xdr:rowOff>57150</xdr:rowOff>
        </xdr:from>
        <xdr:to>
          <xdr:col>14</xdr:col>
          <xdr:colOff>19050</xdr:colOff>
          <xdr:row>17</xdr:row>
          <xdr:rowOff>304800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8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17</xdr:row>
          <xdr:rowOff>50800</xdr:rowOff>
        </xdr:from>
        <xdr:to>
          <xdr:col>22</xdr:col>
          <xdr:colOff>152400</xdr:colOff>
          <xdr:row>17</xdr:row>
          <xdr:rowOff>298450</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8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17</xdr:row>
          <xdr:rowOff>50800</xdr:rowOff>
        </xdr:from>
        <xdr:to>
          <xdr:col>25</xdr:col>
          <xdr:colOff>152400</xdr:colOff>
          <xdr:row>17</xdr:row>
          <xdr:rowOff>298450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8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19050</xdr:rowOff>
        </xdr:from>
        <xdr:to>
          <xdr:col>10</xdr:col>
          <xdr:colOff>31750</xdr:colOff>
          <xdr:row>22</xdr:row>
          <xdr:rowOff>0</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8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21</xdr:row>
          <xdr:rowOff>19050</xdr:rowOff>
        </xdr:from>
        <xdr:to>
          <xdr:col>14</xdr:col>
          <xdr:colOff>31750</xdr:colOff>
          <xdr:row>22</xdr:row>
          <xdr:rowOff>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8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19050</xdr:rowOff>
        </xdr:from>
        <xdr:to>
          <xdr:col>10</xdr:col>
          <xdr:colOff>31750</xdr:colOff>
          <xdr:row>24</xdr:row>
          <xdr:rowOff>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8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19050</xdr:rowOff>
        </xdr:from>
        <xdr:to>
          <xdr:col>10</xdr:col>
          <xdr:colOff>31750</xdr:colOff>
          <xdr:row>25</xdr:row>
          <xdr:rowOff>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8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23</xdr:row>
          <xdr:rowOff>19050</xdr:rowOff>
        </xdr:from>
        <xdr:to>
          <xdr:col>14</xdr:col>
          <xdr:colOff>31750</xdr:colOff>
          <xdr:row>24</xdr:row>
          <xdr:rowOff>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8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24</xdr:row>
          <xdr:rowOff>19050</xdr:rowOff>
        </xdr:from>
        <xdr:to>
          <xdr:col>14</xdr:col>
          <xdr:colOff>31750</xdr:colOff>
          <xdr:row>25</xdr:row>
          <xdr:rowOff>0</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8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19050</xdr:rowOff>
        </xdr:from>
        <xdr:to>
          <xdr:col>15</xdr:col>
          <xdr:colOff>31750</xdr:colOff>
          <xdr:row>26</xdr:row>
          <xdr:rowOff>0</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00000000-0008-0000-0800-00003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19050</xdr:rowOff>
        </xdr:from>
        <xdr:to>
          <xdr:col>18</xdr:col>
          <xdr:colOff>31750</xdr:colOff>
          <xdr:row>26</xdr:row>
          <xdr:rowOff>0</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00000000-0008-0000-0800-00003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xdr:row>
          <xdr:rowOff>19050</xdr:rowOff>
        </xdr:from>
        <xdr:to>
          <xdr:col>21</xdr:col>
          <xdr:colOff>31750</xdr:colOff>
          <xdr:row>26</xdr:row>
          <xdr:rowOff>0</xdr:rowOff>
        </xdr:to>
        <xdr:sp macro="" textlink="">
          <xdr:nvSpPr>
            <xdr:cNvPr id="46134" name="Check Box 54" hidden="1">
              <a:extLst>
                <a:ext uri="{63B3BB69-23CF-44E3-9099-C40C66FF867C}">
                  <a14:compatExt spid="_x0000_s46134"/>
                </a:ext>
                <a:ext uri="{FF2B5EF4-FFF2-40B4-BE49-F238E27FC236}">
                  <a16:creationId xmlns:a16="http://schemas.microsoft.com/office/drawing/2014/main" id="{00000000-0008-0000-0800-00003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19050</xdr:rowOff>
        </xdr:from>
        <xdr:to>
          <xdr:col>19</xdr:col>
          <xdr:colOff>31750</xdr:colOff>
          <xdr:row>23</xdr:row>
          <xdr:rowOff>0</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00000000-0008-0000-0800-00003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22</xdr:row>
          <xdr:rowOff>19050</xdr:rowOff>
        </xdr:from>
        <xdr:to>
          <xdr:col>23</xdr:col>
          <xdr:colOff>31750</xdr:colOff>
          <xdr:row>23</xdr:row>
          <xdr:rowOff>0</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00000000-0008-0000-0800-00003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34</xdr:row>
          <xdr:rowOff>31750</xdr:rowOff>
        </xdr:from>
        <xdr:to>
          <xdr:col>21</xdr:col>
          <xdr:colOff>31750</xdr:colOff>
          <xdr:row>34</xdr:row>
          <xdr:rowOff>247650</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00000000-0008-0000-0800-00003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29</xdr:row>
          <xdr:rowOff>19050</xdr:rowOff>
        </xdr:from>
        <xdr:to>
          <xdr:col>9</xdr:col>
          <xdr:colOff>31750</xdr:colOff>
          <xdr:row>30</xdr:row>
          <xdr:rowOff>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00000000-0008-0000-0800-00003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xdr:row>
          <xdr:rowOff>19050</xdr:rowOff>
        </xdr:from>
        <xdr:to>
          <xdr:col>12</xdr:col>
          <xdr:colOff>31750</xdr:colOff>
          <xdr:row>30</xdr:row>
          <xdr:rowOff>0</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00000000-0008-0000-0800-00003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34</xdr:row>
          <xdr:rowOff>38100</xdr:rowOff>
        </xdr:from>
        <xdr:to>
          <xdr:col>25</xdr:col>
          <xdr:colOff>19050</xdr:colOff>
          <xdr:row>34</xdr:row>
          <xdr:rowOff>260350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00000000-0008-0000-0800-00003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37</xdr:row>
          <xdr:rowOff>31750</xdr:rowOff>
        </xdr:from>
        <xdr:to>
          <xdr:col>21</xdr:col>
          <xdr:colOff>31750</xdr:colOff>
          <xdr:row>37</xdr:row>
          <xdr:rowOff>247650</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00000000-0008-0000-0800-00004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37</xdr:row>
          <xdr:rowOff>31750</xdr:rowOff>
        </xdr:from>
        <xdr:to>
          <xdr:col>25</xdr:col>
          <xdr:colOff>12700</xdr:colOff>
          <xdr:row>37</xdr:row>
          <xdr:rowOff>247650</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00000000-0008-0000-0800-00004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57151</xdr:colOff>
      <xdr:row>36</xdr:row>
      <xdr:rowOff>38100</xdr:rowOff>
    </xdr:from>
    <xdr:to>
      <xdr:col>30</xdr:col>
      <xdr:colOff>647701</xdr:colOff>
      <xdr:row>38</xdr:row>
      <xdr:rowOff>180975</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6743701" y="8943975"/>
          <a:ext cx="1962150" cy="69532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a:t>
          </a:r>
          <a:endParaRPr kumimoji="1" lang="en-US" altLang="ja-JP" sz="1100" b="1"/>
        </a:p>
        <a:p>
          <a:r>
            <a:rPr kumimoji="1" lang="ja-JP" altLang="en-US" sz="1100" b="1"/>
            <a:t>十分な確認の上入力ください。</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23</xdr:row>
          <xdr:rowOff>69850</xdr:rowOff>
        </xdr:from>
        <xdr:to>
          <xdr:col>8</xdr:col>
          <xdr:colOff>247650</xdr:colOff>
          <xdr:row>23</xdr:row>
          <xdr:rowOff>317500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9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xdr:row>
          <xdr:rowOff>31750</xdr:rowOff>
        </xdr:from>
        <xdr:to>
          <xdr:col>24</xdr:col>
          <xdr:colOff>247650</xdr:colOff>
          <xdr:row>5</xdr:row>
          <xdr:rowOff>279400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9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23</xdr:row>
          <xdr:rowOff>69850</xdr:rowOff>
        </xdr:from>
        <xdr:to>
          <xdr:col>11</xdr:col>
          <xdr:colOff>247650</xdr:colOff>
          <xdr:row>23</xdr:row>
          <xdr:rowOff>317500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9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xdr:row>
          <xdr:rowOff>31750</xdr:rowOff>
        </xdr:from>
        <xdr:to>
          <xdr:col>26</xdr:col>
          <xdr:colOff>247650</xdr:colOff>
          <xdr:row>5</xdr:row>
          <xdr:rowOff>279400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9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14</xdr:row>
          <xdr:rowOff>31750</xdr:rowOff>
        </xdr:from>
        <xdr:to>
          <xdr:col>24</xdr:col>
          <xdr:colOff>247650</xdr:colOff>
          <xdr:row>14</xdr:row>
          <xdr:rowOff>279400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9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14</xdr:row>
          <xdr:rowOff>31750</xdr:rowOff>
        </xdr:from>
        <xdr:to>
          <xdr:col>26</xdr:col>
          <xdr:colOff>247650</xdr:colOff>
          <xdr:row>14</xdr:row>
          <xdr:rowOff>279400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9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31750</xdr:rowOff>
        </xdr:from>
        <xdr:to>
          <xdr:col>8</xdr:col>
          <xdr:colOff>247650</xdr:colOff>
          <xdr:row>18</xdr:row>
          <xdr:rowOff>279400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9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31750</xdr:rowOff>
        </xdr:from>
        <xdr:to>
          <xdr:col>8</xdr:col>
          <xdr:colOff>247650</xdr:colOff>
          <xdr:row>19</xdr:row>
          <xdr:rowOff>279400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9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xdr:row>
          <xdr:rowOff>31750</xdr:rowOff>
        </xdr:from>
        <xdr:to>
          <xdr:col>14</xdr:col>
          <xdr:colOff>247650</xdr:colOff>
          <xdr:row>18</xdr:row>
          <xdr:rowOff>279400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9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xdr:row>
          <xdr:rowOff>31750</xdr:rowOff>
        </xdr:from>
        <xdr:to>
          <xdr:col>14</xdr:col>
          <xdr:colOff>247650</xdr:colOff>
          <xdr:row>19</xdr:row>
          <xdr:rowOff>279400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9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31750</xdr:rowOff>
        </xdr:from>
        <xdr:to>
          <xdr:col>19</xdr:col>
          <xdr:colOff>247650</xdr:colOff>
          <xdr:row>18</xdr:row>
          <xdr:rowOff>279400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9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31750</xdr:rowOff>
        </xdr:from>
        <xdr:to>
          <xdr:col>8</xdr:col>
          <xdr:colOff>247650</xdr:colOff>
          <xdr:row>21</xdr:row>
          <xdr:rowOff>279400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9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xdr:row>
          <xdr:rowOff>31750</xdr:rowOff>
        </xdr:from>
        <xdr:to>
          <xdr:col>13</xdr:col>
          <xdr:colOff>247650</xdr:colOff>
          <xdr:row>21</xdr:row>
          <xdr:rowOff>279400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9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xdr:row>
          <xdr:rowOff>31750</xdr:rowOff>
        </xdr:from>
        <xdr:to>
          <xdr:col>15</xdr:col>
          <xdr:colOff>247650</xdr:colOff>
          <xdr:row>21</xdr:row>
          <xdr:rowOff>279400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9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xdr:row>
          <xdr:rowOff>31750</xdr:rowOff>
        </xdr:from>
        <xdr:to>
          <xdr:col>17</xdr:col>
          <xdr:colOff>247650</xdr:colOff>
          <xdr:row>21</xdr:row>
          <xdr:rowOff>279400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9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31750</xdr:rowOff>
        </xdr:from>
        <xdr:to>
          <xdr:col>22</xdr:col>
          <xdr:colOff>247650</xdr:colOff>
          <xdr:row>21</xdr:row>
          <xdr:rowOff>279400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9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xdr:row>
          <xdr:rowOff>31750</xdr:rowOff>
        </xdr:from>
        <xdr:to>
          <xdr:col>24</xdr:col>
          <xdr:colOff>247650</xdr:colOff>
          <xdr:row>4</xdr:row>
          <xdr:rowOff>279400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9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xdr:row>
          <xdr:rowOff>31750</xdr:rowOff>
        </xdr:from>
        <xdr:to>
          <xdr:col>26</xdr:col>
          <xdr:colOff>247650</xdr:colOff>
          <xdr:row>4</xdr:row>
          <xdr:rowOff>279400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9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95250</xdr:rowOff>
        </xdr:from>
        <xdr:to>
          <xdr:col>8</xdr:col>
          <xdr:colOff>247650</xdr:colOff>
          <xdr:row>20</xdr:row>
          <xdr:rowOff>342900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9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xdr:row>
          <xdr:rowOff>95250</xdr:rowOff>
        </xdr:from>
        <xdr:to>
          <xdr:col>14</xdr:col>
          <xdr:colOff>247650</xdr:colOff>
          <xdr:row>20</xdr:row>
          <xdr:rowOff>342900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9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38100</xdr:colOff>
      <xdr:row>6</xdr:row>
      <xdr:rowOff>0</xdr:rowOff>
    </xdr:from>
    <xdr:to>
      <xdr:col>30</xdr:col>
      <xdr:colOff>333375</xdr:colOff>
      <xdr:row>7</xdr:row>
      <xdr:rowOff>238125</xdr:rowOff>
    </xdr:to>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6581775" y="1219200"/>
          <a:ext cx="1666875" cy="52387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点線枠内を選択し、</a:t>
          </a:r>
          <a:endParaRPr kumimoji="1" lang="en-US" altLang="ja-JP" sz="1100" b="1"/>
        </a:p>
        <a:p>
          <a:r>
            <a:rPr kumimoji="1" lang="ja-JP" altLang="en-US" sz="1100" b="1"/>
            <a:t>○</a:t>
          </a:r>
          <a:r>
            <a:rPr kumimoji="1" lang="en-US" altLang="ja-JP" sz="1100" b="1"/>
            <a:t>×</a:t>
          </a:r>
          <a:r>
            <a:rPr kumimoji="1" lang="ja-JP" altLang="en-US" sz="1100" b="1"/>
            <a:t>を入力してください。</a:t>
          </a:r>
        </a:p>
      </xdr:txBody>
    </xdr:sp>
    <xdr:clientData/>
  </xdr:twoCellAnchor>
  <xdr:twoCellAnchor>
    <xdr:from>
      <xdr:col>28</xdr:col>
      <xdr:colOff>57150</xdr:colOff>
      <xdr:row>14</xdr:row>
      <xdr:rowOff>0</xdr:rowOff>
    </xdr:from>
    <xdr:to>
      <xdr:col>30</xdr:col>
      <xdr:colOff>590550</xdr:colOff>
      <xdr:row>17</xdr:row>
      <xdr:rowOff>19050</xdr:rowOff>
    </xdr:to>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6600825" y="3752850"/>
          <a:ext cx="1905000" cy="695325"/>
        </a:xfrm>
        <a:prstGeom prst="rect">
          <a:avLst/>
        </a:prstGeom>
        <a:solidFill>
          <a:srgbClr val="FFC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減算に関わる項目です。</a:t>
          </a:r>
          <a:endParaRPr kumimoji="1" lang="en-US" altLang="ja-JP" sz="1100" b="1"/>
        </a:p>
        <a:p>
          <a:r>
            <a:rPr kumimoji="1" lang="ja-JP" altLang="en-US" sz="1100" b="1"/>
            <a:t>十分な確認の上入力ください。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24</xdr:row>
          <xdr:rowOff>69850</xdr:rowOff>
        </xdr:from>
        <xdr:to>
          <xdr:col>8</xdr:col>
          <xdr:colOff>247650</xdr:colOff>
          <xdr:row>24</xdr:row>
          <xdr:rowOff>317500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9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24</xdr:row>
          <xdr:rowOff>69850</xdr:rowOff>
        </xdr:from>
        <xdr:to>
          <xdr:col>11</xdr:col>
          <xdr:colOff>247650</xdr:colOff>
          <xdr:row>24</xdr:row>
          <xdr:rowOff>317500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9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18</xdr:col>
      <xdr:colOff>0</xdr:colOff>
      <xdr:row>16</xdr:row>
      <xdr:rowOff>85224</xdr:rowOff>
    </xdr:from>
    <xdr:to>
      <xdr:col>18</xdr:col>
      <xdr:colOff>131380</xdr:colOff>
      <xdr:row>19</xdr:row>
      <xdr:rowOff>150393</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9934575" y="3298324"/>
          <a:ext cx="131380" cy="519194"/>
          <a:chOff x="10241882" y="3133224"/>
          <a:chExt cx="370973" cy="516353"/>
        </a:xfrm>
      </xdr:grpSpPr>
      <xdr:cxnSp macro="">
        <xdr:nvCxnSpPr>
          <xdr:cNvPr id="3" name="直線矢印コネクタ 2">
            <a:extLst>
              <a:ext uri="{FF2B5EF4-FFF2-40B4-BE49-F238E27FC236}">
                <a16:creationId xmlns:a16="http://schemas.microsoft.com/office/drawing/2014/main" id="{00000000-0008-0000-1100-000003000000}"/>
              </a:ext>
            </a:extLst>
          </xdr:cNvPr>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flipH="1">
            <a:off x="10246124" y="3133224"/>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0000000-0008-0000-1100-000005000000}"/>
              </a:ext>
            </a:extLst>
          </xdr:cNvPr>
          <xdr:cNvCxnSpPr/>
        </xdr:nvCxnSpPr>
        <xdr:spPr>
          <a:xfrm flipH="1">
            <a:off x="10241882" y="32735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00000000-0008-0000-1100-000006000000}"/>
              </a:ext>
            </a:extLst>
          </xdr:cNvPr>
          <xdr:cNvCxnSpPr/>
        </xdr:nvCxnSpPr>
        <xdr:spPr>
          <a:xfrm flipH="1">
            <a:off x="10243892" y="34259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248330</xdr:colOff>
      <xdr:row>29</xdr:row>
      <xdr:rowOff>85223</xdr:rowOff>
    </xdr:from>
    <xdr:to>
      <xdr:col>18</xdr:col>
      <xdr:colOff>136236</xdr:colOff>
      <xdr:row>29</xdr:row>
      <xdr:rowOff>85223</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flipH="1">
          <a:off x="10230530" y="5647823"/>
          <a:ext cx="7356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131170</xdr:colOff>
      <xdr:row>24</xdr:row>
      <xdr:rowOff>1286</xdr:rowOff>
    </xdr:from>
    <xdr:to>
      <xdr:col>18</xdr:col>
      <xdr:colOff>131170</xdr:colOff>
      <xdr:row>29</xdr:row>
      <xdr:rowOff>83820</xdr:rowOff>
    </xdr:to>
    <xdr:cxnSp macro="">
      <xdr:nvCxnSpPr>
        <xdr:cNvPr id="8" name="直線矢印コネクタ 7">
          <a:extLst>
            <a:ext uri="{FF2B5EF4-FFF2-40B4-BE49-F238E27FC236}">
              <a16:creationId xmlns:a16="http://schemas.microsoft.com/office/drawing/2014/main" id="{00000000-0008-0000-1100-000008000000}"/>
            </a:ext>
          </a:extLst>
        </xdr:cNvPr>
        <xdr:cNvCxnSpPr/>
      </xdr:nvCxnSpPr>
      <xdr:spPr>
        <a:xfrm flipV="1">
          <a:off x="10961095" y="4468511"/>
          <a:ext cx="0" cy="11779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0</xdr:colOff>
      <xdr:row>16</xdr:row>
      <xdr:rowOff>85224</xdr:rowOff>
    </xdr:from>
    <xdr:to>
      <xdr:col>38</xdr:col>
      <xdr:colOff>131380</xdr:colOff>
      <xdr:row>19</xdr:row>
      <xdr:rowOff>150393</xdr:rowOff>
    </xdr:to>
    <xdr:grpSp>
      <xdr:nvGrpSpPr>
        <xdr:cNvPr id="9" name="グループ化 8">
          <a:extLst>
            <a:ext uri="{FF2B5EF4-FFF2-40B4-BE49-F238E27FC236}">
              <a16:creationId xmlns:a16="http://schemas.microsoft.com/office/drawing/2014/main" id="{00000000-0008-0000-1100-000009000000}"/>
            </a:ext>
          </a:extLst>
        </xdr:cNvPr>
        <xdr:cNvGrpSpPr/>
      </xdr:nvGrpSpPr>
      <xdr:grpSpPr>
        <a:xfrm>
          <a:off x="20326350" y="3298324"/>
          <a:ext cx="131380" cy="519194"/>
          <a:chOff x="10241882" y="3133224"/>
          <a:chExt cx="370973" cy="516353"/>
        </a:xfrm>
      </xdr:grpSpPr>
      <xdr:cxnSp macro="">
        <xdr:nvCxnSpPr>
          <xdr:cNvPr id="10" name="直線矢印コネクタ 9">
            <a:extLst>
              <a:ext uri="{FF2B5EF4-FFF2-40B4-BE49-F238E27FC236}">
                <a16:creationId xmlns:a16="http://schemas.microsoft.com/office/drawing/2014/main" id="{00000000-0008-0000-1100-00000A000000}"/>
              </a:ext>
            </a:extLst>
          </xdr:cNvPr>
          <xdr:cNvCxnSpPr/>
        </xdr:nvCxnSpPr>
        <xdr:spPr>
          <a:xfrm>
            <a:off x="10612855" y="3133224"/>
            <a:ext cx="0" cy="51635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1100-00000B000000}"/>
              </a:ext>
            </a:extLst>
          </xdr:cNvPr>
          <xdr:cNvCxnSpPr/>
        </xdr:nvCxnSpPr>
        <xdr:spPr>
          <a:xfrm flipH="1">
            <a:off x="10246124" y="3133224"/>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1100-00000C000000}"/>
              </a:ext>
            </a:extLst>
          </xdr:cNvPr>
          <xdr:cNvCxnSpPr/>
        </xdr:nvCxnSpPr>
        <xdr:spPr>
          <a:xfrm flipH="1">
            <a:off x="10241882" y="32735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1100-00000D000000}"/>
              </a:ext>
            </a:extLst>
          </xdr:cNvPr>
          <xdr:cNvCxnSpPr/>
        </xdr:nvCxnSpPr>
        <xdr:spPr>
          <a:xfrm flipH="1">
            <a:off x="10243892" y="3425990"/>
            <a:ext cx="3667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248330</xdr:colOff>
      <xdr:row>29</xdr:row>
      <xdr:rowOff>85223</xdr:rowOff>
    </xdr:from>
    <xdr:to>
      <xdr:col>38</xdr:col>
      <xdr:colOff>136236</xdr:colOff>
      <xdr:row>29</xdr:row>
      <xdr:rowOff>85223</xdr:rowOff>
    </xdr:to>
    <xdr:cxnSp macro="">
      <xdr:nvCxnSpPr>
        <xdr:cNvPr id="14" name="直線コネクタ 13">
          <a:extLst>
            <a:ext uri="{FF2B5EF4-FFF2-40B4-BE49-F238E27FC236}">
              <a16:creationId xmlns:a16="http://schemas.microsoft.com/office/drawing/2014/main" id="{00000000-0008-0000-1100-00000E000000}"/>
            </a:ext>
          </a:extLst>
        </xdr:cNvPr>
        <xdr:cNvCxnSpPr/>
      </xdr:nvCxnSpPr>
      <xdr:spPr>
        <a:xfrm flipH="1">
          <a:off x="21555755" y="5647823"/>
          <a:ext cx="7356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131170</xdr:colOff>
      <xdr:row>24</xdr:row>
      <xdr:rowOff>1286</xdr:rowOff>
    </xdr:from>
    <xdr:to>
      <xdr:col>38</xdr:col>
      <xdr:colOff>131170</xdr:colOff>
      <xdr:row>29</xdr:row>
      <xdr:rowOff>83820</xdr:rowOff>
    </xdr:to>
    <xdr:cxnSp macro="">
      <xdr:nvCxnSpPr>
        <xdr:cNvPr id="15" name="直線矢印コネクタ 14">
          <a:extLst>
            <a:ext uri="{FF2B5EF4-FFF2-40B4-BE49-F238E27FC236}">
              <a16:creationId xmlns:a16="http://schemas.microsoft.com/office/drawing/2014/main" id="{00000000-0008-0000-1100-00000F000000}"/>
            </a:ext>
          </a:extLst>
        </xdr:cNvPr>
        <xdr:cNvCxnSpPr/>
      </xdr:nvCxnSpPr>
      <xdr:spPr>
        <a:xfrm flipV="1">
          <a:off x="22286320" y="4468511"/>
          <a:ext cx="0" cy="117790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47626</xdr:colOff>
      <xdr:row>0</xdr:row>
      <xdr:rowOff>0</xdr:rowOff>
    </xdr:from>
    <xdr:to>
      <xdr:col>23</xdr:col>
      <xdr:colOff>533401</xdr:colOff>
      <xdr:row>1</xdr:row>
      <xdr:rowOff>200025</xdr:rowOff>
    </xdr:to>
    <xdr:sp macro="" textlink="">
      <xdr:nvSpPr>
        <xdr:cNvPr id="16" name="テキスト ボックス 15">
          <a:extLst>
            <a:ext uri="{FF2B5EF4-FFF2-40B4-BE49-F238E27FC236}">
              <a16:creationId xmlns:a16="http://schemas.microsoft.com/office/drawing/2014/main" id="{00000000-0008-0000-1100-000010000000}"/>
            </a:ext>
          </a:extLst>
        </xdr:cNvPr>
        <xdr:cNvSpPr txBox="1"/>
      </xdr:nvSpPr>
      <xdr:spPr>
        <a:xfrm>
          <a:off x="11372851" y="0"/>
          <a:ext cx="1981200" cy="4191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入　力　例</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107950</xdr:colOff>
          <xdr:row>23</xdr:row>
          <xdr:rowOff>190500</xdr:rowOff>
        </xdr:from>
        <xdr:to>
          <xdr:col>12</xdr:col>
          <xdr:colOff>342900</xdr:colOff>
          <xdr:row>25</xdr:row>
          <xdr:rowOff>19050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12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24</xdr:row>
          <xdr:rowOff>190500</xdr:rowOff>
        </xdr:from>
        <xdr:to>
          <xdr:col>12</xdr:col>
          <xdr:colOff>342900</xdr:colOff>
          <xdr:row>26</xdr:row>
          <xdr:rowOff>19050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12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25</xdr:row>
          <xdr:rowOff>190500</xdr:rowOff>
        </xdr:from>
        <xdr:to>
          <xdr:col>12</xdr:col>
          <xdr:colOff>342900</xdr:colOff>
          <xdr:row>27</xdr:row>
          <xdr:rowOff>19050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12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26</xdr:row>
          <xdr:rowOff>190500</xdr:rowOff>
        </xdr:from>
        <xdr:to>
          <xdr:col>12</xdr:col>
          <xdr:colOff>342900</xdr:colOff>
          <xdr:row>28</xdr:row>
          <xdr:rowOff>19050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12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27</xdr:row>
          <xdr:rowOff>190500</xdr:rowOff>
        </xdr:from>
        <xdr:to>
          <xdr:col>12</xdr:col>
          <xdr:colOff>342900</xdr:colOff>
          <xdr:row>29</xdr:row>
          <xdr:rowOff>19050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12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23</xdr:row>
          <xdr:rowOff>190500</xdr:rowOff>
        </xdr:from>
        <xdr:to>
          <xdr:col>14</xdr:col>
          <xdr:colOff>342900</xdr:colOff>
          <xdr:row>25</xdr:row>
          <xdr:rowOff>19050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12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24</xdr:row>
          <xdr:rowOff>190500</xdr:rowOff>
        </xdr:from>
        <xdr:to>
          <xdr:col>14</xdr:col>
          <xdr:colOff>342900</xdr:colOff>
          <xdr:row>26</xdr:row>
          <xdr:rowOff>19050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12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25</xdr:row>
          <xdr:rowOff>190500</xdr:rowOff>
        </xdr:from>
        <xdr:to>
          <xdr:col>14</xdr:col>
          <xdr:colOff>342900</xdr:colOff>
          <xdr:row>27</xdr:row>
          <xdr:rowOff>19050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12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26</xdr:row>
          <xdr:rowOff>190500</xdr:rowOff>
        </xdr:from>
        <xdr:to>
          <xdr:col>14</xdr:col>
          <xdr:colOff>342900</xdr:colOff>
          <xdr:row>28</xdr:row>
          <xdr:rowOff>19050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12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27</xdr:row>
          <xdr:rowOff>190500</xdr:rowOff>
        </xdr:from>
        <xdr:to>
          <xdr:col>14</xdr:col>
          <xdr:colOff>342900</xdr:colOff>
          <xdr:row>29</xdr:row>
          <xdr:rowOff>19050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12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23</xdr:row>
          <xdr:rowOff>190500</xdr:rowOff>
        </xdr:from>
        <xdr:to>
          <xdr:col>29</xdr:col>
          <xdr:colOff>12700</xdr:colOff>
          <xdr:row>25</xdr:row>
          <xdr:rowOff>19050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12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24</xdr:row>
          <xdr:rowOff>190500</xdr:rowOff>
        </xdr:from>
        <xdr:to>
          <xdr:col>29</xdr:col>
          <xdr:colOff>12700</xdr:colOff>
          <xdr:row>26</xdr:row>
          <xdr:rowOff>12700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12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25</xdr:row>
          <xdr:rowOff>190500</xdr:rowOff>
        </xdr:from>
        <xdr:to>
          <xdr:col>29</xdr:col>
          <xdr:colOff>12700</xdr:colOff>
          <xdr:row>27</xdr:row>
          <xdr:rowOff>12700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12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26</xdr:row>
          <xdr:rowOff>190500</xdr:rowOff>
        </xdr:from>
        <xdr:to>
          <xdr:col>29</xdr:col>
          <xdr:colOff>12700</xdr:colOff>
          <xdr:row>28</xdr:row>
          <xdr:rowOff>12700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12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107950</xdr:colOff>
          <xdr:row>27</xdr:row>
          <xdr:rowOff>190500</xdr:rowOff>
        </xdr:from>
        <xdr:to>
          <xdr:col>29</xdr:col>
          <xdr:colOff>12700</xdr:colOff>
          <xdr:row>29</xdr:row>
          <xdr:rowOff>12700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12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23</xdr:row>
          <xdr:rowOff>190500</xdr:rowOff>
        </xdr:from>
        <xdr:to>
          <xdr:col>32</xdr:col>
          <xdr:colOff>12700</xdr:colOff>
          <xdr:row>25</xdr:row>
          <xdr:rowOff>12700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12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24</xdr:row>
          <xdr:rowOff>190500</xdr:rowOff>
        </xdr:from>
        <xdr:to>
          <xdr:col>32</xdr:col>
          <xdr:colOff>12700</xdr:colOff>
          <xdr:row>26</xdr:row>
          <xdr:rowOff>12700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12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25</xdr:row>
          <xdr:rowOff>190500</xdr:rowOff>
        </xdr:from>
        <xdr:to>
          <xdr:col>32</xdr:col>
          <xdr:colOff>12700</xdr:colOff>
          <xdr:row>27</xdr:row>
          <xdr:rowOff>12700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12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26</xdr:row>
          <xdr:rowOff>190500</xdr:rowOff>
        </xdr:from>
        <xdr:to>
          <xdr:col>32</xdr:col>
          <xdr:colOff>12700</xdr:colOff>
          <xdr:row>28</xdr:row>
          <xdr:rowOff>12700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1200-00001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107950</xdr:colOff>
          <xdr:row>27</xdr:row>
          <xdr:rowOff>190500</xdr:rowOff>
        </xdr:from>
        <xdr:to>
          <xdr:col>32</xdr:col>
          <xdr:colOff>12700</xdr:colOff>
          <xdr:row>29</xdr:row>
          <xdr:rowOff>12700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1200-00001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31</xdr:row>
          <xdr:rowOff>190500</xdr:rowOff>
        </xdr:from>
        <xdr:to>
          <xdr:col>7</xdr:col>
          <xdr:colOff>146050</xdr:colOff>
          <xdr:row>33</xdr:row>
          <xdr:rowOff>19050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12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31</xdr:row>
          <xdr:rowOff>190500</xdr:rowOff>
        </xdr:from>
        <xdr:to>
          <xdr:col>12</xdr:col>
          <xdr:colOff>152400</xdr:colOff>
          <xdr:row>33</xdr:row>
          <xdr:rowOff>19050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12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32</xdr:row>
          <xdr:rowOff>190500</xdr:rowOff>
        </xdr:from>
        <xdr:to>
          <xdr:col>6</xdr:col>
          <xdr:colOff>342900</xdr:colOff>
          <xdr:row>34</xdr:row>
          <xdr:rowOff>19050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12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32</xdr:row>
          <xdr:rowOff>190500</xdr:rowOff>
        </xdr:from>
        <xdr:to>
          <xdr:col>9</xdr:col>
          <xdr:colOff>342900</xdr:colOff>
          <xdr:row>34</xdr:row>
          <xdr:rowOff>19050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12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32</xdr:row>
          <xdr:rowOff>203200</xdr:rowOff>
        </xdr:from>
        <xdr:to>
          <xdr:col>12</xdr:col>
          <xdr:colOff>342900</xdr:colOff>
          <xdr:row>34</xdr:row>
          <xdr:rowOff>31750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12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33</xdr:row>
          <xdr:rowOff>190500</xdr:rowOff>
        </xdr:from>
        <xdr:to>
          <xdr:col>6</xdr:col>
          <xdr:colOff>342900</xdr:colOff>
          <xdr:row>35</xdr:row>
          <xdr:rowOff>19050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1200-00001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33</xdr:row>
          <xdr:rowOff>190500</xdr:rowOff>
        </xdr:from>
        <xdr:to>
          <xdr:col>9</xdr:col>
          <xdr:colOff>342900</xdr:colOff>
          <xdr:row>35</xdr:row>
          <xdr:rowOff>19050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12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33</xdr:row>
          <xdr:rowOff>203200</xdr:rowOff>
        </xdr:from>
        <xdr:to>
          <xdr:col>12</xdr:col>
          <xdr:colOff>342900</xdr:colOff>
          <xdr:row>35</xdr:row>
          <xdr:rowOff>31750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12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omments" Target="../comments1.xml"/><Relationship Id="rId3" Type="http://schemas.openxmlformats.org/officeDocument/2006/relationships/vmlDrawing" Target="../drawings/vmlDrawing6.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2" Type="http://schemas.openxmlformats.org/officeDocument/2006/relationships/drawing" Target="../drawings/drawing7.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10.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18" Type="http://schemas.openxmlformats.org/officeDocument/2006/relationships/ctrlProp" Target="../ctrlProps/ctrlProp151.xml"/><Relationship Id="rId26" Type="http://schemas.openxmlformats.org/officeDocument/2006/relationships/ctrlProp" Target="../ctrlProps/ctrlProp159.xml"/><Relationship Id="rId3" Type="http://schemas.openxmlformats.org/officeDocument/2006/relationships/vmlDrawing" Target="../drawings/vmlDrawing7.vml"/><Relationship Id="rId21" Type="http://schemas.openxmlformats.org/officeDocument/2006/relationships/ctrlProp" Target="../ctrlProps/ctrlProp154.xml"/><Relationship Id="rId7" Type="http://schemas.openxmlformats.org/officeDocument/2006/relationships/ctrlProp" Target="../ctrlProps/ctrlProp140.xml"/><Relationship Id="rId12" Type="http://schemas.openxmlformats.org/officeDocument/2006/relationships/ctrlProp" Target="../ctrlProps/ctrlProp145.xml"/><Relationship Id="rId17" Type="http://schemas.openxmlformats.org/officeDocument/2006/relationships/ctrlProp" Target="../ctrlProps/ctrlProp150.xml"/><Relationship Id="rId25" Type="http://schemas.openxmlformats.org/officeDocument/2006/relationships/ctrlProp" Target="../ctrlProps/ctrlProp158.xml"/><Relationship Id="rId2" Type="http://schemas.openxmlformats.org/officeDocument/2006/relationships/drawing" Target="../drawings/drawing9.xml"/><Relationship Id="rId16" Type="http://schemas.openxmlformats.org/officeDocument/2006/relationships/ctrlProp" Target="../ctrlProps/ctrlProp149.xml"/><Relationship Id="rId20" Type="http://schemas.openxmlformats.org/officeDocument/2006/relationships/ctrlProp" Target="../ctrlProps/ctrlProp153.xml"/><Relationship Id="rId29" Type="http://schemas.openxmlformats.org/officeDocument/2006/relationships/ctrlProp" Target="../ctrlProps/ctrlProp162.xml"/><Relationship Id="rId1" Type="http://schemas.openxmlformats.org/officeDocument/2006/relationships/printerSettings" Target="../printerSettings/printerSettings19.bin"/><Relationship Id="rId6" Type="http://schemas.openxmlformats.org/officeDocument/2006/relationships/ctrlProp" Target="../ctrlProps/ctrlProp139.xml"/><Relationship Id="rId11" Type="http://schemas.openxmlformats.org/officeDocument/2006/relationships/ctrlProp" Target="../ctrlProps/ctrlProp144.xml"/><Relationship Id="rId24" Type="http://schemas.openxmlformats.org/officeDocument/2006/relationships/ctrlProp" Target="../ctrlProps/ctrlProp157.xml"/><Relationship Id="rId5" Type="http://schemas.openxmlformats.org/officeDocument/2006/relationships/ctrlProp" Target="../ctrlProps/ctrlProp138.xml"/><Relationship Id="rId15" Type="http://schemas.openxmlformats.org/officeDocument/2006/relationships/ctrlProp" Target="../ctrlProps/ctrlProp148.xml"/><Relationship Id="rId23" Type="http://schemas.openxmlformats.org/officeDocument/2006/relationships/ctrlProp" Target="../ctrlProps/ctrlProp156.xml"/><Relationship Id="rId28" Type="http://schemas.openxmlformats.org/officeDocument/2006/relationships/ctrlProp" Target="../ctrlProps/ctrlProp161.xml"/><Relationship Id="rId10" Type="http://schemas.openxmlformats.org/officeDocument/2006/relationships/ctrlProp" Target="../ctrlProps/ctrlProp143.xml"/><Relationship Id="rId19" Type="http://schemas.openxmlformats.org/officeDocument/2006/relationships/ctrlProp" Target="../ctrlProps/ctrlProp152.xml"/><Relationship Id="rId31" Type="http://schemas.openxmlformats.org/officeDocument/2006/relationships/ctrlProp" Target="../ctrlProps/ctrlProp164.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 Id="rId22" Type="http://schemas.openxmlformats.org/officeDocument/2006/relationships/ctrlProp" Target="../ctrlProps/ctrlProp155.xml"/><Relationship Id="rId27" Type="http://schemas.openxmlformats.org/officeDocument/2006/relationships/ctrlProp" Target="../ctrlProps/ctrlProp160.xml"/><Relationship Id="rId30" Type="http://schemas.openxmlformats.org/officeDocument/2006/relationships/ctrlProp" Target="../ctrlProps/ctrlProp16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74.xml"/><Relationship Id="rId18" Type="http://schemas.openxmlformats.org/officeDocument/2006/relationships/ctrlProp" Target="../ctrlProps/ctrlProp179.xml"/><Relationship Id="rId26" Type="http://schemas.openxmlformats.org/officeDocument/2006/relationships/ctrlProp" Target="../ctrlProps/ctrlProp187.xml"/><Relationship Id="rId39" Type="http://schemas.openxmlformats.org/officeDocument/2006/relationships/ctrlProp" Target="../ctrlProps/ctrlProp200.xml"/><Relationship Id="rId21" Type="http://schemas.openxmlformats.org/officeDocument/2006/relationships/ctrlProp" Target="../ctrlProps/ctrlProp182.xml"/><Relationship Id="rId34" Type="http://schemas.openxmlformats.org/officeDocument/2006/relationships/ctrlProp" Target="../ctrlProps/ctrlProp195.xml"/><Relationship Id="rId42" Type="http://schemas.openxmlformats.org/officeDocument/2006/relationships/ctrlProp" Target="../ctrlProps/ctrlProp203.xml"/><Relationship Id="rId47" Type="http://schemas.openxmlformats.org/officeDocument/2006/relationships/ctrlProp" Target="../ctrlProps/ctrlProp208.xml"/><Relationship Id="rId7" Type="http://schemas.openxmlformats.org/officeDocument/2006/relationships/ctrlProp" Target="../ctrlProps/ctrlProp168.xml"/><Relationship Id="rId2" Type="http://schemas.openxmlformats.org/officeDocument/2006/relationships/drawing" Target="../drawings/drawing10.xml"/><Relationship Id="rId16" Type="http://schemas.openxmlformats.org/officeDocument/2006/relationships/ctrlProp" Target="../ctrlProps/ctrlProp177.xml"/><Relationship Id="rId29" Type="http://schemas.openxmlformats.org/officeDocument/2006/relationships/ctrlProp" Target="../ctrlProps/ctrlProp190.xml"/><Relationship Id="rId1" Type="http://schemas.openxmlformats.org/officeDocument/2006/relationships/printerSettings" Target="../printerSettings/printerSettings20.bin"/><Relationship Id="rId6" Type="http://schemas.openxmlformats.org/officeDocument/2006/relationships/ctrlProp" Target="../ctrlProps/ctrlProp167.xml"/><Relationship Id="rId11" Type="http://schemas.openxmlformats.org/officeDocument/2006/relationships/ctrlProp" Target="../ctrlProps/ctrlProp172.xml"/><Relationship Id="rId24" Type="http://schemas.openxmlformats.org/officeDocument/2006/relationships/ctrlProp" Target="../ctrlProps/ctrlProp185.xml"/><Relationship Id="rId32" Type="http://schemas.openxmlformats.org/officeDocument/2006/relationships/ctrlProp" Target="../ctrlProps/ctrlProp193.xml"/><Relationship Id="rId37" Type="http://schemas.openxmlformats.org/officeDocument/2006/relationships/ctrlProp" Target="../ctrlProps/ctrlProp198.xml"/><Relationship Id="rId40" Type="http://schemas.openxmlformats.org/officeDocument/2006/relationships/ctrlProp" Target="../ctrlProps/ctrlProp201.xml"/><Relationship Id="rId45" Type="http://schemas.openxmlformats.org/officeDocument/2006/relationships/ctrlProp" Target="../ctrlProps/ctrlProp206.xml"/><Relationship Id="rId5" Type="http://schemas.openxmlformats.org/officeDocument/2006/relationships/ctrlProp" Target="../ctrlProps/ctrlProp166.xml"/><Relationship Id="rId15" Type="http://schemas.openxmlformats.org/officeDocument/2006/relationships/ctrlProp" Target="../ctrlProps/ctrlProp176.xml"/><Relationship Id="rId23" Type="http://schemas.openxmlformats.org/officeDocument/2006/relationships/ctrlProp" Target="../ctrlProps/ctrlProp184.xml"/><Relationship Id="rId28" Type="http://schemas.openxmlformats.org/officeDocument/2006/relationships/ctrlProp" Target="../ctrlProps/ctrlProp189.xml"/><Relationship Id="rId36" Type="http://schemas.openxmlformats.org/officeDocument/2006/relationships/ctrlProp" Target="../ctrlProps/ctrlProp197.xml"/><Relationship Id="rId10" Type="http://schemas.openxmlformats.org/officeDocument/2006/relationships/ctrlProp" Target="../ctrlProps/ctrlProp171.xml"/><Relationship Id="rId19" Type="http://schemas.openxmlformats.org/officeDocument/2006/relationships/ctrlProp" Target="../ctrlProps/ctrlProp180.xml"/><Relationship Id="rId31" Type="http://schemas.openxmlformats.org/officeDocument/2006/relationships/ctrlProp" Target="../ctrlProps/ctrlProp192.xml"/><Relationship Id="rId44" Type="http://schemas.openxmlformats.org/officeDocument/2006/relationships/ctrlProp" Target="../ctrlProps/ctrlProp205.xml"/><Relationship Id="rId4" Type="http://schemas.openxmlformats.org/officeDocument/2006/relationships/ctrlProp" Target="../ctrlProps/ctrlProp165.xml"/><Relationship Id="rId9" Type="http://schemas.openxmlformats.org/officeDocument/2006/relationships/ctrlProp" Target="../ctrlProps/ctrlProp170.xml"/><Relationship Id="rId14" Type="http://schemas.openxmlformats.org/officeDocument/2006/relationships/ctrlProp" Target="../ctrlProps/ctrlProp175.xml"/><Relationship Id="rId22" Type="http://schemas.openxmlformats.org/officeDocument/2006/relationships/ctrlProp" Target="../ctrlProps/ctrlProp183.xml"/><Relationship Id="rId27" Type="http://schemas.openxmlformats.org/officeDocument/2006/relationships/ctrlProp" Target="../ctrlProps/ctrlProp188.xml"/><Relationship Id="rId30" Type="http://schemas.openxmlformats.org/officeDocument/2006/relationships/ctrlProp" Target="../ctrlProps/ctrlProp191.xml"/><Relationship Id="rId35" Type="http://schemas.openxmlformats.org/officeDocument/2006/relationships/ctrlProp" Target="../ctrlProps/ctrlProp196.xml"/><Relationship Id="rId43" Type="http://schemas.openxmlformats.org/officeDocument/2006/relationships/ctrlProp" Target="../ctrlProps/ctrlProp204.xml"/><Relationship Id="rId8" Type="http://schemas.openxmlformats.org/officeDocument/2006/relationships/ctrlProp" Target="../ctrlProps/ctrlProp169.xml"/><Relationship Id="rId3" Type="http://schemas.openxmlformats.org/officeDocument/2006/relationships/vmlDrawing" Target="../drawings/vmlDrawing8.vml"/><Relationship Id="rId12" Type="http://schemas.openxmlformats.org/officeDocument/2006/relationships/ctrlProp" Target="../ctrlProps/ctrlProp173.xml"/><Relationship Id="rId17" Type="http://schemas.openxmlformats.org/officeDocument/2006/relationships/ctrlProp" Target="../ctrlProps/ctrlProp178.xml"/><Relationship Id="rId25" Type="http://schemas.openxmlformats.org/officeDocument/2006/relationships/ctrlProp" Target="../ctrlProps/ctrlProp186.xml"/><Relationship Id="rId33" Type="http://schemas.openxmlformats.org/officeDocument/2006/relationships/ctrlProp" Target="../ctrlProps/ctrlProp194.xml"/><Relationship Id="rId38" Type="http://schemas.openxmlformats.org/officeDocument/2006/relationships/ctrlProp" Target="../ctrlProps/ctrlProp199.xml"/><Relationship Id="rId46" Type="http://schemas.openxmlformats.org/officeDocument/2006/relationships/ctrlProp" Target="../ctrlProps/ctrlProp207.xml"/><Relationship Id="rId20" Type="http://schemas.openxmlformats.org/officeDocument/2006/relationships/ctrlProp" Target="../ctrlProps/ctrlProp181.xml"/><Relationship Id="rId41" Type="http://schemas.openxmlformats.org/officeDocument/2006/relationships/ctrlProp" Target="../ctrlProps/ctrlProp20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4.xml"/><Relationship Id="rId16" Type="http://schemas.openxmlformats.org/officeDocument/2006/relationships/ctrlProp" Target="../ctrlProps/ctrlProp39.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 Type="http://schemas.openxmlformats.org/officeDocument/2006/relationships/vmlDrawing" Target="../drawings/vmlDrawing4.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7" Type="http://schemas.openxmlformats.org/officeDocument/2006/relationships/ctrlProp" Target="../ctrlProps/ctrlProp72.xml"/><Relationship Id="rId2" Type="http://schemas.openxmlformats.org/officeDocument/2006/relationships/drawing" Target="../drawings/drawing6.xml"/><Relationship Id="rId16" Type="http://schemas.openxmlformats.org/officeDocument/2006/relationships/ctrlProp" Target="../ctrlProps/ctrlProp81.xml"/><Relationship Id="rId29" Type="http://schemas.openxmlformats.org/officeDocument/2006/relationships/ctrlProp" Target="../ctrlProps/ctrlProp94.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8" Type="http://schemas.openxmlformats.org/officeDocument/2006/relationships/ctrlProp" Target="../ctrlProps/ctrlProp73.xml"/><Relationship Id="rId3" Type="http://schemas.openxmlformats.org/officeDocument/2006/relationships/vmlDrawing" Target="../drawings/vmlDrawing5.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20" Type="http://schemas.openxmlformats.org/officeDocument/2006/relationships/ctrlProp" Target="../ctrlProps/ctrlProp85.xml"/><Relationship Id="rId41" Type="http://schemas.openxmlformats.org/officeDocument/2006/relationships/ctrlProp" Target="../ctrlProps/ctrlProp106.xml"/><Relationship Id="rId1" Type="http://schemas.openxmlformats.org/officeDocument/2006/relationships/printerSettings" Target="../printerSettings/printerSettings9.bin"/><Relationship Id="rId6"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tabSelected="1" view="pageBreakPreview" zoomScaleNormal="100" zoomScaleSheetLayoutView="100" workbookViewId="0">
      <selection activeCell="X30" sqref="X30"/>
    </sheetView>
  </sheetViews>
  <sheetFormatPr defaultColWidth="8.7265625" defaultRowHeight="13"/>
  <cols>
    <col min="1" max="2" width="2.453125" style="337" customWidth="1"/>
    <col min="3" max="5" width="5.90625" style="337" customWidth="1"/>
    <col min="6" max="6" width="3.08984375" style="337" customWidth="1"/>
    <col min="7" max="10" width="3.26953125" style="337" customWidth="1"/>
    <col min="11" max="17" width="5.90625" style="337" customWidth="1"/>
    <col min="18" max="18" width="7" style="337" customWidth="1"/>
    <col min="19" max="19" width="2.453125" style="337" customWidth="1"/>
    <col min="20" max="21" width="6.26953125" style="337" customWidth="1"/>
    <col min="22" max="16384" width="8.7265625" style="337"/>
  </cols>
  <sheetData>
    <row r="1" spans="1:19" ht="24.75" customHeight="1">
      <c r="C1" s="730" t="s">
        <v>885</v>
      </c>
      <c r="D1" s="730"/>
      <c r="E1" s="730"/>
      <c r="F1" s="730"/>
      <c r="G1" s="730"/>
      <c r="H1" s="730"/>
      <c r="I1" s="730"/>
      <c r="J1" s="730"/>
      <c r="K1" s="730"/>
      <c r="L1" s="730"/>
      <c r="M1" s="730"/>
      <c r="N1" s="730"/>
      <c r="O1" s="730"/>
      <c r="P1" s="730"/>
      <c r="Q1" s="730"/>
      <c r="R1" s="730"/>
    </row>
    <row r="2" spans="1:19" ht="25.5" customHeight="1">
      <c r="C2" s="731" t="s">
        <v>517</v>
      </c>
      <c r="D2" s="731"/>
      <c r="E2" s="731"/>
      <c r="F2" s="731"/>
      <c r="G2" s="731"/>
      <c r="H2" s="731"/>
      <c r="I2" s="731"/>
      <c r="J2" s="731"/>
      <c r="K2" s="731"/>
      <c r="L2" s="731"/>
      <c r="M2" s="731"/>
      <c r="N2" s="731"/>
      <c r="O2" s="731"/>
      <c r="P2" s="731"/>
      <c r="Q2" s="731"/>
      <c r="R2" s="731"/>
    </row>
    <row r="3" spans="1:19" ht="6" customHeight="1">
      <c r="C3" s="705"/>
      <c r="D3" s="705"/>
      <c r="E3" s="705"/>
      <c r="F3" s="705"/>
      <c r="G3" s="705"/>
      <c r="H3" s="705"/>
      <c r="I3" s="705"/>
      <c r="J3" s="705"/>
      <c r="K3" s="705"/>
      <c r="L3" s="705"/>
      <c r="M3" s="705"/>
      <c r="N3" s="705"/>
      <c r="O3" s="705"/>
      <c r="P3" s="705"/>
      <c r="Q3" s="705"/>
      <c r="R3" s="705"/>
    </row>
    <row r="4" spans="1:19" ht="22.5" customHeight="1">
      <c r="C4" s="706" t="s">
        <v>141</v>
      </c>
      <c r="D4" s="706"/>
      <c r="E4" s="706"/>
      <c r="F4" s="706"/>
      <c r="G4" s="706"/>
      <c r="H4" s="706"/>
      <c r="I4" s="707"/>
      <c r="J4" s="707"/>
      <c r="K4" s="706"/>
      <c r="L4" s="706"/>
      <c r="M4" s="706"/>
      <c r="N4" s="706"/>
      <c r="O4" s="706"/>
      <c r="P4" s="706"/>
      <c r="Q4" s="706"/>
      <c r="R4" s="706"/>
    </row>
    <row r="5" spans="1:19" ht="22.5" customHeight="1">
      <c r="C5" s="106" t="s">
        <v>304</v>
      </c>
      <c r="D5" s="706"/>
      <c r="E5" s="706"/>
      <c r="F5" s="706"/>
      <c r="G5" s="706"/>
      <c r="H5" s="706"/>
      <c r="I5" s="707"/>
      <c r="J5" s="707"/>
      <c r="K5" s="706"/>
      <c r="L5" s="706"/>
      <c r="M5" s="706"/>
      <c r="N5" s="706"/>
      <c r="O5" s="706"/>
      <c r="P5" s="706"/>
      <c r="Q5" s="706"/>
      <c r="R5" s="706"/>
    </row>
    <row r="6" spans="1:19" s="345" customFormat="1" ht="17.25" customHeight="1">
      <c r="A6" s="344"/>
      <c r="B6" s="344"/>
      <c r="C6" s="708"/>
      <c r="D6" s="709" t="s">
        <v>302</v>
      </c>
      <c r="E6" s="709"/>
      <c r="F6" s="709"/>
      <c r="G6" s="709"/>
      <c r="H6" s="709"/>
      <c r="I6" s="734"/>
      <c r="J6" s="734"/>
      <c r="K6" s="734"/>
      <c r="L6" s="709" t="s">
        <v>211</v>
      </c>
      <c r="M6" s="709"/>
      <c r="N6" s="709"/>
      <c r="O6" s="709"/>
      <c r="P6" s="709"/>
      <c r="Q6" s="709"/>
      <c r="R6" s="709"/>
      <c r="S6" s="344"/>
    </row>
    <row r="7" spans="1:19" s="345" customFormat="1" ht="17.25" customHeight="1">
      <c r="A7" s="344"/>
      <c r="B7" s="344"/>
      <c r="C7" s="708"/>
      <c r="D7" s="709" t="s">
        <v>303</v>
      </c>
      <c r="E7" s="709"/>
      <c r="F7" s="709"/>
      <c r="G7" s="709"/>
      <c r="H7" s="709"/>
      <c r="I7" s="735"/>
      <c r="J7" s="735"/>
      <c r="K7" s="735"/>
      <c r="L7" s="709" t="s">
        <v>211</v>
      </c>
      <c r="M7" s="709"/>
      <c r="N7" s="709"/>
      <c r="O7" s="709"/>
      <c r="P7" s="709"/>
      <c r="Q7" s="709"/>
      <c r="R7" s="709"/>
      <c r="S7" s="344"/>
    </row>
    <row r="8" spans="1:19" s="345" customFormat="1" ht="17.25" customHeight="1">
      <c r="A8" s="344"/>
      <c r="B8" s="344"/>
      <c r="C8" s="708"/>
      <c r="D8" s="709" t="s">
        <v>135</v>
      </c>
      <c r="E8" s="709"/>
      <c r="F8" s="709"/>
      <c r="G8" s="708" t="s">
        <v>142</v>
      </c>
      <c r="H8" s="708"/>
      <c r="I8" s="387"/>
      <c r="J8" s="387"/>
      <c r="K8" s="709" t="s">
        <v>136</v>
      </c>
      <c r="L8" s="709"/>
      <c r="M8" s="387"/>
      <c r="N8" s="709" t="s">
        <v>137</v>
      </c>
      <c r="O8" s="709"/>
      <c r="P8" s="709" t="s">
        <v>143</v>
      </c>
      <c r="Q8" s="709"/>
      <c r="R8" s="709"/>
      <c r="S8" s="344"/>
    </row>
    <row r="9" spans="1:19" s="345" customFormat="1" ht="17.25" customHeight="1">
      <c r="A9" s="344"/>
      <c r="B9" s="344"/>
      <c r="C9" s="708"/>
      <c r="D9" s="709" t="s">
        <v>289</v>
      </c>
      <c r="E9" s="709"/>
      <c r="F9" s="709"/>
      <c r="G9" s="709"/>
      <c r="H9" s="709"/>
      <c r="I9" s="708"/>
      <c r="J9" s="708"/>
      <c r="K9" s="709"/>
      <c r="L9" s="709"/>
      <c r="M9" s="708"/>
      <c r="N9" s="709"/>
      <c r="O9" s="709"/>
      <c r="P9" s="709"/>
      <c r="Q9" s="709"/>
      <c r="R9" s="709"/>
      <c r="S9" s="344"/>
    </row>
    <row r="10" spans="1:19" s="345" customFormat="1" ht="17.25" customHeight="1">
      <c r="A10" s="344"/>
      <c r="B10" s="344"/>
      <c r="C10" s="708"/>
      <c r="D10" s="709" t="s">
        <v>855</v>
      </c>
      <c r="E10" s="709"/>
      <c r="F10" s="709"/>
      <c r="G10" s="708"/>
      <c r="H10" s="708"/>
      <c r="I10" s="710"/>
      <c r="J10" s="710"/>
      <c r="K10" s="709"/>
      <c r="L10" s="709"/>
      <c r="M10" s="709"/>
      <c r="N10" s="709"/>
      <c r="O10" s="709"/>
      <c r="P10" s="709"/>
      <c r="Q10" s="709"/>
      <c r="R10" s="709"/>
      <c r="S10" s="344"/>
    </row>
    <row r="11" spans="1:19" s="345" customFormat="1" ht="17.25" customHeight="1">
      <c r="A11" s="344"/>
      <c r="B11" s="344"/>
      <c r="C11" s="708"/>
      <c r="D11" s="709" t="s">
        <v>138</v>
      </c>
      <c r="E11" s="709"/>
      <c r="F11" s="709"/>
      <c r="G11" s="708"/>
      <c r="H11" s="708"/>
      <c r="I11" s="710"/>
      <c r="J11" s="710"/>
      <c r="K11" s="709"/>
      <c r="L11" s="709"/>
      <c r="M11" s="709"/>
      <c r="N11" s="709"/>
      <c r="O11" s="709"/>
      <c r="P11" s="709"/>
      <c r="Q11" s="709"/>
      <c r="R11" s="709"/>
      <c r="S11" s="344"/>
    </row>
    <row r="12" spans="1:19" s="345" customFormat="1" ht="17.25" customHeight="1">
      <c r="A12" s="344"/>
      <c r="B12" s="344"/>
      <c r="C12" s="708"/>
      <c r="D12" s="709" t="s">
        <v>301</v>
      </c>
      <c r="E12" s="709"/>
      <c r="F12" s="709"/>
      <c r="G12" s="708" t="s">
        <v>142</v>
      </c>
      <c r="H12" s="708"/>
      <c r="I12" s="387"/>
      <c r="J12" s="387"/>
      <c r="K12" s="709" t="s">
        <v>139</v>
      </c>
      <c r="L12" s="709"/>
      <c r="M12" s="387"/>
      <c r="N12" s="709" t="s">
        <v>140</v>
      </c>
      <c r="O12" s="709"/>
      <c r="P12" s="709" t="s">
        <v>144</v>
      </c>
      <c r="Q12" s="709"/>
      <c r="R12" s="709"/>
      <c r="S12" s="344"/>
    </row>
    <row r="13" spans="1:19" s="345" customFormat="1" ht="17.25" customHeight="1">
      <c r="A13" s="344"/>
      <c r="B13" s="344"/>
      <c r="C13" s="708"/>
      <c r="D13" s="709" t="s">
        <v>585</v>
      </c>
      <c r="E13" s="709"/>
      <c r="F13" s="709"/>
      <c r="G13" s="708"/>
      <c r="H13" s="708"/>
      <c r="I13" s="708"/>
      <c r="J13" s="708"/>
      <c r="K13" s="709"/>
      <c r="L13" s="709"/>
      <c r="M13" s="708"/>
      <c r="N13" s="709"/>
      <c r="O13" s="709"/>
      <c r="P13" s="709"/>
      <c r="Q13" s="709"/>
      <c r="R13" s="709"/>
      <c r="S13" s="344"/>
    </row>
    <row r="14" spans="1:19" s="345" customFormat="1" ht="17.25" customHeight="1">
      <c r="A14" s="344"/>
      <c r="B14" s="344"/>
      <c r="C14" s="708"/>
      <c r="D14" s="709" t="s">
        <v>586</v>
      </c>
      <c r="E14" s="709"/>
      <c r="F14" s="709"/>
      <c r="G14" s="708"/>
      <c r="H14" s="708"/>
      <c r="I14" s="708"/>
      <c r="J14" s="708"/>
      <c r="K14" s="709"/>
      <c r="L14" s="709"/>
      <c r="M14" s="708"/>
      <c r="N14" s="709"/>
      <c r="O14" s="709"/>
      <c r="P14" s="709"/>
      <c r="Q14" s="709"/>
      <c r="R14" s="709"/>
      <c r="S14" s="344"/>
    </row>
    <row r="15" spans="1:19" s="345" customFormat="1" ht="17.25" customHeight="1">
      <c r="A15" s="344"/>
      <c r="B15" s="344"/>
      <c r="C15" s="297"/>
      <c r="D15" s="736" t="s">
        <v>308</v>
      </c>
      <c r="E15" s="736"/>
      <c r="F15" s="736"/>
      <c r="G15" s="736"/>
      <c r="H15" s="298"/>
      <c r="I15" s="387"/>
      <c r="J15" s="387"/>
      <c r="K15" s="298" t="s">
        <v>298</v>
      </c>
      <c r="L15" s="298"/>
      <c r="M15" s="297"/>
      <c r="N15" s="298"/>
      <c r="O15" s="298"/>
      <c r="P15" s="448"/>
      <c r="Q15" s="298"/>
      <c r="R15" s="298"/>
      <c r="S15" s="344"/>
    </row>
    <row r="16" spans="1:19" s="345" customFormat="1" ht="17.25" customHeight="1">
      <c r="A16" s="344"/>
      <c r="B16" s="344"/>
      <c r="C16" s="297"/>
      <c r="D16" s="298"/>
      <c r="E16" s="346"/>
      <c r="F16" s="298"/>
      <c r="G16" s="347"/>
      <c r="H16" s="347"/>
      <c r="I16" s="387"/>
      <c r="J16" s="387"/>
      <c r="K16" s="298" t="s">
        <v>711</v>
      </c>
      <c r="L16" s="298"/>
      <c r="M16" s="297"/>
      <c r="N16" s="298"/>
      <c r="O16" s="298"/>
      <c r="P16" s="347"/>
      <c r="Q16" s="298"/>
      <c r="R16" s="298"/>
      <c r="S16" s="344"/>
    </row>
    <row r="17" spans="1:19" s="345" customFormat="1" ht="17.25" customHeight="1">
      <c r="A17" s="344"/>
      <c r="B17" s="344"/>
      <c r="C17" s="297"/>
      <c r="D17" s="298"/>
      <c r="E17" s="298"/>
      <c r="F17" s="298"/>
      <c r="G17" s="347"/>
      <c r="H17" s="347"/>
      <c r="I17" s="387"/>
      <c r="J17" s="387"/>
      <c r="K17" s="298" t="s">
        <v>299</v>
      </c>
      <c r="L17" s="298"/>
      <c r="M17" s="297"/>
      <c r="N17" s="298"/>
      <c r="O17" s="298"/>
      <c r="P17" s="347"/>
      <c r="Q17" s="298"/>
      <c r="R17" s="298"/>
      <c r="S17" s="344"/>
    </row>
    <row r="18" spans="1:19" s="345" customFormat="1" ht="17.25" customHeight="1">
      <c r="A18" s="344"/>
      <c r="B18" s="344"/>
      <c r="C18" s="297"/>
      <c r="D18" s="298"/>
      <c r="E18" s="298"/>
      <c r="F18" s="298"/>
      <c r="G18" s="347"/>
      <c r="H18" s="347"/>
      <c r="I18" s="387"/>
      <c r="J18" s="387"/>
      <c r="K18" s="298" t="s">
        <v>300</v>
      </c>
      <c r="L18" s="298"/>
      <c r="M18" s="297"/>
      <c r="N18" s="298"/>
      <c r="O18" s="298"/>
      <c r="P18" s="347"/>
      <c r="Q18" s="298"/>
      <c r="R18" s="298"/>
      <c r="S18" s="344"/>
    </row>
    <row r="19" spans="1:19" ht="6" customHeight="1">
      <c r="A19" s="348"/>
      <c r="B19" s="349"/>
      <c r="C19" s="342"/>
      <c r="D19" s="350"/>
      <c r="E19" s="350"/>
      <c r="F19" s="350"/>
      <c r="G19" s="350"/>
      <c r="H19" s="350"/>
      <c r="I19" s="342"/>
      <c r="J19" s="342"/>
      <c r="K19" s="350"/>
      <c r="L19" s="350"/>
      <c r="M19" s="342"/>
      <c r="N19" s="350"/>
      <c r="O19" s="350"/>
      <c r="P19" s="350"/>
      <c r="Q19" s="350"/>
      <c r="R19" s="350"/>
      <c r="S19" s="348"/>
    </row>
    <row r="20" spans="1:19" s="354" customFormat="1" ht="18.75" customHeight="1">
      <c r="A20" s="351"/>
      <c r="B20" s="352"/>
      <c r="C20" s="299"/>
      <c r="D20" s="350"/>
      <c r="E20" s="353"/>
      <c r="F20" s="353"/>
      <c r="G20" s="353"/>
      <c r="H20" s="353"/>
      <c r="I20" s="299"/>
      <c r="J20" s="299"/>
      <c r="K20" s="353"/>
      <c r="L20" s="353"/>
      <c r="M20" s="737" t="s">
        <v>700</v>
      </c>
      <c r="N20" s="737"/>
      <c r="O20" s="737"/>
      <c r="P20" s="737"/>
      <c r="Q20" s="737"/>
      <c r="R20" s="338" t="s">
        <v>201</v>
      </c>
      <c r="S20" s="351"/>
    </row>
    <row r="21" spans="1:19" ht="6" customHeight="1">
      <c r="B21" s="355"/>
      <c r="C21" s="355"/>
      <c r="D21" s="355"/>
      <c r="E21" s="355"/>
      <c r="F21" s="355"/>
      <c r="G21" s="355"/>
      <c r="H21" s="355"/>
      <c r="I21" s="355"/>
      <c r="J21" s="355"/>
      <c r="K21" s="355"/>
      <c r="L21" s="355"/>
      <c r="M21" s="355"/>
      <c r="N21" s="355"/>
      <c r="O21" s="355"/>
      <c r="P21" s="355"/>
      <c r="Q21" s="355"/>
      <c r="R21" s="355"/>
    </row>
    <row r="22" spans="1:19" ht="30" customHeight="1">
      <c r="B22" s="356"/>
      <c r="C22" s="715" t="s">
        <v>10</v>
      </c>
      <c r="D22" s="715"/>
      <c r="E22" s="715"/>
      <c r="F22" s="357"/>
      <c r="G22" s="732"/>
      <c r="H22" s="732"/>
      <c r="I22" s="732"/>
      <c r="J22" s="732"/>
      <c r="K22" s="732"/>
      <c r="L22" s="732"/>
      <c r="M22" s="732"/>
      <c r="N22" s="732"/>
      <c r="O22" s="732"/>
      <c r="P22" s="732"/>
      <c r="Q22" s="732"/>
      <c r="R22" s="733"/>
    </row>
    <row r="23" spans="1:19" ht="30" customHeight="1">
      <c r="B23" s="356"/>
      <c r="C23" s="715" t="s">
        <v>107</v>
      </c>
      <c r="D23" s="715"/>
      <c r="E23" s="715"/>
      <c r="F23" s="357"/>
      <c r="G23" s="711"/>
      <c r="H23" s="712"/>
      <c r="I23" s="713"/>
      <c r="J23" s="713"/>
      <c r="K23" s="713"/>
      <c r="L23" s="713"/>
      <c r="M23" s="714" t="s">
        <v>8</v>
      </c>
      <c r="N23" s="715"/>
      <c r="O23" s="716"/>
      <c r="P23" s="724"/>
      <c r="Q23" s="725"/>
      <c r="R23" s="726"/>
    </row>
    <row r="24" spans="1:19" ht="30" customHeight="1">
      <c r="B24" s="356"/>
      <c r="C24" s="715" t="s">
        <v>1</v>
      </c>
      <c r="D24" s="715"/>
      <c r="E24" s="715"/>
      <c r="F24" s="357"/>
      <c r="G24" s="732"/>
      <c r="H24" s="732"/>
      <c r="I24" s="732"/>
      <c r="J24" s="732"/>
      <c r="K24" s="732"/>
      <c r="L24" s="732"/>
      <c r="M24" s="732"/>
      <c r="N24" s="732"/>
      <c r="O24" s="732"/>
      <c r="P24" s="732"/>
      <c r="Q24" s="732"/>
      <c r="R24" s="733"/>
    </row>
    <row r="25" spans="1:19" ht="30.75" customHeight="1">
      <c r="B25" s="356"/>
      <c r="C25" s="715" t="s">
        <v>2</v>
      </c>
      <c r="D25" s="715"/>
      <c r="E25" s="715"/>
      <c r="F25" s="357"/>
      <c r="G25" s="740" t="s">
        <v>13</v>
      </c>
      <c r="H25" s="742"/>
      <c r="I25" s="720"/>
      <c r="J25" s="720"/>
      <c r="K25" s="720"/>
      <c r="L25" s="720"/>
      <c r="M25" s="358" t="s">
        <v>14</v>
      </c>
      <c r="N25" s="720"/>
      <c r="O25" s="720"/>
      <c r="P25" s="720"/>
      <c r="Q25" s="720"/>
      <c r="R25" s="721"/>
    </row>
    <row r="26" spans="1:19" ht="21" customHeight="1">
      <c r="B26" s="359"/>
      <c r="C26" s="738" t="s">
        <v>11</v>
      </c>
      <c r="D26" s="738"/>
      <c r="E26" s="738"/>
      <c r="F26" s="360"/>
      <c r="G26" s="361" t="s">
        <v>3</v>
      </c>
      <c r="H26" s="727"/>
      <c r="I26" s="727"/>
      <c r="J26" s="727"/>
      <c r="K26" s="727"/>
      <c r="L26" s="728"/>
      <c r="M26" s="728"/>
      <c r="N26" s="728"/>
      <c r="O26" s="728"/>
      <c r="P26" s="728"/>
      <c r="Q26" s="728"/>
      <c r="R26" s="729"/>
    </row>
    <row r="27" spans="1:19" ht="24" customHeight="1">
      <c r="B27" s="362"/>
      <c r="C27" s="739"/>
      <c r="D27" s="739"/>
      <c r="E27" s="739"/>
      <c r="F27" s="363"/>
      <c r="G27" s="722"/>
      <c r="H27" s="722"/>
      <c r="I27" s="722"/>
      <c r="J27" s="722"/>
      <c r="K27" s="722"/>
      <c r="L27" s="722"/>
      <c r="M27" s="722"/>
      <c r="N27" s="722"/>
      <c r="O27" s="722"/>
      <c r="P27" s="722"/>
      <c r="Q27" s="722"/>
      <c r="R27" s="723"/>
    </row>
    <row r="28" spans="1:19" ht="30" customHeight="1">
      <c r="B28" s="362"/>
      <c r="C28" s="364"/>
      <c r="D28" s="740" t="s">
        <v>346</v>
      </c>
      <c r="E28" s="741"/>
      <c r="F28" s="742"/>
      <c r="G28" s="446"/>
      <c r="H28" s="447" t="s">
        <v>674</v>
      </c>
      <c r="I28" s="447"/>
      <c r="J28" s="447" t="s">
        <v>675</v>
      </c>
      <c r="K28" s="717" t="s">
        <v>694</v>
      </c>
      <c r="L28" s="718"/>
      <c r="M28" s="719"/>
      <c r="N28" s="720"/>
      <c r="O28" s="720"/>
      <c r="P28" s="720"/>
      <c r="Q28" s="720"/>
      <c r="R28" s="721"/>
    </row>
    <row r="29" spans="1:19" ht="30" customHeight="1">
      <c r="B29" s="365"/>
      <c r="C29" s="366"/>
      <c r="D29" s="740" t="s">
        <v>347</v>
      </c>
      <c r="E29" s="741"/>
      <c r="F29" s="742"/>
      <c r="G29" s="446"/>
      <c r="H29" s="447" t="s">
        <v>674</v>
      </c>
      <c r="I29" s="447"/>
      <c r="J29" s="447" t="s">
        <v>675</v>
      </c>
      <c r="K29" s="717" t="s">
        <v>695</v>
      </c>
      <c r="L29" s="718"/>
      <c r="M29" s="719"/>
      <c r="N29" s="720"/>
      <c r="O29" s="720"/>
      <c r="P29" s="720"/>
      <c r="Q29" s="720"/>
      <c r="R29" s="721"/>
    </row>
    <row r="30" spans="1:19" ht="30.75" customHeight="1">
      <c r="B30" s="356"/>
      <c r="C30" s="715" t="s">
        <v>12</v>
      </c>
      <c r="D30" s="715"/>
      <c r="E30" s="715"/>
      <c r="F30" s="357"/>
      <c r="G30" s="732"/>
      <c r="H30" s="732"/>
      <c r="I30" s="732"/>
      <c r="J30" s="732"/>
      <c r="K30" s="732"/>
      <c r="L30" s="732"/>
      <c r="M30" s="740" t="s">
        <v>15</v>
      </c>
      <c r="N30" s="742"/>
      <c r="O30" s="732"/>
      <c r="P30" s="732"/>
      <c r="Q30" s="732"/>
      <c r="R30" s="733"/>
    </row>
    <row r="31" spans="1:19" ht="30.75" customHeight="1">
      <c r="B31" s="356"/>
      <c r="C31" s="748" t="s">
        <v>9</v>
      </c>
      <c r="D31" s="715"/>
      <c r="E31" s="715"/>
      <c r="F31" s="357"/>
      <c r="G31" s="743"/>
      <c r="H31" s="744"/>
      <c r="I31" s="744"/>
      <c r="J31" s="744"/>
      <c r="K31" s="744"/>
      <c r="L31" s="744"/>
      <c r="M31" s="744"/>
      <c r="N31" s="744"/>
      <c r="O31" s="745" t="s">
        <v>349</v>
      </c>
      <c r="P31" s="745"/>
      <c r="Q31" s="745"/>
      <c r="R31" s="746"/>
    </row>
    <row r="32" spans="1:19" ht="30.75" customHeight="1">
      <c r="B32" s="356"/>
      <c r="C32" s="715" t="s">
        <v>4</v>
      </c>
      <c r="D32" s="715"/>
      <c r="E32" s="715"/>
      <c r="F32" s="357"/>
      <c r="G32" s="720"/>
      <c r="H32" s="720"/>
      <c r="I32" s="720"/>
      <c r="J32" s="720"/>
      <c r="K32" s="720"/>
      <c r="L32" s="720"/>
      <c r="M32" s="720"/>
      <c r="N32" s="720"/>
      <c r="O32" s="720"/>
      <c r="P32" s="720"/>
      <c r="Q32" s="720"/>
      <c r="R32" s="721"/>
    </row>
    <row r="33" spans="2:18" ht="30.75" customHeight="1">
      <c r="B33" s="367"/>
      <c r="C33" s="753" t="s">
        <v>7</v>
      </c>
      <c r="D33" s="753"/>
      <c r="E33" s="753"/>
      <c r="F33" s="368"/>
      <c r="G33" s="446"/>
      <c r="H33" s="447" t="s">
        <v>674</v>
      </c>
      <c r="I33" s="447"/>
      <c r="J33" s="447" t="s">
        <v>675</v>
      </c>
      <c r="K33" s="745" t="s">
        <v>350</v>
      </c>
      <c r="L33" s="745"/>
      <c r="M33" s="745"/>
      <c r="N33" s="745"/>
      <c r="O33" s="745"/>
      <c r="P33" s="745"/>
      <c r="Q33" s="745"/>
      <c r="R33" s="746"/>
    </row>
    <row r="34" spans="2:18" ht="6" customHeight="1"/>
    <row r="35" spans="2:18" s="338" customFormat="1">
      <c r="C35" s="106" t="s">
        <v>886</v>
      </c>
      <c r="D35" s="1"/>
      <c r="E35" s="1"/>
      <c r="F35" s="1"/>
      <c r="G35" s="1"/>
      <c r="H35" s="1"/>
      <c r="I35" s="1"/>
      <c r="J35" s="1"/>
      <c r="K35" s="1"/>
      <c r="L35" s="1"/>
      <c r="M35" s="1"/>
      <c r="N35" s="1"/>
      <c r="O35" s="1"/>
    </row>
    <row r="36" spans="2:18" s="338" customFormat="1" ht="14">
      <c r="C36" s="106" t="s">
        <v>847</v>
      </c>
    </row>
    <row r="37" spans="2:18" ht="6" customHeight="1"/>
    <row r="38" spans="2:18" ht="30.75" customHeight="1">
      <c r="B38" s="369"/>
      <c r="C38" s="747" t="s">
        <v>5</v>
      </c>
      <c r="D38" s="747"/>
      <c r="E38" s="747"/>
      <c r="F38" s="370"/>
      <c r="G38" s="725"/>
      <c r="H38" s="725"/>
      <c r="I38" s="725"/>
      <c r="J38" s="725"/>
      <c r="K38" s="725"/>
      <c r="L38" s="725"/>
      <c r="M38" s="725"/>
      <c r="N38" s="725"/>
      <c r="O38" s="725"/>
      <c r="P38" s="725"/>
      <c r="Q38" s="725"/>
      <c r="R38" s="726"/>
    </row>
    <row r="39" spans="2:18" ht="30.75" customHeight="1">
      <c r="B39" s="371"/>
      <c r="C39" s="749" t="s">
        <v>6</v>
      </c>
      <c r="D39" s="749"/>
      <c r="E39" s="749"/>
      <c r="F39" s="372"/>
      <c r="G39" s="754" t="s">
        <v>13</v>
      </c>
      <c r="H39" s="755"/>
      <c r="I39" s="750"/>
      <c r="J39" s="750"/>
      <c r="K39" s="750"/>
      <c r="L39" s="750"/>
      <c r="M39" s="373" t="s">
        <v>14</v>
      </c>
      <c r="N39" s="751"/>
      <c r="O39" s="751"/>
      <c r="P39" s="751"/>
      <c r="Q39" s="751"/>
      <c r="R39" s="752"/>
    </row>
    <row r="40" spans="2:18" s="338" customFormat="1" ht="19.5" customHeight="1">
      <c r="C40" s="343" t="s">
        <v>348</v>
      </c>
    </row>
  </sheetData>
  <mergeCells count="45">
    <mergeCell ref="C39:E39"/>
    <mergeCell ref="I39:L39"/>
    <mergeCell ref="N39:R39"/>
    <mergeCell ref="G38:R38"/>
    <mergeCell ref="C33:E33"/>
    <mergeCell ref="G39:H39"/>
    <mergeCell ref="G31:N31"/>
    <mergeCell ref="O31:R31"/>
    <mergeCell ref="G24:R24"/>
    <mergeCell ref="C38:E38"/>
    <mergeCell ref="C31:E31"/>
    <mergeCell ref="C32:E32"/>
    <mergeCell ref="K33:R33"/>
    <mergeCell ref="G30:L30"/>
    <mergeCell ref="M30:N30"/>
    <mergeCell ref="O30:R30"/>
    <mergeCell ref="G32:R32"/>
    <mergeCell ref="G25:H25"/>
    <mergeCell ref="C23:E23"/>
    <mergeCell ref="C24:E24"/>
    <mergeCell ref="C25:E25"/>
    <mergeCell ref="C26:E27"/>
    <mergeCell ref="C30:E30"/>
    <mergeCell ref="D28:F28"/>
    <mergeCell ref="D29:F29"/>
    <mergeCell ref="C1:R1"/>
    <mergeCell ref="C2:R2"/>
    <mergeCell ref="C22:E22"/>
    <mergeCell ref="G22:R22"/>
    <mergeCell ref="I6:K6"/>
    <mergeCell ref="I7:K7"/>
    <mergeCell ref="D15:G15"/>
    <mergeCell ref="M20:Q20"/>
    <mergeCell ref="G23:L23"/>
    <mergeCell ref="M23:O23"/>
    <mergeCell ref="K28:M28"/>
    <mergeCell ref="N28:R28"/>
    <mergeCell ref="K29:M29"/>
    <mergeCell ref="N29:R29"/>
    <mergeCell ref="I25:L25"/>
    <mergeCell ref="N25:R25"/>
    <mergeCell ref="G27:R27"/>
    <mergeCell ref="P23:R23"/>
    <mergeCell ref="H26:K26"/>
    <mergeCell ref="L26:R26"/>
  </mergeCells>
  <phoneticPr fontId="4"/>
  <pageMargins left="0.74803149606299213" right="0.74803149606299213" top="0.70866141732283472" bottom="0.74803149606299213" header="0.51181102362204722" footer="0.51181102362204722"/>
  <pageSetup paperSize="9" scale="94" orientation="portrait" r:id="rId1"/>
  <headerFooter alignWithMargins="0">
    <oddFooter>&amp;C&amp;9&amp;A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8</xdr:col>
                    <xdr:colOff>247650</xdr:colOff>
                    <xdr:row>7</xdr:row>
                    <xdr:rowOff>0</xdr:rowOff>
                  </from>
                  <to>
                    <xdr:col>10</xdr:col>
                    <xdr:colOff>31750</xdr:colOff>
                    <xdr:row>8</xdr:row>
                    <xdr:rowOff>31750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12</xdr:col>
                    <xdr:colOff>247650</xdr:colOff>
                    <xdr:row>7</xdr:row>
                    <xdr:rowOff>0</xdr:rowOff>
                  </from>
                  <to>
                    <xdr:col>13</xdr:col>
                    <xdr:colOff>76200</xdr:colOff>
                    <xdr:row>8</xdr:row>
                    <xdr:rowOff>31750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8</xdr:col>
                    <xdr:colOff>247650</xdr:colOff>
                    <xdr:row>11</xdr:row>
                    <xdr:rowOff>0</xdr:rowOff>
                  </from>
                  <to>
                    <xdr:col>10</xdr:col>
                    <xdr:colOff>31750</xdr:colOff>
                    <xdr:row>12</xdr:row>
                    <xdr:rowOff>31750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12</xdr:col>
                    <xdr:colOff>247650</xdr:colOff>
                    <xdr:row>11</xdr:row>
                    <xdr:rowOff>0</xdr:rowOff>
                  </from>
                  <to>
                    <xdr:col>13</xdr:col>
                    <xdr:colOff>76200</xdr:colOff>
                    <xdr:row>12</xdr:row>
                    <xdr:rowOff>31750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8</xdr:col>
                    <xdr:colOff>247650</xdr:colOff>
                    <xdr:row>14</xdr:row>
                    <xdr:rowOff>0</xdr:rowOff>
                  </from>
                  <to>
                    <xdr:col>10</xdr:col>
                    <xdr:colOff>31750</xdr:colOff>
                    <xdr:row>15</xdr:row>
                    <xdr:rowOff>31750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8</xdr:col>
                    <xdr:colOff>247650</xdr:colOff>
                    <xdr:row>15</xdr:row>
                    <xdr:rowOff>0</xdr:rowOff>
                  </from>
                  <to>
                    <xdr:col>10</xdr:col>
                    <xdr:colOff>31750</xdr:colOff>
                    <xdr:row>16</xdr:row>
                    <xdr:rowOff>31750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8</xdr:col>
                    <xdr:colOff>247650</xdr:colOff>
                    <xdr:row>16</xdr:row>
                    <xdr:rowOff>0</xdr:rowOff>
                  </from>
                  <to>
                    <xdr:col>10</xdr:col>
                    <xdr:colOff>31750</xdr:colOff>
                    <xdr:row>17</xdr:row>
                    <xdr:rowOff>31750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8</xdr:col>
                    <xdr:colOff>247650</xdr:colOff>
                    <xdr:row>17</xdr:row>
                    <xdr:rowOff>0</xdr:rowOff>
                  </from>
                  <to>
                    <xdr:col>10</xdr:col>
                    <xdr:colOff>31750</xdr:colOff>
                    <xdr:row>18</xdr:row>
                    <xdr:rowOff>31750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6</xdr:col>
                    <xdr:colOff>19050</xdr:colOff>
                    <xdr:row>27</xdr:row>
                    <xdr:rowOff>88900</xdr:rowOff>
                  </from>
                  <to>
                    <xdr:col>7</xdr:col>
                    <xdr:colOff>31750</xdr:colOff>
                    <xdr:row>27</xdr:row>
                    <xdr:rowOff>336550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8</xdr:col>
                    <xdr:colOff>19050</xdr:colOff>
                    <xdr:row>27</xdr:row>
                    <xdr:rowOff>88900</xdr:rowOff>
                  </from>
                  <to>
                    <xdr:col>9</xdr:col>
                    <xdr:colOff>31750</xdr:colOff>
                    <xdr:row>27</xdr:row>
                    <xdr:rowOff>336550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6</xdr:col>
                    <xdr:colOff>19050</xdr:colOff>
                    <xdr:row>28</xdr:row>
                    <xdr:rowOff>88900</xdr:rowOff>
                  </from>
                  <to>
                    <xdr:col>7</xdr:col>
                    <xdr:colOff>31750</xdr:colOff>
                    <xdr:row>28</xdr:row>
                    <xdr:rowOff>336550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8</xdr:col>
                    <xdr:colOff>19050</xdr:colOff>
                    <xdr:row>28</xdr:row>
                    <xdr:rowOff>88900</xdr:rowOff>
                  </from>
                  <to>
                    <xdr:col>9</xdr:col>
                    <xdr:colOff>31750</xdr:colOff>
                    <xdr:row>28</xdr:row>
                    <xdr:rowOff>336550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6</xdr:col>
                    <xdr:colOff>19050</xdr:colOff>
                    <xdr:row>32</xdr:row>
                    <xdr:rowOff>88900</xdr:rowOff>
                  </from>
                  <to>
                    <xdr:col>7</xdr:col>
                    <xdr:colOff>31750</xdr:colOff>
                    <xdr:row>32</xdr:row>
                    <xdr:rowOff>336550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8</xdr:col>
                    <xdr:colOff>19050</xdr:colOff>
                    <xdr:row>32</xdr:row>
                    <xdr:rowOff>88900</xdr:rowOff>
                  </from>
                  <to>
                    <xdr:col>9</xdr:col>
                    <xdr:colOff>31750</xdr:colOff>
                    <xdr:row>32</xdr:row>
                    <xdr:rowOff>336550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xdr:col>
                    <xdr:colOff>228600</xdr:colOff>
                    <xdr:row>5</xdr:row>
                    <xdr:rowOff>0</xdr:rowOff>
                  </from>
                  <to>
                    <xdr:col>3</xdr:col>
                    <xdr:colOff>57150</xdr:colOff>
                    <xdr:row>6</xdr:row>
                    <xdr:rowOff>31750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xdr:col>
                    <xdr:colOff>228600</xdr:colOff>
                    <xdr:row>6</xdr:row>
                    <xdr:rowOff>0</xdr:rowOff>
                  </from>
                  <to>
                    <xdr:col>3</xdr:col>
                    <xdr:colOff>57150</xdr:colOff>
                    <xdr:row>7</xdr:row>
                    <xdr:rowOff>31750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2</xdr:col>
                    <xdr:colOff>228600</xdr:colOff>
                    <xdr:row>7</xdr:row>
                    <xdr:rowOff>0</xdr:rowOff>
                  </from>
                  <to>
                    <xdr:col>3</xdr:col>
                    <xdr:colOff>57150</xdr:colOff>
                    <xdr:row>8</xdr:row>
                    <xdr:rowOff>31750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2</xdr:col>
                    <xdr:colOff>228600</xdr:colOff>
                    <xdr:row>11</xdr:row>
                    <xdr:rowOff>0</xdr:rowOff>
                  </from>
                  <to>
                    <xdr:col>3</xdr:col>
                    <xdr:colOff>57150</xdr:colOff>
                    <xdr:row>12</xdr:row>
                    <xdr:rowOff>31750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2</xdr:col>
                    <xdr:colOff>228600</xdr:colOff>
                    <xdr:row>12</xdr:row>
                    <xdr:rowOff>0</xdr:rowOff>
                  </from>
                  <to>
                    <xdr:col>3</xdr:col>
                    <xdr:colOff>57150</xdr:colOff>
                    <xdr:row>13</xdr:row>
                    <xdr:rowOff>31750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2</xdr:col>
                    <xdr:colOff>228600</xdr:colOff>
                    <xdr:row>13</xdr:row>
                    <xdr:rowOff>0</xdr:rowOff>
                  </from>
                  <to>
                    <xdr:col>3</xdr:col>
                    <xdr:colOff>57150</xdr:colOff>
                    <xdr:row>14</xdr:row>
                    <xdr:rowOff>31750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2</xdr:col>
                    <xdr:colOff>228600</xdr:colOff>
                    <xdr:row>14</xdr:row>
                    <xdr:rowOff>0</xdr:rowOff>
                  </from>
                  <to>
                    <xdr:col>3</xdr:col>
                    <xdr:colOff>57150</xdr:colOff>
                    <xdr:row>15</xdr:row>
                    <xdr:rowOff>31750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xdr:col>
                    <xdr:colOff>228600</xdr:colOff>
                    <xdr:row>8</xdr:row>
                    <xdr:rowOff>0</xdr:rowOff>
                  </from>
                  <to>
                    <xdr:col>3</xdr:col>
                    <xdr:colOff>57150</xdr:colOff>
                    <xdr:row>9</xdr:row>
                    <xdr:rowOff>31750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2</xdr:col>
                    <xdr:colOff>228600</xdr:colOff>
                    <xdr:row>10</xdr:row>
                    <xdr:rowOff>0</xdr:rowOff>
                  </from>
                  <to>
                    <xdr:col>3</xdr:col>
                    <xdr:colOff>57150</xdr:colOff>
                    <xdr:row>11</xdr:row>
                    <xdr:rowOff>31750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2</xdr:col>
                    <xdr:colOff>228600</xdr:colOff>
                    <xdr:row>9</xdr:row>
                    <xdr:rowOff>0</xdr:rowOff>
                  </from>
                  <to>
                    <xdr:col>3</xdr:col>
                    <xdr:colOff>57150</xdr:colOff>
                    <xdr:row>10</xdr:row>
                    <xdr:rowOff>31750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3:AC37"/>
  <sheetViews>
    <sheetView view="pageBreakPreview" zoomScaleNormal="100" zoomScaleSheetLayoutView="100" workbookViewId="0">
      <selection activeCell="AI21" sqref="AI21"/>
    </sheetView>
  </sheetViews>
  <sheetFormatPr defaultColWidth="9" defaultRowHeight="12"/>
  <cols>
    <col min="1" max="4" width="1.26953125" style="183" customWidth="1"/>
    <col min="5" max="16" width="3.36328125" style="183" customWidth="1"/>
    <col min="17" max="17" width="3.26953125" style="183" customWidth="1"/>
    <col min="18" max="28" width="3.36328125" style="183" customWidth="1"/>
    <col min="29" max="16384" width="9" style="183"/>
  </cols>
  <sheetData>
    <row r="3" spans="2:28" customFormat="1" ht="19.5" customHeight="1">
      <c r="C3" s="1" t="s">
        <v>581</v>
      </c>
    </row>
    <row r="4" spans="2:28" customFormat="1" ht="7.5" customHeight="1">
      <c r="B4" s="1"/>
      <c r="D4" s="6"/>
    </row>
    <row r="5" spans="2:28" customFormat="1" ht="22.5" customHeight="1">
      <c r="B5" s="1"/>
      <c r="D5" s="1244" t="s">
        <v>593</v>
      </c>
      <c r="E5" s="1245"/>
      <c r="F5" s="1245"/>
      <c r="G5" s="1245"/>
      <c r="H5" s="1245"/>
      <c r="I5" s="1245"/>
      <c r="J5" s="1245"/>
      <c r="K5" s="1245"/>
      <c r="L5" s="1245"/>
      <c r="M5" s="1245"/>
      <c r="N5" s="1245"/>
      <c r="O5" s="1245"/>
      <c r="P5" s="1245"/>
      <c r="Q5" s="1245"/>
      <c r="R5" s="1245"/>
      <c r="S5" s="1245"/>
      <c r="T5" s="1245"/>
      <c r="U5" s="1245"/>
      <c r="V5" s="1245"/>
      <c r="W5" s="1245"/>
      <c r="X5" s="1246"/>
      <c r="Y5" s="384"/>
      <c r="Z5" s="385" t="s">
        <v>539</v>
      </c>
      <c r="AA5" s="385"/>
      <c r="AB5" s="386" t="s">
        <v>340</v>
      </c>
    </row>
    <row r="6" spans="2:28" customFormat="1" ht="22.5" customHeight="1">
      <c r="D6" s="1341" t="s">
        <v>592</v>
      </c>
      <c r="E6" s="1342"/>
      <c r="F6" s="1342"/>
      <c r="G6" s="1342"/>
      <c r="H6" s="1343"/>
      <c r="I6" s="1344"/>
      <c r="J6" s="1334"/>
      <c r="K6" s="1334"/>
      <c r="L6" s="1334"/>
      <c r="M6" s="1344"/>
      <c r="N6" s="1334"/>
      <c r="O6" s="1334"/>
      <c r="P6" s="1344"/>
      <c r="Q6" s="1334"/>
      <c r="R6" s="1345"/>
      <c r="S6" s="1066" t="s">
        <v>206</v>
      </c>
      <c r="T6" s="891"/>
      <c r="U6" s="891"/>
      <c r="V6" s="891"/>
      <c r="W6" s="891"/>
      <c r="X6" s="1195"/>
      <c r="Y6" s="384"/>
      <c r="Z6" s="385" t="s">
        <v>636</v>
      </c>
      <c r="AA6" s="385"/>
      <c r="AB6" s="386" t="s">
        <v>635</v>
      </c>
    </row>
    <row r="7" spans="2:28" customFormat="1" ht="22.5" customHeight="1">
      <c r="D7" s="1243" t="s">
        <v>686</v>
      </c>
      <c r="E7" s="1243"/>
      <c r="F7" s="1243"/>
      <c r="G7" s="1243"/>
      <c r="H7" s="1071"/>
      <c r="I7" s="455"/>
      <c r="J7" s="249" t="s">
        <v>680</v>
      </c>
      <c r="K7" s="249"/>
      <c r="L7" s="249"/>
      <c r="M7" s="458"/>
      <c r="N7" s="1349" t="s">
        <v>681</v>
      </c>
      <c r="O7" s="1350"/>
      <c r="P7" s="458"/>
      <c r="Q7" s="249" t="s">
        <v>682</v>
      </c>
      <c r="R7" s="249"/>
      <c r="S7" s="458"/>
      <c r="T7" s="249" t="s">
        <v>683</v>
      </c>
      <c r="U7" s="249"/>
      <c r="V7" s="304"/>
      <c r="W7" s="172"/>
      <c r="X7" s="172"/>
      <c r="Y7" s="172"/>
      <c r="Z7" s="172"/>
      <c r="AA7" s="172"/>
      <c r="AB7" s="247"/>
    </row>
    <row r="8" spans="2:28" customFormat="1" ht="22.5" customHeight="1">
      <c r="D8" s="1243"/>
      <c r="E8" s="1243"/>
      <c r="F8" s="1243"/>
      <c r="G8" s="1243"/>
      <c r="H8" s="1071"/>
      <c r="I8" s="456"/>
      <c r="J8" s="1" t="s">
        <v>684</v>
      </c>
      <c r="K8" s="1"/>
      <c r="L8" s="1"/>
      <c r="M8" s="1"/>
      <c r="N8" s="459"/>
      <c r="O8" s="1" t="s">
        <v>685</v>
      </c>
      <c r="P8" s="1"/>
      <c r="Q8" s="1"/>
      <c r="R8" s="1"/>
      <c r="S8" s="1"/>
      <c r="T8" s="1"/>
      <c r="U8" s="1"/>
      <c r="AB8" s="248"/>
    </row>
    <row r="9" spans="2:28" customFormat="1" ht="22.5" customHeight="1">
      <c r="D9" s="1243"/>
      <c r="E9" s="1243"/>
      <c r="F9" s="1243"/>
      <c r="G9" s="1243"/>
      <c r="H9" s="1071"/>
      <c r="I9" s="457"/>
      <c r="J9" s="1" t="s">
        <v>458</v>
      </c>
      <c r="K9" s="1"/>
      <c r="L9" s="1"/>
      <c r="M9" s="1351"/>
      <c r="N9" s="1351"/>
      <c r="O9" s="1351"/>
      <c r="P9" s="1351"/>
      <c r="Q9" s="1351"/>
      <c r="R9" s="1351"/>
      <c r="S9" s="1351"/>
      <c r="T9" s="1351"/>
      <c r="U9" s="1351"/>
      <c r="V9" s="1351"/>
      <c r="W9" s="1351"/>
      <c r="X9" s="1351"/>
      <c r="Y9" s="1351"/>
      <c r="Z9" s="1351"/>
      <c r="AA9" s="305" t="s">
        <v>641</v>
      </c>
      <c r="AB9" s="306"/>
    </row>
    <row r="10" spans="2:28" customFormat="1" ht="22.5" customHeight="1">
      <c r="D10" s="849" t="s">
        <v>594</v>
      </c>
      <c r="E10" s="850"/>
      <c r="F10" s="850"/>
      <c r="G10" s="850"/>
      <c r="H10" s="851"/>
      <c r="I10" s="1335" t="s">
        <v>595</v>
      </c>
      <c r="J10" s="1336"/>
      <c r="K10" s="1336"/>
      <c r="L10" s="1336"/>
      <c r="M10" s="1337"/>
      <c r="N10" s="301"/>
      <c r="O10" s="249"/>
      <c r="P10" s="249"/>
      <c r="Q10" s="249"/>
      <c r="R10" s="249"/>
      <c r="S10" s="249"/>
      <c r="T10" s="249"/>
      <c r="U10" s="249"/>
      <c r="V10" s="172"/>
      <c r="W10" s="172"/>
      <c r="X10" s="172"/>
      <c r="Y10" s="172"/>
      <c r="Z10" s="172"/>
      <c r="AA10" s="172"/>
      <c r="AB10" s="247"/>
    </row>
    <row r="11" spans="2:28" customFormat="1" ht="22.5" customHeight="1">
      <c r="D11" s="1076"/>
      <c r="E11" s="1077"/>
      <c r="F11" s="1077"/>
      <c r="G11" s="1077"/>
      <c r="H11" s="1078"/>
      <c r="I11" s="1338" t="s">
        <v>426</v>
      </c>
      <c r="J11" s="1339"/>
      <c r="K11" s="1339"/>
      <c r="L11" s="1339"/>
      <c r="M11" s="1340"/>
      <c r="N11" s="302"/>
      <c r="O11" s="150"/>
      <c r="P11" s="150"/>
      <c r="Q11" s="150"/>
      <c r="R11" s="150"/>
      <c r="S11" s="150"/>
      <c r="T11" s="150"/>
      <c r="U11" s="150"/>
      <c r="V11" s="305"/>
      <c r="W11" s="305"/>
      <c r="X11" s="305"/>
      <c r="Y11" s="305"/>
      <c r="Z11" s="305"/>
      <c r="AA11" s="305"/>
      <c r="AB11" s="306"/>
    </row>
    <row r="12" spans="2:28" customFormat="1" ht="22.5" customHeight="1">
      <c r="D12" s="1076"/>
      <c r="E12" s="1077"/>
      <c r="F12" s="1077"/>
      <c r="G12" s="1077"/>
      <c r="H12" s="1078"/>
      <c r="I12" s="1361" t="s">
        <v>589</v>
      </c>
      <c r="J12" s="1196"/>
      <c r="K12" s="1196"/>
      <c r="L12" s="1196"/>
      <c r="M12" s="1197"/>
      <c r="N12" s="1346" t="s">
        <v>495</v>
      </c>
      <c r="O12" s="1347"/>
      <c r="P12" s="1348"/>
      <c r="Q12" s="1332"/>
      <c r="R12" s="1196"/>
      <c r="S12" s="1196"/>
      <c r="T12" s="307" t="s">
        <v>590</v>
      </c>
      <c r="U12" s="1346" t="s">
        <v>596</v>
      </c>
      <c r="V12" s="1347"/>
      <c r="W12" s="1347"/>
      <c r="X12" s="1348"/>
      <c r="Y12" s="1330"/>
      <c r="Z12" s="1331"/>
      <c r="AA12" s="1331"/>
      <c r="AB12" s="307" t="s">
        <v>590</v>
      </c>
    </row>
    <row r="13" spans="2:28" customFormat="1" ht="34.5" customHeight="1">
      <c r="D13" s="1352" t="s">
        <v>597</v>
      </c>
      <c r="E13" s="1353"/>
      <c r="F13" s="1353"/>
      <c r="G13" s="1353"/>
      <c r="H13" s="1353"/>
      <c r="I13" s="1353"/>
      <c r="J13" s="1353"/>
      <c r="K13" s="1353"/>
      <c r="L13" s="1353"/>
      <c r="M13" s="1354"/>
      <c r="N13" s="1346" t="s">
        <v>495</v>
      </c>
      <c r="O13" s="1347"/>
      <c r="P13" s="1348"/>
      <c r="Q13" s="1332"/>
      <c r="R13" s="1196"/>
      <c r="S13" s="1196"/>
      <c r="T13" s="307" t="s">
        <v>590</v>
      </c>
      <c r="U13" s="1346" t="s">
        <v>596</v>
      </c>
      <c r="V13" s="1347"/>
      <c r="W13" s="1347"/>
      <c r="X13" s="1348"/>
      <c r="Y13" s="1330"/>
      <c r="Z13" s="1331"/>
      <c r="AA13" s="1331"/>
      <c r="AB13" s="307" t="s">
        <v>590</v>
      </c>
    </row>
    <row r="14" spans="2:28" customFormat="1" ht="30" customHeight="1">
      <c r="D14" s="1355" t="s">
        <v>598</v>
      </c>
      <c r="E14" s="1356"/>
      <c r="F14" s="1356"/>
      <c r="G14" s="1356"/>
      <c r="H14" s="1356"/>
      <c r="I14" s="1356"/>
      <c r="J14" s="1356"/>
      <c r="K14" s="1356"/>
      <c r="L14" s="1356"/>
      <c r="M14" s="1357"/>
      <c r="N14" s="1346" t="s">
        <v>495</v>
      </c>
      <c r="O14" s="1347"/>
      <c r="P14" s="1348"/>
      <c r="Q14" s="1332"/>
      <c r="R14" s="1196"/>
      <c r="S14" s="1196"/>
      <c r="T14" s="307" t="s">
        <v>590</v>
      </c>
      <c r="U14" s="1346" t="s">
        <v>596</v>
      </c>
      <c r="V14" s="1347"/>
      <c r="W14" s="1347"/>
      <c r="X14" s="1348"/>
      <c r="Y14" s="1330"/>
      <c r="Z14" s="1331"/>
      <c r="AA14" s="1331"/>
      <c r="AB14" s="307" t="s">
        <v>590</v>
      </c>
    </row>
    <row r="15" spans="2:28" customFormat="1" ht="24.75" customHeight="1">
      <c r="D15" s="1358" t="s">
        <v>599</v>
      </c>
      <c r="E15" s="1359"/>
      <c r="F15" s="1359"/>
      <c r="G15" s="1359"/>
      <c r="H15" s="1359"/>
      <c r="I15" s="1359"/>
      <c r="J15" s="1359"/>
      <c r="K15" s="1359"/>
      <c r="L15" s="1359"/>
      <c r="M15" s="1359"/>
      <c r="N15" s="1359"/>
      <c r="O15" s="1359"/>
      <c r="P15" s="1359"/>
      <c r="Q15" s="1359"/>
      <c r="R15" s="1359"/>
      <c r="S15" s="1359"/>
      <c r="T15" s="1359"/>
      <c r="U15" s="1359"/>
      <c r="V15" s="1359"/>
      <c r="W15" s="1359"/>
      <c r="X15" s="1360"/>
      <c r="Y15" s="384"/>
      <c r="Z15" s="385" t="s">
        <v>636</v>
      </c>
      <c r="AA15" s="385"/>
      <c r="AB15" s="386" t="s">
        <v>635</v>
      </c>
    </row>
    <row r="16" spans="2:28" ht="15" customHeight="1"/>
    <row r="17" spans="4:29" ht="13">
      <c r="D17" s="246" t="s">
        <v>582</v>
      </c>
    </row>
    <row r="18" spans="4:29" ht="7.5" customHeight="1">
      <c r="D18" s="246"/>
    </row>
    <row r="19" spans="4:29" ht="22.5" customHeight="1">
      <c r="D19" s="1243" t="s">
        <v>576</v>
      </c>
      <c r="E19" s="1243"/>
      <c r="F19" s="1243"/>
      <c r="G19" s="1243"/>
      <c r="H19" s="1243"/>
      <c r="I19" s="292"/>
      <c r="J19" s="249" t="s">
        <v>661</v>
      </c>
      <c r="K19" s="291"/>
      <c r="L19" s="291"/>
      <c r="M19" s="291"/>
      <c r="N19" s="291"/>
      <c r="O19" s="291"/>
      <c r="P19" s="291" t="s">
        <v>644</v>
      </c>
      <c r="Q19" s="291"/>
      <c r="R19" s="291"/>
      <c r="S19" s="291"/>
      <c r="T19" s="291"/>
      <c r="U19" s="291" t="s">
        <v>645</v>
      </c>
      <c r="V19" s="291"/>
      <c r="W19" s="291"/>
      <c r="X19" s="291"/>
      <c r="Y19" s="291"/>
      <c r="Z19" s="291"/>
      <c r="AA19" s="291"/>
      <c r="AB19" s="247"/>
    </row>
    <row r="20" spans="4:29" ht="22.5" customHeight="1">
      <c r="D20" s="1243"/>
      <c r="E20" s="1243"/>
      <c r="F20" s="1243"/>
      <c r="G20" s="1243"/>
      <c r="H20" s="1243"/>
      <c r="I20" s="290"/>
      <c r="J20" s="1" t="s">
        <v>662</v>
      </c>
      <c r="P20" s="183" t="s">
        <v>646</v>
      </c>
      <c r="R20" s="1"/>
      <c r="S20" s="1"/>
      <c r="T20" s="1"/>
      <c r="U20" s="1"/>
      <c r="V20"/>
      <c r="W20"/>
      <c r="X20"/>
      <c r="Y20"/>
      <c r="Z20"/>
      <c r="AA20"/>
      <c r="AB20" s="248"/>
    </row>
    <row r="21" spans="4:29" ht="34.5" customHeight="1">
      <c r="D21" s="1333" t="s">
        <v>706</v>
      </c>
      <c r="E21" s="1333"/>
      <c r="F21" s="1333"/>
      <c r="G21" s="1333"/>
      <c r="H21" s="1333"/>
      <c r="I21" s="292"/>
      <c r="J21" s="188" t="s">
        <v>707</v>
      </c>
      <c r="K21" s="291"/>
      <c r="L21" s="291"/>
      <c r="M21" s="291"/>
      <c r="N21" s="291"/>
      <c r="O21" s="291"/>
      <c r="P21" s="291" t="s">
        <v>708</v>
      </c>
      <c r="Q21" s="291"/>
      <c r="R21" s="291"/>
      <c r="S21" s="291"/>
      <c r="T21" s="291"/>
      <c r="U21" s="412" t="s">
        <v>709</v>
      </c>
      <c r="V21" s="1334"/>
      <c r="W21" s="1334"/>
      <c r="X21" s="1334"/>
      <c r="Y21" s="1334"/>
      <c r="Z21" s="1334"/>
      <c r="AA21" s="1334"/>
      <c r="AB21" s="480" t="s">
        <v>710</v>
      </c>
      <c r="AC21" s="481"/>
    </row>
    <row r="22" spans="4:29" ht="22.5" customHeight="1">
      <c r="D22" s="1243" t="s">
        <v>577</v>
      </c>
      <c r="E22" s="1243"/>
      <c r="F22" s="1243"/>
      <c r="G22" s="1243"/>
      <c r="H22" s="1243"/>
      <c r="I22" s="292"/>
      <c r="J22" s="182" t="s">
        <v>539</v>
      </c>
      <c r="K22" s="291" t="s">
        <v>663</v>
      </c>
      <c r="L22" s="291"/>
      <c r="M22" s="291"/>
      <c r="N22" s="291"/>
      <c r="O22" s="412" t="s">
        <v>664</v>
      </c>
      <c r="P22" s="291"/>
      <c r="Q22" s="412" t="s">
        <v>665</v>
      </c>
      <c r="R22" s="291"/>
      <c r="S22" s="291" t="s">
        <v>666</v>
      </c>
      <c r="T22" s="291"/>
      <c r="U22" s="291" t="s">
        <v>667</v>
      </c>
      <c r="V22" s="291"/>
      <c r="W22" s="291"/>
      <c r="X22" s="291" t="s">
        <v>668</v>
      </c>
      <c r="Y22" s="291"/>
      <c r="Z22" s="291"/>
      <c r="AA22" s="291"/>
      <c r="AB22" s="247"/>
    </row>
    <row r="23" spans="4:29" ht="42" customHeight="1">
      <c r="D23" s="1362" t="s">
        <v>716</v>
      </c>
      <c r="E23" s="1363"/>
      <c r="F23" s="1363"/>
      <c r="G23" s="1363"/>
      <c r="H23" s="1363"/>
      <c r="I23" s="1375" t="s">
        <v>715</v>
      </c>
      <c r="J23" s="1376"/>
      <c r="K23" s="1376"/>
      <c r="L23" s="1376"/>
      <c r="M23" s="1376"/>
      <c r="N23" s="1376"/>
      <c r="O23" s="1376"/>
      <c r="P23" s="1377"/>
      <c r="Q23" s="1376" t="s">
        <v>578</v>
      </c>
      <c r="R23" s="1376"/>
      <c r="S23" s="1376"/>
      <c r="T23" s="1376"/>
      <c r="U23" s="1377"/>
      <c r="V23" s="1384" t="s">
        <v>579</v>
      </c>
      <c r="W23" s="1385"/>
      <c r="X23" s="1385"/>
      <c r="Y23" s="1385"/>
      <c r="Z23" s="1386"/>
      <c r="AA23" s="1341" t="s">
        <v>580</v>
      </c>
      <c r="AB23" s="1343"/>
      <c r="AC23" s="481"/>
    </row>
    <row r="24" spans="4:29" ht="30.75" customHeight="1">
      <c r="D24" s="1364"/>
      <c r="E24" s="1365"/>
      <c r="F24" s="1365"/>
      <c r="G24" s="1365"/>
      <c r="H24" s="1365"/>
      <c r="I24" s="484"/>
      <c r="J24" s="10" t="s">
        <v>636</v>
      </c>
      <c r="K24" s="1368" t="s">
        <v>712</v>
      </c>
      <c r="L24" s="10"/>
      <c r="M24" s="485" t="s">
        <v>553</v>
      </c>
      <c r="N24" s="1380" t="s">
        <v>713</v>
      </c>
      <c r="O24" s="1380"/>
      <c r="P24" s="1381"/>
      <c r="Q24" s="1344"/>
      <c r="R24" s="1344"/>
      <c r="S24" s="1344"/>
      <c r="T24" s="1344"/>
      <c r="U24" s="1373" t="s">
        <v>92</v>
      </c>
      <c r="V24" s="1382"/>
      <c r="W24" s="1344"/>
      <c r="X24" s="1344"/>
      <c r="Y24" s="1344"/>
      <c r="Z24" s="1373" t="s">
        <v>92</v>
      </c>
      <c r="AA24" s="1369" t="e">
        <f>V24/Q24</f>
        <v>#DIV/0!</v>
      </c>
      <c r="AB24" s="1370"/>
    </row>
    <row r="25" spans="4:29" ht="30.75" customHeight="1">
      <c r="D25" s="1366"/>
      <c r="E25" s="1367"/>
      <c r="F25" s="1367"/>
      <c r="G25" s="1367"/>
      <c r="H25" s="1367"/>
      <c r="I25" s="482"/>
      <c r="J25" s="483" t="s">
        <v>340</v>
      </c>
      <c r="K25" s="1219"/>
      <c r="L25" s="483"/>
      <c r="M25" s="486" t="s">
        <v>555</v>
      </c>
      <c r="N25" s="1378" t="s">
        <v>714</v>
      </c>
      <c r="O25" s="1378"/>
      <c r="P25" s="1379"/>
      <c r="Q25" s="1219"/>
      <c r="R25" s="1219"/>
      <c r="S25" s="1219"/>
      <c r="T25" s="1219"/>
      <c r="U25" s="1374"/>
      <c r="V25" s="1383"/>
      <c r="W25" s="1219"/>
      <c r="X25" s="1219"/>
      <c r="Y25" s="1219"/>
      <c r="Z25" s="1374"/>
      <c r="AA25" s="1371"/>
      <c r="AB25" s="1372"/>
    </row>
    <row r="32" spans="4:29" ht="21.75" customHeight="1"/>
    <row r="34" ht="21.75" customHeight="1"/>
    <row r="35" ht="21.75" customHeight="1"/>
    <row r="37" ht="21.75" customHeight="1"/>
  </sheetData>
  <mergeCells count="44">
    <mergeCell ref="D23:H25"/>
    <mergeCell ref="K24:K25"/>
    <mergeCell ref="AA24:AB25"/>
    <mergeCell ref="AA23:AB23"/>
    <mergeCell ref="Z24:Z25"/>
    <mergeCell ref="U24:U25"/>
    <mergeCell ref="I23:P23"/>
    <mergeCell ref="N25:P25"/>
    <mergeCell ref="N24:P24"/>
    <mergeCell ref="Q24:T25"/>
    <mergeCell ref="V24:Y25"/>
    <mergeCell ref="V23:Z23"/>
    <mergeCell ref="Q23:U23"/>
    <mergeCell ref="D13:M13"/>
    <mergeCell ref="D14:M14"/>
    <mergeCell ref="D15:X15"/>
    <mergeCell ref="I12:M12"/>
    <mergeCell ref="N13:P13"/>
    <mergeCell ref="U13:X13"/>
    <mergeCell ref="N14:P14"/>
    <mergeCell ref="U14:X14"/>
    <mergeCell ref="D5:X5"/>
    <mergeCell ref="D10:H12"/>
    <mergeCell ref="I10:M10"/>
    <mergeCell ref="I11:M11"/>
    <mergeCell ref="D6:H6"/>
    <mergeCell ref="I6:M6"/>
    <mergeCell ref="N6:R6"/>
    <mergeCell ref="N12:P12"/>
    <mergeCell ref="U12:X12"/>
    <mergeCell ref="D7:H9"/>
    <mergeCell ref="S6:X6"/>
    <mergeCell ref="N7:O7"/>
    <mergeCell ref="M9:Z9"/>
    <mergeCell ref="D22:H22"/>
    <mergeCell ref="D19:H20"/>
    <mergeCell ref="D21:H21"/>
    <mergeCell ref="V21:AA21"/>
    <mergeCell ref="Y14:AA14"/>
    <mergeCell ref="Y13:AA13"/>
    <mergeCell ref="Y12:AA12"/>
    <mergeCell ref="Q14:S14"/>
    <mergeCell ref="Q13:S13"/>
    <mergeCell ref="Q12:S12"/>
  </mergeCells>
  <phoneticPr fontId="6"/>
  <dataValidations disablePrompts="1" count="1">
    <dataValidation type="list" allowBlank="1" showInputMessage="1" showErrorMessage="1" sqref="I7:I9 M7 N8 P7 S7" xr:uid="{AC29B639-B525-4F8E-8032-CE5E862CC91A}">
      <formula1>"○,×"</formula1>
    </dataValidation>
  </dataValidations>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11" r:id="rId4" name="Check Box 7">
              <controlPr defaultSize="0" autoFill="0" autoLine="0" autoPict="0">
                <anchor moveWithCells="1">
                  <from>
                    <xdr:col>24</xdr:col>
                    <xdr:colOff>19050</xdr:colOff>
                    <xdr:row>14</xdr:row>
                    <xdr:rowOff>31750</xdr:rowOff>
                  </from>
                  <to>
                    <xdr:col>24</xdr:col>
                    <xdr:colOff>247650</xdr:colOff>
                    <xdr:row>14</xdr:row>
                    <xdr:rowOff>279400</xdr:rowOff>
                  </to>
                </anchor>
              </controlPr>
            </control>
          </mc:Choice>
        </mc:AlternateContent>
        <mc:AlternateContent xmlns:mc="http://schemas.openxmlformats.org/markup-compatibility/2006">
          <mc:Choice Requires="x14">
            <control shapeId="21512" r:id="rId5" name="Check Box 8">
              <controlPr defaultSize="0" autoFill="0" autoLine="0" autoPict="0">
                <anchor moveWithCells="1">
                  <from>
                    <xdr:col>26</xdr:col>
                    <xdr:colOff>19050</xdr:colOff>
                    <xdr:row>14</xdr:row>
                    <xdr:rowOff>31750</xdr:rowOff>
                  </from>
                  <to>
                    <xdr:col>26</xdr:col>
                    <xdr:colOff>247650</xdr:colOff>
                    <xdr:row>14</xdr:row>
                    <xdr:rowOff>279400</xdr:rowOff>
                  </to>
                </anchor>
              </controlPr>
            </control>
          </mc:Choice>
        </mc:AlternateContent>
        <mc:AlternateContent xmlns:mc="http://schemas.openxmlformats.org/markup-compatibility/2006">
          <mc:Choice Requires="x14">
            <control shapeId="21518" r:id="rId6" name="Check Box 14">
              <controlPr defaultSize="0" autoFill="0" autoLine="0" autoPict="0">
                <anchor moveWithCells="1">
                  <from>
                    <xdr:col>8</xdr:col>
                    <xdr:colOff>19050</xdr:colOff>
                    <xdr:row>21</xdr:row>
                    <xdr:rowOff>31750</xdr:rowOff>
                  </from>
                  <to>
                    <xdr:col>8</xdr:col>
                    <xdr:colOff>247650</xdr:colOff>
                    <xdr:row>21</xdr:row>
                    <xdr:rowOff>279400</xdr:rowOff>
                  </to>
                </anchor>
              </controlPr>
            </control>
          </mc:Choice>
        </mc:AlternateContent>
        <mc:AlternateContent xmlns:mc="http://schemas.openxmlformats.org/markup-compatibility/2006">
          <mc:Choice Requires="x14">
            <control shapeId="21519" r:id="rId7" name="Check Box 15">
              <controlPr defaultSize="0" autoFill="0" autoLine="0" autoPict="0">
                <anchor moveWithCells="1">
                  <from>
                    <xdr:col>13</xdr:col>
                    <xdr:colOff>19050</xdr:colOff>
                    <xdr:row>21</xdr:row>
                    <xdr:rowOff>31750</xdr:rowOff>
                  </from>
                  <to>
                    <xdr:col>13</xdr:col>
                    <xdr:colOff>247650</xdr:colOff>
                    <xdr:row>21</xdr:row>
                    <xdr:rowOff>279400</xdr:rowOff>
                  </to>
                </anchor>
              </controlPr>
            </control>
          </mc:Choice>
        </mc:AlternateContent>
        <mc:AlternateContent xmlns:mc="http://schemas.openxmlformats.org/markup-compatibility/2006">
          <mc:Choice Requires="x14">
            <control shapeId="21520" r:id="rId8" name="Check Box 16">
              <controlPr defaultSize="0" autoFill="0" autoLine="0" autoPict="0">
                <anchor moveWithCells="1">
                  <from>
                    <xdr:col>15</xdr:col>
                    <xdr:colOff>19050</xdr:colOff>
                    <xdr:row>21</xdr:row>
                    <xdr:rowOff>31750</xdr:rowOff>
                  </from>
                  <to>
                    <xdr:col>15</xdr:col>
                    <xdr:colOff>247650</xdr:colOff>
                    <xdr:row>21</xdr:row>
                    <xdr:rowOff>279400</xdr:rowOff>
                  </to>
                </anchor>
              </controlPr>
            </control>
          </mc:Choice>
        </mc:AlternateContent>
        <mc:AlternateContent xmlns:mc="http://schemas.openxmlformats.org/markup-compatibility/2006">
          <mc:Choice Requires="x14">
            <control shapeId="21521" r:id="rId9" name="Check Box 17">
              <controlPr defaultSize="0" autoFill="0" autoLine="0" autoPict="0">
                <anchor moveWithCells="1">
                  <from>
                    <xdr:col>17</xdr:col>
                    <xdr:colOff>19050</xdr:colOff>
                    <xdr:row>21</xdr:row>
                    <xdr:rowOff>31750</xdr:rowOff>
                  </from>
                  <to>
                    <xdr:col>17</xdr:col>
                    <xdr:colOff>247650</xdr:colOff>
                    <xdr:row>21</xdr:row>
                    <xdr:rowOff>279400</xdr:rowOff>
                  </to>
                </anchor>
              </controlPr>
            </control>
          </mc:Choice>
        </mc:AlternateContent>
        <mc:AlternateContent xmlns:mc="http://schemas.openxmlformats.org/markup-compatibility/2006">
          <mc:Choice Requires="x14">
            <control shapeId="21522" r:id="rId10" name="Check Box 18">
              <controlPr defaultSize="0" autoFill="0" autoLine="0" autoPict="0">
                <anchor moveWithCells="1">
                  <from>
                    <xdr:col>22</xdr:col>
                    <xdr:colOff>19050</xdr:colOff>
                    <xdr:row>21</xdr:row>
                    <xdr:rowOff>31750</xdr:rowOff>
                  </from>
                  <to>
                    <xdr:col>22</xdr:col>
                    <xdr:colOff>247650</xdr:colOff>
                    <xdr:row>21</xdr:row>
                    <xdr:rowOff>279400</xdr:rowOff>
                  </to>
                </anchor>
              </controlPr>
            </control>
          </mc:Choice>
        </mc:AlternateContent>
        <mc:AlternateContent xmlns:mc="http://schemas.openxmlformats.org/markup-compatibility/2006">
          <mc:Choice Requires="x14">
            <control shapeId="21508" r:id="rId11" name="Check Box 4">
              <controlPr defaultSize="0" autoFill="0" autoLine="0" autoPict="0">
                <anchor moveWithCells="1">
                  <from>
                    <xdr:col>24</xdr:col>
                    <xdr:colOff>19050</xdr:colOff>
                    <xdr:row>5</xdr:row>
                    <xdr:rowOff>31750</xdr:rowOff>
                  </from>
                  <to>
                    <xdr:col>24</xdr:col>
                    <xdr:colOff>247650</xdr:colOff>
                    <xdr:row>5</xdr:row>
                    <xdr:rowOff>279400</xdr:rowOff>
                  </to>
                </anchor>
              </controlPr>
            </control>
          </mc:Choice>
        </mc:AlternateContent>
        <mc:AlternateContent xmlns:mc="http://schemas.openxmlformats.org/markup-compatibility/2006">
          <mc:Choice Requires="x14">
            <control shapeId="21510" r:id="rId12" name="Check Box 6">
              <controlPr defaultSize="0" autoFill="0" autoLine="0" autoPict="0">
                <anchor moveWithCells="1">
                  <from>
                    <xdr:col>26</xdr:col>
                    <xdr:colOff>19050</xdr:colOff>
                    <xdr:row>5</xdr:row>
                    <xdr:rowOff>31750</xdr:rowOff>
                  </from>
                  <to>
                    <xdr:col>26</xdr:col>
                    <xdr:colOff>247650</xdr:colOff>
                    <xdr:row>5</xdr:row>
                    <xdr:rowOff>279400</xdr:rowOff>
                  </to>
                </anchor>
              </controlPr>
            </control>
          </mc:Choice>
        </mc:AlternateContent>
        <mc:AlternateContent xmlns:mc="http://schemas.openxmlformats.org/markup-compatibility/2006">
          <mc:Choice Requires="x14">
            <control shapeId="21523" r:id="rId13" name="Check Box 19">
              <controlPr defaultSize="0" autoFill="0" autoLine="0" autoPict="0">
                <anchor moveWithCells="1">
                  <from>
                    <xdr:col>24</xdr:col>
                    <xdr:colOff>19050</xdr:colOff>
                    <xdr:row>4</xdr:row>
                    <xdr:rowOff>31750</xdr:rowOff>
                  </from>
                  <to>
                    <xdr:col>24</xdr:col>
                    <xdr:colOff>247650</xdr:colOff>
                    <xdr:row>4</xdr:row>
                    <xdr:rowOff>279400</xdr:rowOff>
                  </to>
                </anchor>
              </controlPr>
            </control>
          </mc:Choice>
        </mc:AlternateContent>
        <mc:AlternateContent xmlns:mc="http://schemas.openxmlformats.org/markup-compatibility/2006">
          <mc:Choice Requires="x14">
            <control shapeId="21524" r:id="rId14" name="Check Box 20">
              <controlPr defaultSize="0" autoFill="0" autoLine="0" autoPict="0">
                <anchor moveWithCells="1">
                  <from>
                    <xdr:col>26</xdr:col>
                    <xdr:colOff>19050</xdr:colOff>
                    <xdr:row>4</xdr:row>
                    <xdr:rowOff>31750</xdr:rowOff>
                  </from>
                  <to>
                    <xdr:col>26</xdr:col>
                    <xdr:colOff>247650</xdr:colOff>
                    <xdr:row>4</xdr:row>
                    <xdr:rowOff>279400</xdr:rowOff>
                  </to>
                </anchor>
              </controlPr>
            </control>
          </mc:Choice>
        </mc:AlternateContent>
        <mc:AlternateContent xmlns:mc="http://schemas.openxmlformats.org/markup-compatibility/2006">
          <mc:Choice Requires="x14">
            <control shapeId="21525" r:id="rId15" name="Check Box 21">
              <controlPr defaultSize="0" autoFill="0" autoLine="0" autoPict="0">
                <anchor moveWithCells="1">
                  <from>
                    <xdr:col>8</xdr:col>
                    <xdr:colOff>19050</xdr:colOff>
                    <xdr:row>20</xdr:row>
                    <xdr:rowOff>95250</xdr:rowOff>
                  </from>
                  <to>
                    <xdr:col>8</xdr:col>
                    <xdr:colOff>247650</xdr:colOff>
                    <xdr:row>20</xdr:row>
                    <xdr:rowOff>342900</xdr:rowOff>
                  </to>
                </anchor>
              </controlPr>
            </control>
          </mc:Choice>
        </mc:AlternateContent>
        <mc:AlternateContent xmlns:mc="http://schemas.openxmlformats.org/markup-compatibility/2006">
          <mc:Choice Requires="x14">
            <control shapeId="21513" r:id="rId16" name="Check Box 9">
              <controlPr defaultSize="0" autoFill="0" autoLine="0" autoPict="0">
                <anchor moveWithCells="1">
                  <from>
                    <xdr:col>8</xdr:col>
                    <xdr:colOff>19050</xdr:colOff>
                    <xdr:row>18</xdr:row>
                    <xdr:rowOff>31750</xdr:rowOff>
                  </from>
                  <to>
                    <xdr:col>8</xdr:col>
                    <xdr:colOff>247650</xdr:colOff>
                    <xdr:row>18</xdr:row>
                    <xdr:rowOff>279400</xdr:rowOff>
                  </to>
                </anchor>
              </controlPr>
            </control>
          </mc:Choice>
        </mc:AlternateContent>
        <mc:AlternateContent xmlns:mc="http://schemas.openxmlformats.org/markup-compatibility/2006">
          <mc:Choice Requires="x14">
            <control shapeId="21514" r:id="rId17" name="Check Box 10">
              <controlPr defaultSize="0" autoFill="0" autoLine="0" autoPict="0">
                <anchor moveWithCells="1">
                  <from>
                    <xdr:col>8</xdr:col>
                    <xdr:colOff>19050</xdr:colOff>
                    <xdr:row>19</xdr:row>
                    <xdr:rowOff>31750</xdr:rowOff>
                  </from>
                  <to>
                    <xdr:col>8</xdr:col>
                    <xdr:colOff>247650</xdr:colOff>
                    <xdr:row>19</xdr:row>
                    <xdr:rowOff>279400</xdr:rowOff>
                  </to>
                </anchor>
              </controlPr>
            </control>
          </mc:Choice>
        </mc:AlternateContent>
        <mc:AlternateContent xmlns:mc="http://schemas.openxmlformats.org/markup-compatibility/2006">
          <mc:Choice Requires="x14">
            <control shapeId="21515" r:id="rId18" name="Check Box 11">
              <controlPr defaultSize="0" autoFill="0" autoLine="0" autoPict="0">
                <anchor moveWithCells="1">
                  <from>
                    <xdr:col>14</xdr:col>
                    <xdr:colOff>19050</xdr:colOff>
                    <xdr:row>18</xdr:row>
                    <xdr:rowOff>31750</xdr:rowOff>
                  </from>
                  <to>
                    <xdr:col>14</xdr:col>
                    <xdr:colOff>247650</xdr:colOff>
                    <xdr:row>18</xdr:row>
                    <xdr:rowOff>279400</xdr:rowOff>
                  </to>
                </anchor>
              </controlPr>
            </control>
          </mc:Choice>
        </mc:AlternateContent>
        <mc:AlternateContent xmlns:mc="http://schemas.openxmlformats.org/markup-compatibility/2006">
          <mc:Choice Requires="x14">
            <control shapeId="21516" r:id="rId19" name="Check Box 12">
              <controlPr defaultSize="0" autoFill="0" autoLine="0" autoPict="0">
                <anchor moveWithCells="1">
                  <from>
                    <xdr:col>14</xdr:col>
                    <xdr:colOff>19050</xdr:colOff>
                    <xdr:row>19</xdr:row>
                    <xdr:rowOff>31750</xdr:rowOff>
                  </from>
                  <to>
                    <xdr:col>14</xdr:col>
                    <xdr:colOff>247650</xdr:colOff>
                    <xdr:row>19</xdr:row>
                    <xdr:rowOff>279400</xdr:rowOff>
                  </to>
                </anchor>
              </controlPr>
            </control>
          </mc:Choice>
        </mc:AlternateContent>
        <mc:AlternateContent xmlns:mc="http://schemas.openxmlformats.org/markup-compatibility/2006">
          <mc:Choice Requires="x14">
            <control shapeId="21517" r:id="rId20" name="Check Box 13">
              <controlPr defaultSize="0" autoFill="0" autoLine="0" autoPict="0">
                <anchor moveWithCells="1">
                  <from>
                    <xdr:col>19</xdr:col>
                    <xdr:colOff>19050</xdr:colOff>
                    <xdr:row>18</xdr:row>
                    <xdr:rowOff>31750</xdr:rowOff>
                  </from>
                  <to>
                    <xdr:col>19</xdr:col>
                    <xdr:colOff>247650</xdr:colOff>
                    <xdr:row>18</xdr:row>
                    <xdr:rowOff>279400</xdr:rowOff>
                  </to>
                </anchor>
              </controlPr>
            </control>
          </mc:Choice>
        </mc:AlternateContent>
        <mc:AlternateContent xmlns:mc="http://schemas.openxmlformats.org/markup-compatibility/2006">
          <mc:Choice Requires="x14">
            <control shapeId="21530" r:id="rId21" name="Check Box 26">
              <controlPr defaultSize="0" autoFill="0" autoLine="0" autoPict="0">
                <anchor moveWithCells="1">
                  <from>
                    <xdr:col>14</xdr:col>
                    <xdr:colOff>19050</xdr:colOff>
                    <xdr:row>20</xdr:row>
                    <xdr:rowOff>95250</xdr:rowOff>
                  </from>
                  <to>
                    <xdr:col>14</xdr:col>
                    <xdr:colOff>247650</xdr:colOff>
                    <xdr:row>20</xdr:row>
                    <xdr:rowOff>342900</xdr:rowOff>
                  </to>
                </anchor>
              </controlPr>
            </control>
          </mc:Choice>
        </mc:AlternateContent>
        <mc:AlternateContent xmlns:mc="http://schemas.openxmlformats.org/markup-compatibility/2006">
          <mc:Choice Requires="x14">
            <control shapeId="21507" r:id="rId22" name="Check Box 3">
              <controlPr defaultSize="0" autoFill="0" autoLine="0" autoPict="0">
                <anchor moveWithCells="1">
                  <from>
                    <xdr:col>8</xdr:col>
                    <xdr:colOff>19050</xdr:colOff>
                    <xdr:row>23</xdr:row>
                    <xdr:rowOff>69850</xdr:rowOff>
                  </from>
                  <to>
                    <xdr:col>8</xdr:col>
                    <xdr:colOff>247650</xdr:colOff>
                    <xdr:row>23</xdr:row>
                    <xdr:rowOff>317500</xdr:rowOff>
                  </to>
                </anchor>
              </controlPr>
            </control>
          </mc:Choice>
        </mc:AlternateContent>
        <mc:AlternateContent xmlns:mc="http://schemas.openxmlformats.org/markup-compatibility/2006">
          <mc:Choice Requires="x14">
            <control shapeId="21509" r:id="rId23" name="Check Box 5">
              <controlPr defaultSize="0" autoFill="0" autoLine="0" autoPict="0">
                <anchor moveWithCells="1">
                  <from>
                    <xdr:col>11</xdr:col>
                    <xdr:colOff>19050</xdr:colOff>
                    <xdr:row>23</xdr:row>
                    <xdr:rowOff>69850</xdr:rowOff>
                  </from>
                  <to>
                    <xdr:col>11</xdr:col>
                    <xdr:colOff>247650</xdr:colOff>
                    <xdr:row>23</xdr:row>
                    <xdr:rowOff>317500</xdr:rowOff>
                  </to>
                </anchor>
              </controlPr>
            </control>
          </mc:Choice>
        </mc:AlternateContent>
        <mc:AlternateContent xmlns:mc="http://schemas.openxmlformats.org/markup-compatibility/2006">
          <mc:Choice Requires="x14">
            <control shapeId="21531" r:id="rId24" name="Check Box 27">
              <controlPr defaultSize="0" autoFill="0" autoLine="0" autoPict="0">
                <anchor moveWithCells="1">
                  <from>
                    <xdr:col>8</xdr:col>
                    <xdr:colOff>19050</xdr:colOff>
                    <xdr:row>24</xdr:row>
                    <xdr:rowOff>69850</xdr:rowOff>
                  </from>
                  <to>
                    <xdr:col>8</xdr:col>
                    <xdr:colOff>247650</xdr:colOff>
                    <xdr:row>24</xdr:row>
                    <xdr:rowOff>317500</xdr:rowOff>
                  </to>
                </anchor>
              </controlPr>
            </control>
          </mc:Choice>
        </mc:AlternateContent>
        <mc:AlternateContent xmlns:mc="http://schemas.openxmlformats.org/markup-compatibility/2006">
          <mc:Choice Requires="x14">
            <control shapeId="21532" r:id="rId25" name="Check Box 28">
              <controlPr defaultSize="0" autoFill="0" autoLine="0" autoPict="0">
                <anchor moveWithCells="1">
                  <from>
                    <xdr:col>11</xdr:col>
                    <xdr:colOff>19050</xdr:colOff>
                    <xdr:row>24</xdr:row>
                    <xdr:rowOff>69850</xdr:rowOff>
                  </from>
                  <to>
                    <xdr:col>11</xdr:col>
                    <xdr:colOff>247650</xdr:colOff>
                    <xdr:row>24</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2:AD54"/>
  <sheetViews>
    <sheetView view="pageBreakPreview" zoomScaleNormal="100" zoomScaleSheetLayoutView="100" workbookViewId="0">
      <selection activeCell="E5" sqref="E5:H6"/>
    </sheetView>
  </sheetViews>
  <sheetFormatPr defaultColWidth="11" defaultRowHeight="12"/>
  <cols>
    <col min="1" max="4" width="1.26953125" style="91" customWidth="1"/>
    <col min="5" max="7" width="3.36328125" style="91" customWidth="1"/>
    <col min="8" max="8" width="4" style="91" customWidth="1"/>
    <col min="9" max="17" width="3.36328125" style="91" customWidth="1"/>
    <col min="18" max="26" width="3" style="91" customWidth="1"/>
    <col min="27" max="30" width="3.36328125" style="91" customWidth="1"/>
    <col min="31" max="31" width="1.453125" style="91" customWidth="1"/>
    <col min="32" max="16384" width="11" style="91"/>
  </cols>
  <sheetData>
    <row r="2" spans="3:30" ht="14">
      <c r="C2"/>
      <c r="D2" s="169" t="s">
        <v>851</v>
      </c>
      <c r="E2"/>
      <c r="F2"/>
    </row>
    <row r="3" spans="3:30" ht="5.25" customHeight="1">
      <c r="C3"/>
      <c r="D3"/>
      <c r="E3"/>
      <c r="F3"/>
    </row>
    <row r="4" spans="3:30" ht="16.5" customHeight="1">
      <c r="C4"/>
      <c r="D4"/>
      <c r="E4" s="114" t="s">
        <v>852</v>
      </c>
      <c r="F4"/>
    </row>
    <row r="5" spans="3:30">
      <c r="E5" s="1058" t="s">
        <v>209</v>
      </c>
      <c r="F5" s="1059"/>
      <c r="G5" s="1059"/>
      <c r="H5" s="1060"/>
      <c r="I5" s="1058" t="s">
        <v>172</v>
      </c>
      <c r="J5" s="1059"/>
      <c r="K5" s="1448"/>
      <c r="L5" s="1450" t="s">
        <v>173</v>
      </c>
      <c r="M5" s="1059"/>
      <c r="N5" s="1448"/>
      <c r="O5" s="1450" t="s">
        <v>325</v>
      </c>
      <c r="P5" s="1059"/>
      <c r="Q5" s="1060"/>
      <c r="R5" s="1452" t="s">
        <v>174</v>
      </c>
      <c r="S5" s="883"/>
      <c r="T5" s="1453"/>
      <c r="U5" s="1453"/>
      <c r="V5" s="1453"/>
      <c r="W5" s="1453"/>
      <c r="X5" s="1453"/>
      <c r="Y5" s="1454"/>
      <c r="Z5" s="1455"/>
      <c r="AA5" s="1058" t="s">
        <v>175</v>
      </c>
      <c r="AB5" s="1059"/>
      <c r="AC5" s="1059"/>
      <c r="AD5" s="1060"/>
    </row>
    <row r="6" spans="3:30" ht="13.5" customHeight="1">
      <c r="E6" s="1061"/>
      <c r="F6" s="1062"/>
      <c r="G6" s="1062"/>
      <c r="H6" s="1063"/>
      <c r="I6" s="1061"/>
      <c r="J6" s="1062"/>
      <c r="K6" s="1449"/>
      <c r="L6" s="1451"/>
      <c r="M6" s="1062"/>
      <c r="N6" s="1449"/>
      <c r="O6" s="1451"/>
      <c r="P6" s="1062"/>
      <c r="Q6" s="1063"/>
      <c r="R6" s="1030" t="s">
        <v>176</v>
      </c>
      <c r="S6" s="1031"/>
      <c r="T6" s="1456"/>
      <c r="U6" s="1457" t="s">
        <v>177</v>
      </c>
      <c r="V6" s="1031"/>
      <c r="W6" s="1456"/>
      <c r="X6" s="1443" t="s">
        <v>178</v>
      </c>
      <c r="Y6" s="1444"/>
      <c r="Z6" s="1445"/>
      <c r="AA6" s="1061"/>
      <c r="AB6" s="1062"/>
      <c r="AC6" s="1062"/>
      <c r="AD6" s="1063"/>
    </row>
    <row r="7" spans="3:30" ht="9" customHeight="1">
      <c r="E7" s="1481"/>
      <c r="F7" s="1482"/>
      <c r="G7" s="1482"/>
      <c r="H7" s="1483"/>
      <c r="I7" s="1441" t="s">
        <v>108</v>
      </c>
      <c r="J7" s="1439"/>
      <c r="K7" s="1442"/>
      <c r="L7" s="1438" t="s">
        <v>108</v>
      </c>
      <c r="M7" s="1439"/>
      <c r="N7" s="1442"/>
      <c r="O7" s="1438" t="s">
        <v>108</v>
      </c>
      <c r="P7" s="1439"/>
      <c r="Q7" s="1440"/>
      <c r="R7" s="1441" t="s">
        <v>108</v>
      </c>
      <c r="S7" s="1439"/>
      <c r="T7" s="1442"/>
      <c r="U7" s="1438" t="s">
        <v>108</v>
      </c>
      <c r="V7" s="1439"/>
      <c r="W7" s="1442"/>
      <c r="X7" s="1446" t="s">
        <v>108</v>
      </c>
      <c r="Y7" s="1438"/>
      <c r="Z7" s="1447"/>
      <c r="AA7" s="144"/>
      <c r="AB7" s="145"/>
      <c r="AC7" s="145"/>
      <c r="AD7" s="146"/>
    </row>
    <row r="8" spans="3:30" ht="18.75" customHeight="1">
      <c r="E8" s="1484"/>
      <c r="F8" s="1485"/>
      <c r="G8" s="1485"/>
      <c r="H8" s="1486"/>
      <c r="I8" s="1413"/>
      <c r="J8" s="1414"/>
      <c r="K8" s="1415"/>
      <c r="L8" s="1416"/>
      <c r="M8" s="1414"/>
      <c r="N8" s="1415"/>
      <c r="O8" s="1416"/>
      <c r="P8" s="1414"/>
      <c r="Q8" s="1417"/>
      <c r="R8" s="1418"/>
      <c r="S8" s="1419"/>
      <c r="T8" s="1420"/>
      <c r="U8" s="1416"/>
      <c r="V8" s="1414"/>
      <c r="W8" s="1415"/>
      <c r="X8" s="1394"/>
      <c r="Y8" s="1395"/>
      <c r="Z8" s="1396"/>
      <c r="AA8" s="1397"/>
      <c r="AB8" s="1398"/>
      <c r="AC8" s="1398"/>
      <c r="AD8" s="1399"/>
    </row>
    <row r="9" spans="3:30" ht="18.75" customHeight="1">
      <c r="E9" s="1484"/>
      <c r="F9" s="1485"/>
      <c r="G9" s="1485"/>
      <c r="H9" s="1486"/>
      <c r="I9" s="1413"/>
      <c r="J9" s="1414"/>
      <c r="K9" s="1415"/>
      <c r="L9" s="1416"/>
      <c r="M9" s="1414"/>
      <c r="N9" s="1415"/>
      <c r="O9" s="1416"/>
      <c r="P9" s="1414"/>
      <c r="Q9" s="1417"/>
      <c r="R9" s="1418"/>
      <c r="S9" s="1419"/>
      <c r="T9" s="1420"/>
      <c r="U9" s="1416"/>
      <c r="V9" s="1414"/>
      <c r="W9" s="1415"/>
      <c r="X9" s="1394"/>
      <c r="Y9" s="1395"/>
      <c r="Z9" s="1396"/>
      <c r="AA9" s="1397"/>
      <c r="AB9" s="1398"/>
      <c r="AC9" s="1398"/>
      <c r="AD9" s="1399"/>
    </row>
    <row r="10" spans="3:30" ht="18.75" customHeight="1">
      <c r="E10" s="1484"/>
      <c r="F10" s="1485"/>
      <c r="G10" s="1485"/>
      <c r="H10" s="1486"/>
      <c r="I10" s="1413"/>
      <c r="J10" s="1414"/>
      <c r="K10" s="1415"/>
      <c r="L10" s="1416"/>
      <c r="M10" s="1414"/>
      <c r="N10" s="1415"/>
      <c r="O10" s="1416"/>
      <c r="P10" s="1414"/>
      <c r="Q10" s="1417"/>
      <c r="R10" s="1418"/>
      <c r="S10" s="1419"/>
      <c r="T10" s="1420"/>
      <c r="U10" s="1416"/>
      <c r="V10" s="1414"/>
      <c r="W10" s="1415"/>
      <c r="X10" s="1394"/>
      <c r="Y10" s="1395"/>
      <c r="Z10" s="1396"/>
      <c r="AA10" s="1397"/>
      <c r="AB10" s="1398"/>
      <c r="AC10" s="1398"/>
      <c r="AD10" s="1399"/>
    </row>
    <row r="11" spans="3:30" ht="18.75" customHeight="1">
      <c r="E11" s="1484"/>
      <c r="F11" s="1485"/>
      <c r="G11" s="1485"/>
      <c r="H11" s="1486"/>
      <c r="I11" s="1413"/>
      <c r="J11" s="1414"/>
      <c r="K11" s="1415"/>
      <c r="L11" s="1416"/>
      <c r="M11" s="1414"/>
      <c r="N11" s="1415"/>
      <c r="O11" s="1416"/>
      <c r="P11" s="1414"/>
      <c r="Q11" s="1417"/>
      <c r="R11" s="1418"/>
      <c r="S11" s="1419"/>
      <c r="T11" s="1420"/>
      <c r="U11" s="1416"/>
      <c r="V11" s="1414"/>
      <c r="W11" s="1415"/>
      <c r="X11" s="1394"/>
      <c r="Y11" s="1395"/>
      <c r="Z11" s="1396"/>
      <c r="AA11" s="1397"/>
      <c r="AB11" s="1398"/>
      <c r="AC11" s="1398"/>
      <c r="AD11" s="1399"/>
    </row>
    <row r="12" spans="3:30" ht="18.75" customHeight="1">
      <c r="E12" s="1484"/>
      <c r="F12" s="1485"/>
      <c r="G12" s="1485"/>
      <c r="H12" s="1486"/>
      <c r="I12" s="1413"/>
      <c r="J12" s="1414"/>
      <c r="K12" s="1415"/>
      <c r="L12" s="1416"/>
      <c r="M12" s="1414"/>
      <c r="N12" s="1415"/>
      <c r="O12" s="1416"/>
      <c r="P12" s="1414"/>
      <c r="Q12" s="1417"/>
      <c r="R12" s="1418"/>
      <c r="S12" s="1419"/>
      <c r="T12" s="1420"/>
      <c r="U12" s="1416"/>
      <c r="V12" s="1414"/>
      <c r="W12" s="1415"/>
      <c r="X12" s="1394"/>
      <c r="Y12" s="1395"/>
      <c r="Z12" s="1396"/>
      <c r="AA12" s="1397"/>
      <c r="AB12" s="1398"/>
      <c r="AC12" s="1398"/>
      <c r="AD12" s="1399"/>
    </row>
    <row r="13" spans="3:30" ht="18.75" customHeight="1">
      <c r="E13" s="1484"/>
      <c r="F13" s="1485"/>
      <c r="G13" s="1485"/>
      <c r="H13" s="1486"/>
      <c r="I13" s="1413"/>
      <c r="J13" s="1414"/>
      <c r="K13" s="1415"/>
      <c r="L13" s="1416"/>
      <c r="M13" s="1414"/>
      <c r="N13" s="1415"/>
      <c r="O13" s="1416"/>
      <c r="P13" s="1414"/>
      <c r="Q13" s="1417"/>
      <c r="R13" s="1418"/>
      <c r="S13" s="1419"/>
      <c r="T13" s="1420"/>
      <c r="U13" s="1416"/>
      <c r="V13" s="1414"/>
      <c r="W13" s="1415"/>
      <c r="X13" s="1394"/>
      <c r="Y13" s="1395"/>
      <c r="Z13" s="1396"/>
      <c r="AA13" s="1397"/>
      <c r="AB13" s="1398"/>
      <c r="AC13" s="1398"/>
      <c r="AD13" s="1399"/>
    </row>
    <row r="14" spans="3:30" ht="18.75" customHeight="1">
      <c r="E14" s="1435"/>
      <c r="F14" s="1436"/>
      <c r="G14" s="1436"/>
      <c r="H14" s="1437"/>
      <c r="I14" s="1400"/>
      <c r="J14" s="1401"/>
      <c r="K14" s="1402"/>
      <c r="L14" s="1403"/>
      <c r="M14" s="1401"/>
      <c r="N14" s="1402"/>
      <c r="O14" s="1403"/>
      <c r="P14" s="1401"/>
      <c r="Q14" s="1492"/>
      <c r="R14" s="1410"/>
      <c r="S14" s="1411"/>
      <c r="T14" s="1412"/>
      <c r="U14" s="1403"/>
      <c r="V14" s="1401"/>
      <c r="W14" s="1402"/>
      <c r="X14" s="1471"/>
      <c r="Y14" s="1472"/>
      <c r="Z14" s="1473"/>
      <c r="AA14" s="1407"/>
      <c r="AB14" s="1408"/>
      <c r="AC14" s="1408"/>
      <c r="AD14" s="1409"/>
    </row>
    <row r="15" spans="3:30" ht="18.75" customHeight="1">
      <c r="E15" s="1430" t="s">
        <v>179</v>
      </c>
      <c r="F15" s="1431"/>
      <c r="G15" s="1431"/>
      <c r="H15" s="1432"/>
      <c r="I15" s="1426"/>
      <c r="J15" s="1405"/>
      <c r="K15" s="1406"/>
      <c r="L15" s="1404"/>
      <c r="M15" s="1405"/>
      <c r="N15" s="1406"/>
      <c r="O15" s="1404"/>
      <c r="P15" s="1405"/>
      <c r="Q15" s="1427"/>
      <c r="R15" s="1391"/>
      <c r="S15" s="1392"/>
      <c r="T15" s="1393"/>
      <c r="U15" s="1404"/>
      <c r="V15" s="1405"/>
      <c r="W15" s="1406"/>
      <c r="X15" s="1387"/>
      <c r="Y15" s="1388"/>
      <c r="Z15" s="1389"/>
      <c r="AA15" s="1390"/>
      <c r="AB15" s="781"/>
      <c r="AC15" s="781"/>
      <c r="AD15" s="782"/>
    </row>
    <row r="16" spans="3:30" ht="15" customHeight="1">
      <c r="E16" s="134"/>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row>
    <row r="17" spans="4:30" ht="5.25" customHeight="1">
      <c r="E17" s="132"/>
      <c r="F17" s="131"/>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row>
    <row r="18" spans="4:30">
      <c r="E18" s="91" t="s">
        <v>180</v>
      </c>
      <c r="F18" s="131"/>
      <c r="G18" s="134"/>
      <c r="H18" s="132"/>
      <c r="I18" s="132"/>
      <c r="J18" s="132"/>
      <c r="K18" s="132"/>
      <c r="L18" s="132"/>
      <c r="M18" s="132"/>
      <c r="N18" s="106"/>
      <c r="O18" s="132"/>
      <c r="P18" s="106" t="s">
        <v>207</v>
      </c>
      <c r="Q18" s="132"/>
      <c r="R18" s="132"/>
      <c r="S18" s="132"/>
      <c r="T18" s="132"/>
      <c r="U18" s="132"/>
      <c r="V18" s="132"/>
      <c r="W18" s="132"/>
      <c r="X18" s="132"/>
      <c r="Y18" s="132"/>
      <c r="Z18" s="132"/>
      <c r="AA18" s="132"/>
      <c r="AB18" s="132"/>
      <c r="AC18" s="132"/>
      <c r="AD18" s="132"/>
    </row>
    <row r="19" spans="4:30">
      <c r="E19" s="1458"/>
      <c r="F19" s="1459"/>
      <c r="G19" s="1459"/>
      <c r="H19" s="1459"/>
      <c r="I19" s="1459"/>
      <c r="J19" s="1459"/>
      <c r="K19" s="1459"/>
      <c r="L19" s="1459"/>
      <c r="M19" s="1459"/>
      <c r="N19" s="1459"/>
      <c r="O19" s="1459"/>
      <c r="P19" s="1459"/>
      <c r="Q19" s="1459"/>
      <c r="R19" s="1459"/>
      <c r="S19" s="1459"/>
      <c r="T19" s="1459"/>
      <c r="U19" s="1459"/>
      <c r="V19" s="1459"/>
      <c r="W19" s="1459"/>
      <c r="X19" s="1459"/>
      <c r="Y19" s="1459"/>
      <c r="Z19" s="1459"/>
      <c r="AA19" s="1459"/>
      <c r="AB19" s="1459"/>
      <c r="AC19" s="1459"/>
      <c r="AD19" s="1460"/>
    </row>
    <row r="20" spans="4:30">
      <c r="E20" s="1461"/>
      <c r="F20" s="1462"/>
      <c r="G20" s="1462"/>
      <c r="H20" s="1462"/>
      <c r="I20" s="1462"/>
      <c r="J20" s="1462"/>
      <c r="K20" s="1462"/>
      <c r="L20" s="1462"/>
      <c r="M20" s="1462"/>
      <c r="N20" s="1462"/>
      <c r="O20" s="1462"/>
      <c r="P20" s="1462"/>
      <c r="Q20" s="1462"/>
      <c r="R20" s="1462"/>
      <c r="S20" s="1462"/>
      <c r="T20" s="1462"/>
      <c r="U20" s="1462"/>
      <c r="V20" s="1462"/>
      <c r="W20" s="1462"/>
      <c r="X20" s="1462"/>
      <c r="Y20" s="1462"/>
      <c r="Z20" s="1462"/>
      <c r="AA20" s="1462"/>
      <c r="AB20" s="1462"/>
      <c r="AC20" s="1462"/>
      <c r="AD20" s="1463"/>
    </row>
    <row r="21" spans="4:30">
      <c r="E21" s="1461"/>
      <c r="F21" s="1462"/>
      <c r="G21" s="1462"/>
      <c r="H21" s="1462"/>
      <c r="I21" s="1462"/>
      <c r="J21" s="1462"/>
      <c r="K21" s="1462"/>
      <c r="L21" s="1462"/>
      <c r="M21" s="1462"/>
      <c r="N21" s="1462"/>
      <c r="O21" s="1462"/>
      <c r="P21" s="1462"/>
      <c r="Q21" s="1462"/>
      <c r="R21" s="1462"/>
      <c r="S21" s="1462"/>
      <c r="T21" s="1462"/>
      <c r="U21" s="1462"/>
      <c r="V21" s="1462"/>
      <c r="W21" s="1462"/>
      <c r="X21" s="1462"/>
      <c r="Y21" s="1462"/>
      <c r="Z21" s="1462"/>
      <c r="AA21" s="1462"/>
      <c r="AB21" s="1462"/>
      <c r="AC21" s="1462"/>
      <c r="AD21" s="1463"/>
    </row>
    <row r="22" spans="4:30">
      <c r="E22" s="1461"/>
      <c r="F22" s="1462"/>
      <c r="G22" s="1462"/>
      <c r="H22" s="1462"/>
      <c r="I22" s="1462"/>
      <c r="J22" s="1462"/>
      <c r="K22" s="1462"/>
      <c r="L22" s="1462"/>
      <c r="M22" s="1462"/>
      <c r="N22" s="1462"/>
      <c r="O22" s="1462"/>
      <c r="P22" s="1462"/>
      <c r="Q22" s="1462"/>
      <c r="R22" s="1462"/>
      <c r="S22" s="1462"/>
      <c r="T22" s="1462"/>
      <c r="U22" s="1462"/>
      <c r="V22" s="1462"/>
      <c r="W22" s="1462"/>
      <c r="X22" s="1462"/>
      <c r="Y22" s="1462"/>
      <c r="Z22" s="1462"/>
      <c r="AA22" s="1462"/>
      <c r="AB22" s="1462"/>
      <c r="AC22" s="1462"/>
      <c r="AD22" s="1463"/>
    </row>
    <row r="23" spans="4:30">
      <c r="E23" s="1464"/>
      <c r="F23" s="1465"/>
      <c r="G23" s="1465"/>
      <c r="H23" s="1465"/>
      <c r="I23" s="1465"/>
      <c r="J23" s="1465"/>
      <c r="K23" s="1465"/>
      <c r="L23" s="1465"/>
      <c r="M23" s="1465"/>
      <c r="N23" s="1465"/>
      <c r="O23" s="1465"/>
      <c r="P23" s="1465"/>
      <c r="Q23" s="1465"/>
      <c r="R23" s="1465"/>
      <c r="S23" s="1465"/>
      <c r="T23" s="1465"/>
      <c r="U23" s="1465"/>
      <c r="V23" s="1465"/>
      <c r="W23" s="1465"/>
      <c r="X23" s="1465"/>
      <c r="Y23" s="1465"/>
      <c r="Z23" s="1465"/>
      <c r="AA23" s="1465"/>
      <c r="AB23" s="1465"/>
      <c r="AC23" s="1465"/>
      <c r="AD23" s="1466"/>
    </row>
    <row r="24" spans="4:30" ht="14.25" customHeight="1">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row>
    <row r="25" spans="4:30" ht="18.75" customHeight="1">
      <c r="D25" s="128" t="s">
        <v>489</v>
      </c>
      <c r="F25" s="131"/>
      <c r="G25" s="134"/>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row>
    <row r="26" spans="4:30" ht="12" customHeight="1">
      <c r="E26" s="1091" t="s">
        <v>208</v>
      </c>
      <c r="F26" s="1421"/>
      <c r="G26" s="1421"/>
      <c r="H26" s="1422"/>
      <c r="I26" s="1495" t="s">
        <v>181</v>
      </c>
      <c r="J26" s="1428"/>
      <c r="K26" s="1428"/>
      <c r="L26" s="1428" t="s">
        <v>182</v>
      </c>
      <c r="M26" s="1428"/>
      <c r="N26" s="1428"/>
      <c r="O26" s="1428" t="s">
        <v>183</v>
      </c>
      <c r="P26" s="1428"/>
      <c r="Q26" s="1428"/>
      <c r="R26" s="1433" t="s">
        <v>184</v>
      </c>
      <c r="S26" s="1112"/>
      <c r="T26" s="1112"/>
      <c r="U26" s="1497" t="s">
        <v>185</v>
      </c>
      <c r="V26" s="1497"/>
      <c r="W26" s="1497"/>
      <c r="X26" s="1428"/>
      <c r="Y26" s="1498"/>
      <c r="Z26" s="1499"/>
      <c r="AA26" s="1421" t="s">
        <v>179</v>
      </c>
      <c r="AB26" s="1421"/>
      <c r="AC26" s="1421"/>
      <c r="AD26" s="1422"/>
    </row>
    <row r="27" spans="4:30">
      <c r="E27" s="1423"/>
      <c r="F27" s="1424"/>
      <c r="G27" s="1424"/>
      <c r="H27" s="1425"/>
      <c r="I27" s="1496"/>
      <c r="J27" s="1429"/>
      <c r="K27" s="1429"/>
      <c r="L27" s="1429"/>
      <c r="M27" s="1429"/>
      <c r="N27" s="1429"/>
      <c r="O27" s="1429"/>
      <c r="P27" s="1429"/>
      <c r="Q27" s="1429"/>
      <c r="R27" s="1434"/>
      <c r="S27" s="1115"/>
      <c r="T27" s="1115"/>
      <c r="U27" s="1429" t="s">
        <v>186</v>
      </c>
      <c r="V27" s="1429"/>
      <c r="W27" s="1429"/>
      <c r="X27" s="1429"/>
      <c r="Y27" s="1500"/>
      <c r="Z27" s="1501"/>
      <c r="AA27" s="1502"/>
      <c r="AB27" s="1502"/>
      <c r="AC27" s="1502"/>
      <c r="AD27" s="1503"/>
    </row>
    <row r="28" spans="4:30" ht="8.25" customHeight="1">
      <c r="E28" s="1488"/>
      <c r="F28" s="1489"/>
      <c r="G28" s="1489"/>
      <c r="H28" s="1489"/>
      <c r="I28" s="1490" t="s">
        <v>108</v>
      </c>
      <c r="J28" s="1491"/>
      <c r="K28" s="1491"/>
      <c r="L28" s="1491" t="s">
        <v>108</v>
      </c>
      <c r="M28" s="1491"/>
      <c r="N28" s="1491"/>
      <c r="O28" s="1493" t="s">
        <v>108</v>
      </c>
      <c r="P28" s="1479"/>
      <c r="Q28" s="1506"/>
      <c r="R28" s="1493" t="s">
        <v>108</v>
      </c>
      <c r="S28" s="1479"/>
      <c r="T28" s="1479"/>
      <c r="U28" s="1491" t="s">
        <v>108</v>
      </c>
      <c r="V28" s="1491"/>
      <c r="W28" s="1491"/>
      <c r="X28" s="1491"/>
      <c r="Y28" s="1493"/>
      <c r="Z28" s="1494"/>
      <c r="AA28" s="1479" t="s">
        <v>108</v>
      </c>
      <c r="AB28" s="1479"/>
      <c r="AC28" s="1479"/>
      <c r="AD28" s="1480"/>
    </row>
    <row r="29" spans="4:30" ht="18.75" customHeight="1">
      <c r="E29" s="1413"/>
      <c r="F29" s="1414"/>
      <c r="G29" s="1414"/>
      <c r="H29" s="1414"/>
      <c r="I29" s="1467"/>
      <c r="J29" s="1394"/>
      <c r="K29" s="1394"/>
      <c r="L29" s="1394"/>
      <c r="M29" s="1394"/>
      <c r="N29" s="1394"/>
      <c r="O29" s="1395"/>
      <c r="P29" s="1419"/>
      <c r="Q29" s="1420"/>
      <c r="R29" s="1395"/>
      <c r="S29" s="1419"/>
      <c r="T29" s="1419"/>
      <c r="U29" s="1394"/>
      <c r="V29" s="1394"/>
      <c r="W29" s="1394"/>
      <c r="X29" s="1394"/>
      <c r="Y29" s="1395"/>
      <c r="Z29" s="1396"/>
      <c r="AA29" s="1419"/>
      <c r="AB29" s="1419"/>
      <c r="AC29" s="1419"/>
      <c r="AD29" s="1468"/>
    </row>
    <row r="30" spans="4:30" ht="18.75" customHeight="1">
      <c r="D30" s="167" t="s">
        <v>243</v>
      </c>
      <c r="E30" s="1413"/>
      <c r="F30" s="1414"/>
      <c r="G30" s="1414"/>
      <c r="H30" s="1414"/>
      <c r="I30" s="1467"/>
      <c r="J30" s="1394"/>
      <c r="K30" s="1394"/>
      <c r="L30" s="1394"/>
      <c r="M30" s="1394"/>
      <c r="N30" s="1394"/>
      <c r="O30" s="1395"/>
      <c r="P30" s="1419"/>
      <c r="Q30" s="1420"/>
      <c r="R30" s="1395"/>
      <c r="S30" s="1419"/>
      <c r="T30" s="1419"/>
      <c r="U30" s="1394"/>
      <c r="V30" s="1394"/>
      <c r="W30" s="1394"/>
      <c r="X30" s="1394"/>
      <c r="Y30" s="1395"/>
      <c r="Z30" s="1396"/>
      <c r="AA30" s="1419"/>
      <c r="AB30" s="1419"/>
      <c r="AC30" s="1419"/>
      <c r="AD30" s="1468"/>
    </row>
    <row r="31" spans="4:30" ht="18.75" customHeight="1">
      <c r="E31" s="1413"/>
      <c r="F31" s="1414"/>
      <c r="G31" s="1414"/>
      <c r="H31" s="1414"/>
      <c r="I31" s="1467"/>
      <c r="J31" s="1394"/>
      <c r="K31" s="1394"/>
      <c r="L31" s="1394"/>
      <c r="M31" s="1394"/>
      <c r="N31" s="1394"/>
      <c r="O31" s="1395"/>
      <c r="P31" s="1419"/>
      <c r="Q31" s="1420"/>
      <c r="R31" s="1395"/>
      <c r="S31" s="1419"/>
      <c r="T31" s="1419"/>
      <c r="U31" s="1394"/>
      <c r="V31" s="1394"/>
      <c r="W31" s="1394"/>
      <c r="X31" s="1394"/>
      <c r="Y31" s="1395"/>
      <c r="Z31" s="1396"/>
      <c r="AA31" s="1419"/>
      <c r="AB31" s="1419"/>
      <c r="AC31" s="1419"/>
      <c r="AD31" s="1468"/>
    </row>
    <row r="32" spans="4:30" ht="18.75" customHeight="1">
      <c r="E32" s="1413"/>
      <c r="F32" s="1414"/>
      <c r="G32" s="1414"/>
      <c r="H32" s="1414"/>
      <c r="I32" s="1467"/>
      <c r="J32" s="1394"/>
      <c r="K32" s="1394"/>
      <c r="L32" s="1394"/>
      <c r="M32" s="1394"/>
      <c r="N32" s="1394"/>
      <c r="O32" s="1395"/>
      <c r="P32" s="1419"/>
      <c r="Q32" s="1420"/>
      <c r="R32" s="1395"/>
      <c r="S32" s="1419"/>
      <c r="T32" s="1419"/>
      <c r="U32" s="1394"/>
      <c r="V32" s="1394"/>
      <c r="W32" s="1394"/>
      <c r="X32" s="1394"/>
      <c r="Y32" s="1395"/>
      <c r="Z32" s="1396"/>
      <c r="AA32" s="1419"/>
      <c r="AB32" s="1419"/>
      <c r="AC32" s="1419"/>
      <c r="AD32" s="1468"/>
    </row>
    <row r="33" spans="5:30" ht="18.75" customHeight="1">
      <c r="E33" s="1413"/>
      <c r="F33" s="1414"/>
      <c r="G33" s="1414"/>
      <c r="H33" s="1414"/>
      <c r="I33" s="1467"/>
      <c r="J33" s="1394"/>
      <c r="K33" s="1394"/>
      <c r="L33" s="1394"/>
      <c r="M33" s="1394"/>
      <c r="N33" s="1394"/>
      <c r="O33" s="1395"/>
      <c r="P33" s="1419"/>
      <c r="Q33" s="1420"/>
      <c r="R33" s="1395"/>
      <c r="S33" s="1419"/>
      <c r="T33" s="1419"/>
      <c r="U33" s="1394"/>
      <c r="V33" s="1394"/>
      <c r="W33" s="1394"/>
      <c r="X33" s="1394"/>
      <c r="Y33" s="1395"/>
      <c r="Z33" s="1396"/>
      <c r="AA33" s="1419"/>
      <c r="AB33" s="1419"/>
      <c r="AC33" s="1419"/>
      <c r="AD33" s="1468"/>
    </row>
    <row r="34" spans="5:30" ht="18.75" customHeight="1">
      <c r="E34" s="1413"/>
      <c r="F34" s="1414"/>
      <c r="G34" s="1414"/>
      <c r="H34" s="1414"/>
      <c r="I34" s="1467"/>
      <c r="J34" s="1394"/>
      <c r="K34" s="1394"/>
      <c r="L34" s="1394"/>
      <c r="M34" s="1394"/>
      <c r="N34" s="1394"/>
      <c r="O34" s="1395"/>
      <c r="P34" s="1419"/>
      <c r="Q34" s="1420"/>
      <c r="R34" s="1395"/>
      <c r="S34" s="1419"/>
      <c r="T34" s="1419"/>
      <c r="U34" s="1394"/>
      <c r="V34" s="1394"/>
      <c r="W34" s="1394"/>
      <c r="X34" s="1394"/>
      <c r="Y34" s="1395"/>
      <c r="Z34" s="1396"/>
      <c r="AA34" s="1419"/>
      <c r="AB34" s="1419"/>
      <c r="AC34" s="1419"/>
      <c r="AD34" s="1468"/>
    </row>
    <row r="35" spans="5:30" ht="18.75" customHeight="1">
      <c r="E35" s="1413"/>
      <c r="F35" s="1414"/>
      <c r="G35" s="1414"/>
      <c r="H35" s="1414"/>
      <c r="I35" s="1467"/>
      <c r="J35" s="1394"/>
      <c r="K35" s="1394"/>
      <c r="L35" s="1394"/>
      <c r="M35" s="1394"/>
      <c r="N35" s="1394"/>
      <c r="O35" s="1395"/>
      <c r="P35" s="1419"/>
      <c r="Q35" s="1420"/>
      <c r="R35" s="1395"/>
      <c r="S35" s="1419"/>
      <c r="T35" s="1419"/>
      <c r="U35" s="1394"/>
      <c r="V35" s="1394"/>
      <c r="W35" s="1394"/>
      <c r="X35" s="1394"/>
      <c r="Y35" s="1395"/>
      <c r="Z35" s="1396"/>
      <c r="AA35" s="1419"/>
      <c r="AB35" s="1419"/>
      <c r="AC35" s="1419"/>
      <c r="AD35" s="1468"/>
    </row>
    <row r="36" spans="5:30" ht="18.75" customHeight="1">
      <c r="E36" s="1400"/>
      <c r="F36" s="1401"/>
      <c r="G36" s="1401"/>
      <c r="H36" s="1401"/>
      <c r="I36" s="1477"/>
      <c r="J36" s="1471"/>
      <c r="K36" s="1471"/>
      <c r="L36" s="1471"/>
      <c r="M36" s="1471"/>
      <c r="N36" s="1471"/>
      <c r="O36" s="1472"/>
      <c r="P36" s="1411"/>
      <c r="Q36" s="1412"/>
      <c r="R36" s="1472"/>
      <c r="S36" s="1411"/>
      <c r="T36" s="1411"/>
      <c r="U36" s="1471"/>
      <c r="V36" s="1471"/>
      <c r="W36" s="1471"/>
      <c r="X36" s="1471"/>
      <c r="Y36" s="1472"/>
      <c r="Z36" s="1473"/>
      <c r="AA36" s="1411"/>
      <c r="AB36" s="1411"/>
      <c r="AC36" s="1411"/>
      <c r="AD36" s="1474"/>
    </row>
    <row r="37" spans="5:30" ht="18.75" customHeight="1">
      <c r="E37" s="1475" t="s">
        <v>179</v>
      </c>
      <c r="F37" s="1476"/>
      <c r="G37" s="1476"/>
      <c r="H37" s="1476"/>
      <c r="I37" s="1477"/>
      <c r="J37" s="1471"/>
      <c r="K37" s="1471"/>
      <c r="L37" s="1471"/>
      <c r="M37" s="1471"/>
      <c r="N37" s="1471"/>
      <c r="O37" s="1469"/>
      <c r="P37" s="1470"/>
      <c r="Q37" s="1478"/>
      <c r="R37" s="1469"/>
      <c r="S37" s="1470"/>
      <c r="T37" s="1470"/>
      <c r="U37" s="1471"/>
      <c r="V37" s="1471"/>
      <c r="W37" s="1471"/>
      <c r="X37" s="1471"/>
      <c r="Y37" s="1472"/>
      <c r="Z37" s="1473"/>
      <c r="AA37" s="1411"/>
      <c r="AB37" s="1411"/>
      <c r="AC37" s="1411"/>
      <c r="AD37" s="1474"/>
    </row>
    <row r="38" spans="5:30" ht="6.75" customHeight="1"/>
    <row r="39" spans="5:30" ht="12" customHeight="1">
      <c r="E39" s="91" t="s">
        <v>326</v>
      </c>
    </row>
    <row r="40" spans="5:30" ht="6.75" customHeight="1"/>
    <row r="41" spans="5:30">
      <c r="E41" s="91" t="s">
        <v>187</v>
      </c>
    </row>
    <row r="42" spans="5:30">
      <c r="E42" s="1458"/>
      <c r="F42" s="1459"/>
      <c r="G42" s="1459"/>
      <c r="H42" s="1459"/>
      <c r="I42" s="1459"/>
      <c r="J42" s="1459"/>
      <c r="K42" s="1459"/>
      <c r="L42" s="1459"/>
      <c r="M42" s="1459"/>
      <c r="N42" s="1459"/>
      <c r="O42" s="1459"/>
      <c r="P42" s="1459"/>
      <c r="Q42" s="1459"/>
      <c r="R42" s="1459"/>
      <c r="S42" s="1459"/>
      <c r="T42" s="1459"/>
      <c r="U42" s="1459"/>
      <c r="V42" s="1459"/>
      <c r="W42" s="1459"/>
      <c r="X42" s="1459"/>
      <c r="Y42" s="1459"/>
      <c r="Z42" s="1459"/>
      <c r="AA42" s="1459"/>
      <c r="AB42" s="1459"/>
      <c r="AC42" s="1459"/>
      <c r="AD42" s="1460"/>
    </row>
    <row r="43" spans="5:30">
      <c r="E43" s="1461"/>
      <c r="F43" s="1462"/>
      <c r="G43" s="1462"/>
      <c r="H43" s="1462"/>
      <c r="I43" s="1462"/>
      <c r="J43" s="1462"/>
      <c r="K43" s="1462"/>
      <c r="L43" s="1462"/>
      <c r="M43" s="1462"/>
      <c r="N43" s="1462"/>
      <c r="O43" s="1462"/>
      <c r="P43" s="1462"/>
      <c r="Q43" s="1462"/>
      <c r="R43" s="1462"/>
      <c r="S43" s="1462"/>
      <c r="T43" s="1462"/>
      <c r="U43" s="1462"/>
      <c r="V43" s="1462"/>
      <c r="W43" s="1462"/>
      <c r="X43" s="1462"/>
      <c r="Y43" s="1462"/>
      <c r="Z43" s="1462"/>
      <c r="AA43" s="1462"/>
      <c r="AB43" s="1462"/>
      <c r="AC43" s="1462"/>
      <c r="AD43" s="1463"/>
    </row>
    <row r="44" spans="5:30">
      <c r="E44" s="1461"/>
      <c r="F44" s="1462"/>
      <c r="G44" s="1462"/>
      <c r="H44" s="1462"/>
      <c r="I44" s="1462"/>
      <c r="J44" s="1462"/>
      <c r="K44" s="1462"/>
      <c r="L44" s="1462"/>
      <c r="M44" s="1462"/>
      <c r="N44" s="1462"/>
      <c r="O44" s="1462"/>
      <c r="P44" s="1462"/>
      <c r="Q44" s="1462"/>
      <c r="R44" s="1462"/>
      <c r="S44" s="1462"/>
      <c r="T44" s="1462"/>
      <c r="U44" s="1462"/>
      <c r="V44" s="1462"/>
      <c r="W44" s="1462"/>
      <c r="X44" s="1462"/>
      <c r="Y44" s="1462"/>
      <c r="Z44" s="1462"/>
      <c r="AA44" s="1462"/>
      <c r="AB44" s="1462"/>
      <c r="AC44" s="1462"/>
      <c r="AD44" s="1463"/>
    </row>
    <row r="45" spans="5:30">
      <c r="E45" s="1461"/>
      <c r="F45" s="1462"/>
      <c r="G45" s="1462"/>
      <c r="H45" s="1462"/>
      <c r="I45" s="1462"/>
      <c r="J45" s="1462"/>
      <c r="K45" s="1462"/>
      <c r="L45" s="1462"/>
      <c r="M45" s="1462"/>
      <c r="N45" s="1462"/>
      <c r="O45" s="1462"/>
      <c r="P45" s="1462"/>
      <c r="Q45" s="1462"/>
      <c r="R45" s="1462"/>
      <c r="S45" s="1462"/>
      <c r="T45" s="1462"/>
      <c r="U45" s="1462"/>
      <c r="V45" s="1462"/>
      <c r="W45" s="1462"/>
      <c r="X45" s="1462"/>
      <c r="Y45" s="1462"/>
      <c r="Z45" s="1462"/>
      <c r="AA45" s="1462"/>
      <c r="AB45" s="1462"/>
      <c r="AC45" s="1462"/>
      <c r="AD45" s="1463"/>
    </row>
    <row r="46" spans="5:30">
      <c r="E46" s="1461"/>
      <c r="F46" s="1462"/>
      <c r="G46" s="1462"/>
      <c r="H46" s="1462"/>
      <c r="I46" s="1462"/>
      <c r="J46" s="1462"/>
      <c r="K46" s="1462"/>
      <c r="L46" s="1462"/>
      <c r="M46" s="1462"/>
      <c r="N46" s="1462"/>
      <c r="O46" s="1462"/>
      <c r="P46" s="1462"/>
      <c r="Q46" s="1462"/>
      <c r="R46" s="1462"/>
      <c r="S46" s="1462"/>
      <c r="T46" s="1462"/>
      <c r="U46" s="1462"/>
      <c r="V46" s="1462"/>
      <c r="W46" s="1462"/>
      <c r="X46" s="1462"/>
      <c r="Y46" s="1462"/>
      <c r="Z46" s="1462"/>
      <c r="AA46" s="1462"/>
      <c r="AB46" s="1462"/>
      <c r="AC46" s="1462"/>
      <c r="AD46" s="1463"/>
    </row>
    <row r="47" spans="5:30">
      <c r="E47" s="1464"/>
      <c r="F47" s="1465"/>
      <c r="G47" s="1465"/>
      <c r="H47" s="1465"/>
      <c r="I47" s="1465"/>
      <c r="J47" s="1465"/>
      <c r="K47" s="1465"/>
      <c r="L47" s="1465"/>
      <c r="M47" s="1465"/>
      <c r="N47" s="1465"/>
      <c r="O47" s="1465"/>
      <c r="P47" s="1465"/>
      <c r="Q47" s="1465"/>
      <c r="R47" s="1465"/>
      <c r="S47" s="1465"/>
      <c r="T47" s="1465"/>
      <c r="U47" s="1465"/>
      <c r="V47" s="1465"/>
      <c r="W47" s="1465"/>
      <c r="X47" s="1465"/>
      <c r="Y47" s="1465"/>
      <c r="Z47" s="1465"/>
      <c r="AA47" s="1465"/>
      <c r="AB47" s="1465"/>
      <c r="AC47" s="1465"/>
      <c r="AD47" s="1466"/>
    </row>
    <row r="48" spans="5:30" ht="4.5" customHeight="1"/>
    <row r="50" spans="4:27" customFormat="1" ht="13">
      <c r="D50" s="1" t="s">
        <v>328</v>
      </c>
    </row>
    <row r="51" spans="4:27" customFormat="1" ht="25" customHeight="1">
      <c r="E51" s="1487" t="s">
        <v>329</v>
      </c>
      <c r="F51" s="1487"/>
      <c r="G51" s="1487" t="s">
        <v>330</v>
      </c>
      <c r="H51" s="1487"/>
      <c r="I51" s="1487"/>
      <c r="J51" s="1487"/>
      <c r="K51" s="1487"/>
      <c r="L51" s="1487"/>
      <c r="M51" s="1487"/>
      <c r="N51" s="1487"/>
      <c r="O51" s="1487"/>
      <c r="P51" s="1508" t="s">
        <v>331</v>
      </c>
      <c r="Q51" s="1508"/>
      <c r="R51" s="1508"/>
      <c r="S51" s="1487" t="s">
        <v>332</v>
      </c>
      <c r="T51" s="1487"/>
      <c r="U51" s="1487"/>
      <c r="V51" s="1487" t="s">
        <v>185</v>
      </c>
      <c r="W51" s="1487"/>
      <c r="X51" s="1487"/>
      <c r="Y51" s="1487" t="s">
        <v>333</v>
      </c>
      <c r="Z51" s="1487"/>
      <c r="AA51" s="1487"/>
    </row>
    <row r="52" spans="4:27" customFormat="1" ht="25" customHeight="1">
      <c r="E52" s="1487"/>
      <c r="F52" s="1487"/>
      <c r="G52" s="1487" t="s">
        <v>334</v>
      </c>
      <c r="H52" s="1487"/>
      <c r="I52" s="1487"/>
      <c r="J52" s="1487" t="s">
        <v>335</v>
      </c>
      <c r="K52" s="1487"/>
      <c r="L52" s="1487"/>
      <c r="M52" s="1487" t="s">
        <v>179</v>
      </c>
      <c r="N52" s="1487"/>
      <c r="O52" s="1487"/>
      <c r="P52" s="1508"/>
      <c r="Q52" s="1508"/>
      <c r="R52" s="1508"/>
      <c r="S52" s="1487"/>
      <c r="T52" s="1487"/>
      <c r="U52" s="1487"/>
      <c r="V52" s="1487"/>
      <c r="W52" s="1487"/>
      <c r="X52" s="1487"/>
      <c r="Y52" s="1487"/>
      <c r="Z52" s="1487"/>
      <c r="AA52" s="1487"/>
    </row>
    <row r="53" spans="4:27" customFormat="1" ht="10.5" customHeight="1">
      <c r="E53" s="1507" t="s">
        <v>336</v>
      </c>
      <c r="F53" s="1507"/>
      <c r="G53" s="171"/>
      <c r="H53" s="172"/>
      <c r="I53" s="173" t="s">
        <v>108</v>
      </c>
      <c r="J53" s="174"/>
      <c r="K53" s="173"/>
      <c r="L53" s="175" t="s">
        <v>108</v>
      </c>
      <c r="M53" s="176"/>
      <c r="N53" s="176"/>
      <c r="O53" s="176" t="s">
        <v>108</v>
      </c>
      <c r="P53" s="174"/>
      <c r="Q53" s="173"/>
      <c r="R53" s="175" t="s">
        <v>108</v>
      </c>
      <c r="S53" s="173"/>
      <c r="T53" s="173"/>
      <c r="U53" s="173" t="s">
        <v>108</v>
      </c>
      <c r="V53" s="174"/>
      <c r="W53" s="173"/>
      <c r="X53" s="175" t="s">
        <v>108</v>
      </c>
      <c r="Y53" s="176"/>
      <c r="Z53" s="176"/>
      <c r="AA53" s="177" t="s">
        <v>108</v>
      </c>
    </row>
    <row r="54" spans="4:27" customFormat="1" ht="26.25" customHeight="1">
      <c r="E54" s="1507"/>
      <c r="F54" s="1507"/>
      <c r="G54" s="1504"/>
      <c r="H54" s="1504"/>
      <c r="I54" s="1504"/>
      <c r="J54" s="1504"/>
      <c r="K54" s="1504"/>
      <c r="L54" s="1504"/>
      <c r="M54" s="1505">
        <f>SUM(G54:L54)</f>
        <v>0</v>
      </c>
      <c r="N54" s="1505"/>
      <c r="O54" s="1505"/>
      <c r="P54" s="1504"/>
      <c r="Q54" s="1504"/>
      <c r="R54" s="1504"/>
      <c r="S54" s="1504"/>
      <c r="T54" s="1504"/>
      <c r="U54" s="1504"/>
      <c r="V54" s="1504"/>
      <c r="W54" s="1504"/>
      <c r="X54" s="1504"/>
      <c r="Y54" s="1505">
        <f>SUM(P54:X54)</f>
        <v>0</v>
      </c>
      <c r="Z54" s="1505"/>
      <c r="AA54" s="1505"/>
    </row>
  </sheetData>
  <mergeCells count="177">
    <mergeCell ref="E53:F54"/>
    <mergeCell ref="G54:I54"/>
    <mergeCell ref="J54:L54"/>
    <mergeCell ref="M54:O54"/>
    <mergeCell ref="P54:R54"/>
    <mergeCell ref="S54:U54"/>
    <mergeCell ref="P51:R52"/>
    <mergeCell ref="S51:U52"/>
    <mergeCell ref="V51:X52"/>
    <mergeCell ref="Y51:AA52"/>
    <mergeCell ref="G52:I52"/>
    <mergeCell ref="J52:L52"/>
    <mergeCell ref="M52:O52"/>
    <mergeCell ref="V54:X54"/>
    <mergeCell ref="Y54:AA54"/>
    <mergeCell ref="E11:H11"/>
    <mergeCell ref="E9:H9"/>
    <mergeCell ref="E8:H8"/>
    <mergeCell ref="L28:N28"/>
    <mergeCell ref="O28:Q28"/>
    <mergeCell ref="O29:Q29"/>
    <mergeCell ref="E29:H29"/>
    <mergeCell ref="I29:K29"/>
    <mergeCell ref="E31:H31"/>
    <mergeCell ref="I31:K31"/>
    <mergeCell ref="L31:N31"/>
    <mergeCell ref="O31:Q31"/>
    <mergeCell ref="R31:T31"/>
    <mergeCell ref="U31:Z31"/>
    <mergeCell ref="R30:T30"/>
    <mergeCell ref="I30:K30"/>
    <mergeCell ref="L30:N30"/>
    <mergeCell ref="O30:Q30"/>
    <mergeCell ref="E7:H7"/>
    <mergeCell ref="E10:H10"/>
    <mergeCell ref="E51:F52"/>
    <mergeCell ref="G51:O51"/>
    <mergeCell ref="E13:H13"/>
    <mergeCell ref="E28:H28"/>
    <mergeCell ref="I28:K28"/>
    <mergeCell ref="X14:Z14"/>
    <mergeCell ref="U13:W13"/>
    <mergeCell ref="U14:W14"/>
    <mergeCell ref="O14:Q14"/>
    <mergeCell ref="E12:H12"/>
    <mergeCell ref="L29:N29"/>
    <mergeCell ref="E19:AD23"/>
    <mergeCell ref="R28:T28"/>
    <mergeCell ref="U28:Z28"/>
    <mergeCell ref="I26:K27"/>
    <mergeCell ref="U26:Z26"/>
    <mergeCell ref="U27:Z27"/>
    <mergeCell ref="AA26:AD27"/>
    <mergeCell ref="E30:H30"/>
    <mergeCell ref="R29:T29"/>
    <mergeCell ref="U29:Z29"/>
    <mergeCell ref="AA29:AD29"/>
    <mergeCell ref="U32:Z32"/>
    <mergeCell ref="AA32:AD32"/>
    <mergeCell ref="U30:Z30"/>
    <mergeCell ref="AA30:AD30"/>
    <mergeCell ref="AA31:AD31"/>
    <mergeCell ref="AA28:AD28"/>
    <mergeCell ref="O35:Q35"/>
    <mergeCell ref="AA33:AD33"/>
    <mergeCell ref="E32:H32"/>
    <mergeCell ref="E35:H35"/>
    <mergeCell ref="I35:K35"/>
    <mergeCell ref="L35:N35"/>
    <mergeCell ref="R32:T32"/>
    <mergeCell ref="I32:K32"/>
    <mergeCell ref="L32:N32"/>
    <mergeCell ref="R35:T35"/>
    <mergeCell ref="O32:Q32"/>
    <mergeCell ref="E33:H33"/>
    <mergeCell ref="I33:K33"/>
    <mergeCell ref="L33:N33"/>
    <mergeCell ref="O33:Q33"/>
    <mergeCell ref="R33:T33"/>
    <mergeCell ref="U33:Z33"/>
    <mergeCell ref="E42:AD47"/>
    <mergeCell ref="E34:H34"/>
    <mergeCell ref="I34:K34"/>
    <mergeCell ref="L34:N34"/>
    <mergeCell ref="O34:Q34"/>
    <mergeCell ref="R34:T34"/>
    <mergeCell ref="U34:Z34"/>
    <mergeCell ref="AA34:AD34"/>
    <mergeCell ref="R37:T37"/>
    <mergeCell ref="U37:Z37"/>
    <mergeCell ref="AA37:AD37"/>
    <mergeCell ref="E37:H37"/>
    <mergeCell ref="I37:K37"/>
    <mergeCell ref="L37:N37"/>
    <mergeCell ref="O37:Q37"/>
    <mergeCell ref="U35:Z35"/>
    <mergeCell ref="AA35:AD35"/>
    <mergeCell ref="E36:H36"/>
    <mergeCell ref="I36:K36"/>
    <mergeCell ref="L36:N36"/>
    <mergeCell ref="O36:Q36"/>
    <mergeCell ref="R36:T36"/>
    <mergeCell ref="U36:Z36"/>
    <mergeCell ref="AA36:AD36"/>
    <mergeCell ref="X8:Z8"/>
    <mergeCell ref="U8:W8"/>
    <mergeCell ref="O7:Q7"/>
    <mergeCell ref="R7:T7"/>
    <mergeCell ref="AA5:AD6"/>
    <mergeCell ref="X6:Z6"/>
    <mergeCell ref="X7:Z7"/>
    <mergeCell ref="U7:W7"/>
    <mergeCell ref="I5:K6"/>
    <mergeCell ref="L5:N6"/>
    <mergeCell ref="O5:Q6"/>
    <mergeCell ref="R5:Z5"/>
    <mergeCell ref="R6:T6"/>
    <mergeCell ref="U6:W6"/>
    <mergeCell ref="I7:K7"/>
    <mergeCell ref="L7:N7"/>
    <mergeCell ref="X11:Z11"/>
    <mergeCell ref="AA11:AD11"/>
    <mergeCell ref="X10:Z10"/>
    <mergeCell ref="AA10:AD10"/>
    <mergeCell ref="U10:W10"/>
    <mergeCell ref="AA12:AD12"/>
    <mergeCell ref="U11:W11"/>
    <mergeCell ref="U12:W12"/>
    <mergeCell ref="I8:K8"/>
    <mergeCell ref="L8:N8"/>
    <mergeCell ref="I10:K10"/>
    <mergeCell ref="L10:N10"/>
    <mergeCell ref="O10:Q10"/>
    <mergeCell ref="R10:T10"/>
    <mergeCell ref="R8:T8"/>
    <mergeCell ref="U9:W9"/>
    <mergeCell ref="AA8:AD8"/>
    <mergeCell ref="I9:K9"/>
    <mergeCell ref="L9:N9"/>
    <mergeCell ref="O9:Q9"/>
    <mergeCell ref="R9:T9"/>
    <mergeCell ref="X9:Z9"/>
    <mergeCell ref="AA9:AD9"/>
    <mergeCell ref="O8:Q8"/>
    <mergeCell ref="E26:H27"/>
    <mergeCell ref="I15:K15"/>
    <mergeCell ref="L15:N15"/>
    <mergeCell ref="O15:Q15"/>
    <mergeCell ref="L26:N27"/>
    <mergeCell ref="E15:H15"/>
    <mergeCell ref="R26:T27"/>
    <mergeCell ref="O26:Q27"/>
    <mergeCell ref="E14:H14"/>
    <mergeCell ref="E5:H6"/>
    <mergeCell ref="X15:Z15"/>
    <mergeCell ref="AA15:AD15"/>
    <mergeCell ref="R15:T15"/>
    <mergeCell ref="X13:Z13"/>
    <mergeCell ref="AA13:AD13"/>
    <mergeCell ref="I14:K14"/>
    <mergeCell ref="L14:N14"/>
    <mergeCell ref="U15:W15"/>
    <mergeCell ref="AA14:AD14"/>
    <mergeCell ref="R14:T14"/>
    <mergeCell ref="I12:K12"/>
    <mergeCell ref="L12:N12"/>
    <mergeCell ref="O12:Q12"/>
    <mergeCell ref="R12:T12"/>
    <mergeCell ref="X12:Z12"/>
    <mergeCell ref="I13:K13"/>
    <mergeCell ref="L13:N13"/>
    <mergeCell ref="O13:Q13"/>
    <mergeCell ref="R13:T13"/>
    <mergeCell ref="I11:K11"/>
    <mergeCell ref="L11:N11"/>
    <mergeCell ref="O11:Q11"/>
    <mergeCell ref="R11:T11"/>
  </mergeCells>
  <phoneticPr fontId="19"/>
  <dataValidations count="1">
    <dataValidation imeMode="halfAlpha" allowBlank="1" showInputMessage="1" showErrorMessage="1" sqref="I29:AD37 O8:O15 L8:L15 I8:I15 R8:U15 X8:Z15 V8:W14" xr:uid="{00000000-0002-0000-0A00-000000000000}"/>
  </dataValidations>
  <pageMargins left="0.74803149606299213" right="0.74803149606299213" top="0.70866141732283472" bottom="0.74803149606299213" header="0.51181102362204722" footer="0.51181102362204722"/>
  <pageSetup paperSize="9" scale="97" orientation="portrait" r:id="rId1"/>
  <headerFooter alignWithMargins="0">
    <oddFooter>&amp;C&amp;9&amp;A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D2:X26"/>
  <sheetViews>
    <sheetView view="pageBreakPreview" zoomScaleNormal="100" zoomScaleSheetLayoutView="100" workbookViewId="0"/>
  </sheetViews>
  <sheetFormatPr defaultColWidth="11" defaultRowHeight="12"/>
  <cols>
    <col min="1" max="4" width="1.26953125" style="91" customWidth="1"/>
    <col min="5" max="8" width="3.7265625" style="91" customWidth="1"/>
    <col min="9" max="9" width="4.26953125" style="91" customWidth="1"/>
    <col min="10" max="10" width="4.36328125" style="91" customWidth="1"/>
    <col min="11" max="12" width="3.7265625" style="91" customWidth="1"/>
    <col min="13" max="13" width="5" style="91" customWidth="1"/>
    <col min="14" max="17" width="3.7265625" style="91" customWidth="1"/>
    <col min="18" max="18" width="4.08984375" style="91" customWidth="1"/>
    <col min="19" max="19" width="6.453125" style="91" customWidth="1"/>
    <col min="20" max="24" width="3.7265625" style="91" customWidth="1"/>
    <col min="25" max="25" width="1.08984375" style="91" customWidth="1"/>
    <col min="26" max="26" width="3.36328125" style="91" customWidth="1"/>
    <col min="27" max="16384" width="11" style="91"/>
  </cols>
  <sheetData>
    <row r="2" spans="4:24" ht="18.75" customHeight="1">
      <c r="D2" s="91" t="s">
        <v>188</v>
      </c>
    </row>
    <row r="3" spans="4:24" ht="6" customHeight="1"/>
    <row r="4" spans="4:24" ht="27" customHeight="1">
      <c r="E4" s="1528" t="s">
        <v>189</v>
      </c>
      <c r="F4" s="1529"/>
      <c r="G4" s="1529"/>
      <c r="H4" s="1529"/>
      <c r="I4" s="1529" t="s">
        <v>190</v>
      </c>
      <c r="J4" s="1529"/>
      <c r="K4" s="1532" t="s">
        <v>191</v>
      </c>
      <c r="L4" s="1529"/>
      <c r="M4" s="1532" t="s">
        <v>192</v>
      </c>
      <c r="N4" s="1529"/>
      <c r="O4" s="1532" t="s">
        <v>193</v>
      </c>
      <c r="P4" s="1532"/>
      <c r="Q4" s="1529" t="s">
        <v>194</v>
      </c>
      <c r="R4" s="1529"/>
      <c r="S4" s="1529"/>
      <c r="T4" s="1529"/>
      <c r="U4" s="1529"/>
      <c r="V4" s="1529"/>
      <c r="W4" s="1529"/>
      <c r="X4" s="1534"/>
    </row>
    <row r="5" spans="4:24" ht="8.25" customHeight="1">
      <c r="E5" s="1530"/>
      <c r="F5" s="1531"/>
      <c r="G5" s="1531"/>
      <c r="H5" s="1531"/>
      <c r="I5" s="1531"/>
      <c r="J5" s="1531"/>
      <c r="K5" s="1538" t="s">
        <v>195</v>
      </c>
      <c r="L5" s="1538"/>
      <c r="M5" s="1538" t="s">
        <v>196</v>
      </c>
      <c r="N5" s="1538"/>
      <c r="O5" s="1533"/>
      <c r="P5" s="1533"/>
      <c r="Q5" s="1531"/>
      <c r="R5" s="1531"/>
      <c r="S5" s="1531"/>
      <c r="T5" s="1531"/>
      <c r="U5" s="1531"/>
      <c r="V5" s="1531"/>
      <c r="W5" s="1531"/>
      <c r="X5" s="1535"/>
    </row>
    <row r="6" spans="4:24" ht="30" customHeight="1">
      <c r="E6" s="1536"/>
      <c r="F6" s="1526"/>
      <c r="G6" s="1526"/>
      <c r="H6" s="1526"/>
      <c r="I6" s="1537"/>
      <c r="J6" s="1537"/>
      <c r="K6" s="1523"/>
      <c r="L6" s="1523"/>
      <c r="M6" s="1523"/>
      <c r="N6" s="1523"/>
      <c r="O6" s="1524"/>
      <c r="P6" s="1525"/>
      <c r="Q6" s="1526"/>
      <c r="R6" s="1526"/>
      <c r="S6" s="1526"/>
      <c r="T6" s="1526"/>
      <c r="U6" s="1526"/>
      <c r="V6" s="1526"/>
      <c r="W6" s="1526"/>
      <c r="X6" s="1527"/>
    </row>
    <row r="7" spans="4:24" ht="30" customHeight="1">
      <c r="E7" s="1511"/>
      <c r="F7" s="1512"/>
      <c r="G7" s="1512"/>
      <c r="H7" s="1512"/>
      <c r="I7" s="1513"/>
      <c r="J7" s="1513"/>
      <c r="K7" s="1514"/>
      <c r="L7" s="1514"/>
      <c r="M7" s="1514"/>
      <c r="N7" s="1514"/>
      <c r="O7" s="1518"/>
      <c r="P7" s="1519"/>
      <c r="Q7" s="1512"/>
      <c r="R7" s="1512"/>
      <c r="S7" s="1512"/>
      <c r="T7" s="1512"/>
      <c r="U7" s="1512"/>
      <c r="V7" s="1512"/>
      <c r="W7" s="1512"/>
      <c r="X7" s="1522"/>
    </row>
    <row r="8" spans="4:24" ht="30" customHeight="1">
      <c r="E8" s="1511"/>
      <c r="F8" s="1512"/>
      <c r="G8" s="1512"/>
      <c r="H8" s="1512"/>
      <c r="I8" s="1513"/>
      <c r="J8" s="1513"/>
      <c r="K8" s="1514"/>
      <c r="L8" s="1514"/>
      <c r="M8" s="1514"/>
      <c r="N8" s="1514"/>
      <c r="O8" s="1518"/>
      <c r="P8" s="1519"/>
      <c r="Q8" s="1512"/>
      <c r="R8" s="1512"/>
      <c r="S8" s="1512"/>
      <c r="T8" s="1512"/>
      <c r="U8" s="1512"/>
      <c r="V8" s="1512"/>
      <c r="W8" s="1512"/>
      <c r="X8" s="1522"/>
    </row>
    <row r="9" spans="4:24" ht="30" customHeight="1">
      <c r="E9" s="1511"/>
      <c r="F9" s="1512"/>
      <c r="G9" s="1512"/>
      <c r="H9" s="1512"/>
      <c r="I9" s="1513"/>
      <c r="J9" s="1513"/>
      <c r="K9" s="1514"/>
      <c r="L9" s="1514"/>
      <c r="M9" s="1514"/>
      <c r="N9" s="1514"/>
      <c r="O9" s="1518"/>
      <c r="P9" s="1519"/>
      <c r="Q9" s="1512"/>
      <c r="R9" s="1512"/>
      <c r="S9" s="1512"/>
      <c r="T9" s="1512"/>
      <c r="U9" s="1512"/>
      <c r="V9" s="1512"/>
      <c r="W9" s="1512"/>
      <c r="X9" s="1522"/>
    </row>
    <row r="10" spans="4:24" ht="30" customHeight="1">
      <c r="E10" s="1511"/>
      <c r="F10" s="1512"/>
      <c r="G10" s="1512"/>
      <c r="H10" s="1512"/>
      <c r="I10" s="1513"/>
      <c r="J10" s="1513"/>
      <c r="K10" s="1514"/>
      <c r="L10" s="1514"/>
      <c r="M10" s="1514"/>
      <c r="N10" s="1514"/>
      <c r="O10" s="1518"/>
      <c r="P10" s="1519"/>
      <c r="Q10" s="1512"/>
      <c r="R10" s="1512"/>
      <c r="S10" s="1512"/>
      <c r="T10" s="1512"/>
      <c r="U10" s="1512"/>
      <c r="V10" s="1512"/>
      <c r="W10" s="1512"/>
      <c r="X10" s="1522"/>
    </row>
    <row r="11" spans="4:24" ht="30" customHeight="1">
      <c r="E11" s="1511"/>
      <c r="F11" s="1512"/>
      <c r="G11" s="1512"/>
      <c r="H11" s="1512"/>
      <c r="I11" s="1513"/>
      <c r="J11" s="1513"/>
      <c r="K11" s="1514"/>
      <c r="L11" s="1514"/>
      <c r="M11" s="1514"/>
      <c r="N11" s="1514"/>
      <c r="O11" s="1518"/>
      <c r="P11" s="1519"/>
      <c r="Q11" s="1512"/>
      <c r="R11" s="1512"/>
      <c r="S11" s="1512"/>
      <c r="T11" s="1512"/>
      <c r="U11" s="1512"/>
      <c r="V11" s="1512"/>
      <c r="W11" s="1512"/>
      <c r="X11" s="1522"/>
    </row>
    <row r="12" spans="4:24" ht="30" customHeight="1">
      <c r="E12" s="1511"/>
      <c r="F12" s="1512"/>
      <c r="G12" s="1512"/>
      <c r="H12" s="1512"/>
      <c r="I12" s="1513"/>
      <c r="J12" s="1513"/>
      <c r="K12" s="1514"/>
      <c r="L12" s="1514"/>
      <c r="M12" s="1514"/>
      <c r="N12" s="1514"/>
      <c r="O12" s="1518"/>
      <c r="P12" s="1519"/>
      <c r="Q12" s="1512"/>
      <c r="R12" s="1512"/>
      <c r="S12" s="1512"/>
      <c r="T12" s="1512"/>
      <c r="U12" s="1512"/>
      <c r="V12" s="1512"/>
      <c r="W12" s="1512"/>
      <c r="X12" s="1522"/>
    </row>
    <row r="13" spans="4:24" ht="30" customHeight="1">
      <c r="E13" s="1511"/>
      <c r="F13" s="1512"/>
      <c r="G13" s="1512"/>
      <c r="H13" s="1512"/>
      <c r="I13" s="1513"/>
      <c r="J13" s="1513"/>
      <c r="K13" s="1514"/>
      <c r="L13" s="1514"/>
      <c r="M13" s="1514"/>
      <c r="N13" s="1514"/>
      <c r="O13" s="1518"/>
      <c r="P13" s="1519"/>
      <c r="Q13" s="1512"/>
      <c r="R13" s="1512"/>
      <c r="S13" s="1512"/>
      <c r="T13" s="1512"/>
      <c r="U13" s="1512"/>
      <c r="V13" s="1512"/>
      <c r="W13" s="1512"/>
      <c r="X13" s="1522"/>
    </row>
    <row r="14" spans="4:24" ht="30" customHeight="1">
      <c r="E14" s="1511"/>
      <c r="F14" s="1512"/>
      <c r="G14" s="1512"/>
      <c r="H14" s="1512"/>
      <c r="I14" s="1513"/>
      <c r="J14" s="1513"/>
      <c r="K14" s="1514"/>
      <c r="L14" s="1514"/>
      <c r="M14" s="1514"/>
      <c r="N14" s="1514"/>
      <c r="O14" s="1518"/>
      <c r="P14" s="1519"/>
      <c r="Q14" s="1512"/>
      <c r="R14" s="1512"/>
      <c r="S14" s="1512"/>
      <c r="T14" s="1512"/>
      <c r="U14" s="1512"/>
      <c r="V14" s="1512"/>
      <c r="W14" s="1512"/>
      <c r="X14" s="1522"/>
    </row>
    <row r="15" spans="4:24" ht="30" customHeight="1">
      <c r="E15" s="1515"/>
      <c r="F15" s="1509"/>
      <c r="G15" s="1509"/>
      <c r="H15" s="1509"/>
      <c r="I15" s="1516"/>
      <c r="J15" s="1516"/>
      <c r="K15" s="1517"/>
      <c r="L15" s="1517"/>
      <c r="M15" s="1517"/>
      <c r="N15" s="1517"/>
      <c r="O15" s="1520"/>
      <c r="P15" s="1521"/>
      <c r="Q15" s="1509"/>
      <c r="R15" s="1509"/>
      <c r="S15" s="1509"/>
      <c r="T15" s="1509"/>
      <c r="U15" s="1509"/>
      <c r="V15" s="1509"/>
      <c r="W15" s="1509"/>
      <c r="X15" s="1510"/>
    </row>
    <row r="26" spans="4:4">
      <c r="D26" s="167"/>
    </row>
  </sheetData>
  <mergeCells count="68">
    <mergeCell ref="O6:P6"/>
    <mergeCell ref="Q6:X6"/>
    <mergeCell ref="E4:H5"/>
    <mergeCell ref="I4:J5"/>
    <mergeCell ref="O4:P5"/>
    <mergeCell ref="Q4:X5"/>
    <mergeCell ref="E6:H6"/>
    <mergeCell ref="I6:J6"/>
    <mergeCell ref="K6:L6"/>
    <mergeCell ref="M5:N5"/>
    <mergeCell ref="K4:L4"/>
    <mergeCell ref="M4:N4"/>
    <mergeCell ref="K5:L5"/>
    <mergeCell ref="E8:H8"/>
    <mergeCell ref="I8:J8"/>
    <mergeCell ref="K8:L8"/>
    <mergeCell ref="M8:N8"/>
    <mergeCell ref="M6:N6"/>
    <mergeCell ref="E7:H7"/>
    <mergeCell ref="I7:J7"/>
    <mergeCell ref="K7:L7"/>
    <mergeCell ref="M7:N7"/>
    <mergeCell ref="O7:P7"/>
    <mergeCell ref="O10:P10"/>
    <mergeCell ref="Q10:X10"/>
    <mergeCell ref="Q7:X7"/>
    <mergeCell ref="O8:P8"/>
    <mergeCell ref="Q8:X8"/>
    <mergeCell ref="O9:P9"/>
    <mergeCell ref="Q9:X9"/>
    <mergeCell ref="Q13:X13"/>
    <mergeCell ref="Q14:X14"/>
    <mergeCell ref="O11:P11"/>
    <mergeCell ref="Q11:X11"/>
    <mergeCell ref="E9:H9"/>
    <mergeCell ref="I9:J9"/>
    <mergeCell ref="E10:H10"/>
    <mergeCell ref="I10:J10"/>
    <mergeCell ref="K10:L10"/>
    <mergeCell ref="M10:N10"/>
    <mergeCell ref="K9:L9"/>
    <mergeCell ref="M9:N9"/>
    <mergeCell ref="O12:P12"/>
    <mergeCell ref="Q12:X12"/>
    <mergeCell ref="E11:H11"/>
    <mergeCell ref="I11:J11"/>
    <mergeCell ref="K11:L11"/>
    <mergeCell ref="M11:N11"/>
    <mergeCell ref="E12:H12"/>
    <mergeCell ref="I12:J12"/>
    <mergeCell ref="K12:L12"/>
    <mergeCell ref="M12:N12"/>
    <mergeCell ref="Q15:X15"/>
    <mergeCell ref="E13:H13"/>
    <mergeCell ref="I13:J13"/>
    <mergeCell ref="K14:L14"/>
    <mergeCell ref="M14:N14"/>
    <mergeCell ref="K13:L13"/>
    <mergeCell ref="M13:N13"/>
    <mergeCell ref="E15:H15"/>
    <mergeCell ref="I15:J15"/>
    <mergeCell ref="K15:L15"/>
    <mergeCell ref="M15:N15"/>
    <mergeCell ref="O14:P14"/>
    <mergeCell ref="O15:P15"/>
    <mergeCell ref="E14:H14"/>
    <mergeCell ref="I14:J14"/>
    <mergeCell ref="O13:P13"/>
  </mergeCells>
  <phoneticPr fontId="19"/>
  <dataValidations count="1">
    <dataValidation imeMode="halfAlpha" allowBlank="1" showInputMessage="1" showErrorMessage="1" sqref="K6:N15" xr:uid="{00000000-0002-0000-0B00-000000000000}"/>
  </dataValidations>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8"/>
  <sheetViews>
    <sheetView view="pageBreakPreview" zoomScaleNormal="100" zoomScaleSheetLayoutView="100" workbookViewId="0"/>
  </sheetViews>
  <sheetFormatPr defaultColWidth="9" defaultRowHeight="13"/>
  <cols>
    <col min="1" max="1" width="27.453125" style="266" customWidth="1"/>
    <col min="2" max="13" width="6.6328125" style="266" customWidth="1"/>
    <col min="14" max="14" width="10.453125" style="266" customWidth="1"/>
    <col min="15" max="15" width="3.7265625" style="266" customWidth="1"/>
    <col min="16" max="16" width="1.6328125" style="266" customWidth="1"/>
    <col min="17" max="17" width="9" style="266"/>
    <col min="18" max="18" width="9.7265625" style="266" bestFit="1" customWidth="1"/>
    <col min="19" max="16384" width="9" style="266"/>
  </cols>
  <sheetData>
    <row r="1" spans="1:15" ht="26.25" customHeight="1">
      <c r="A1" s="263" t="s">
        <v>484</v>
      </c>
      <c r="B1" s="264"/>
      <c r="C1" s="264"/>
      <c r="D1" s="264"/>
      <c r="E1" s="264"/>
      <c r="F1" s="264"/>
      <c r="G1" s="264"/>
      <c r="H1" s="264"/>
      <c r="I1" s="264"/>
      <c r="J1" s="265"/>
      <c r="K1" s="265"/>
      <c r="L1" s="265"/>
      <c r="M1" s="265"/>
      <c r="N1" s="265"/>
      <c r="O1" s="265"/>
    </row>
    <row r="2" spans="1:15" ht="26.25" customHeight="1">
      <c r="A2" s="263" t="s">
        <v>482</v>
      </c>
      <c r="B2" s="264"/>
      <c r="C2" s="264"/>
      <c r="D2" s="264"/>
      <c r="E2" s="264"/>
      <c r="F2" s="264"/>
      <c r="G2" s="264"/>
      <c r="H2" s="264"/>
      <c r="I2" s="264"/>
      <c r="J2" s="265"/>
      <c r="K2" s="265"/>
      <c r="L2" s="265"/>
      <c r="M2" s="265"/>
      <c r="N2" s="265"/>
      <c r="O2" s="265"/>
    </row>
    <row r="3" spans="1:15" s="267" customFormat="1" ht="27" customHeight="1">
      <c r="A3" s="1544" t="s">
        <v>467</v>
      </c>
      <c r="B3" s="1546" t="s">
        <v>503</v>
      </c>
      <c r="C3" s="1546"/>
      <c r="D3" s="1546"/>
      <c r="E3" s="1546"/>
      <c r="F3" s="1546"/>
      <c r="G3" s="1546"/>
      <c r="H3" s="1546"/>
      <c r="I3" s="1546"/>
      <c r="J3" s="1546"/>
      <c r="K3" s="1546" t="s">
        <v>504</v>
      </c>
      <c r="L3" s="1546"/>
      <c r="M3" s="1546"/>
      <c r="N3" s="1539" t="s">
        <v>468</v>
      </c>
      <c r="O3" s="1540"/>
    </row>
    <row r="4" spans="1:15" s="269" customFormat="1" ht="27.75" customHeight="1">
      <c r="A4" s="1545"/>
      <c r="B4" s="268" t="s">
        <v>469</v>
      </c>
      <c r="C4" s="268" t="s">
        <v>470</v>
      </c>
      <c r="D4" s="268" t="s">
        <v>471</v>
      </c>
      <c r="E4" s="268" t="s">
        <v>472</v>
      </c>
      <c r="F4" s="268" t="s">
        <v>473</v>
      </c>
      <c r="G4" s="268" t="s">
        <v>474</v>
      </c>
      <c r="H4" s="268" t="s">
        <v>475</v>
      </c>
      <c r="I4" s="268" t="s">
        <v>476</v>
      </c>
      <c r="J4" s="268" t="s">
        <v>477</v>
      </c>
      <c r="K4" s="268" t="s">
        <v>478</v>
      </c>
      <c r="L4" s="268" t="s">
        <v>479</v>
      </c>
      <c r="M4" s="268" t="s">
        <v>480</v>
      </c>
      <c r="N4" s="1541"/>
      <c r="O4" s="1542"/>
    </row>
    <row r="5" spans="1:15" s="267" customFormat="1" ht="30" customHeight="1">
      <c r="A5" s="273" t="s">
        <v>483</v>
      </c>
      <c r="B5" s="270"/>
      <c r="C5" s="270"/>
      <c r="D5" s="270"/>
      <c r="E5" s="270"/>
      <c r="F5" s="270"/>
      <c r="G5" s="270"/>
      <c r="H5" s="270"/>
      <c r="I5" s="270"/>
      <c r="J5" s="270"/>
      <c r="K5" s="270"/>
      <c r="L5" s="270"/>
      <c r="M5" s="270"/>
      <c r="N5" s="271" t="str">
        <f>IF(COUNT(B5:M5)=0,"",SUM(B5:M5))</f>
        <v/>
      </c>
      <c r="O5" s="272"/>
    </row>
    <row r="6" spans="1:15" s="267" customFormat="1" ht="30" customHeight="1">
      <c r="A6" s="273" t="s">
        <v>487</v>
      </c>
      <c r="B6" s="270"/>
      <c r="C6" s="270"/>
      <c r="D6" s="270"/>
      <c r="E6" s="270"/>
      <c r="F6" s="270"/>
      <c r="G6" s="270"/>
      <c r="H6" s="270"/>
      <c r="I6" s="270"/>
      <c r="J6" s="270"/>
      <c r="K6" s="270"/>
      <c r="L6" s="270"/>
      <c r="M6" s="270"/>
      <c r="N6" s="271" t="str">
        <f>IF(COUNT(B6:M6)=0,"",SUM(B6:M6))</f>
        <v/>
      </c>
      <c r="O6" s="272"/>
    </row>
    <row r="7" spans="1:15" s="275" customFormat="1" ht="30.75" customHeight="1">
      <c r="A7" s="1543" t="s">
        <v>488</v>
      </c>
      <c r="B7" s="1543"/>
      <c r="C7" s="1543"/>
      <c r="D7" s="1543"/>
      <c r="E7" s="1543"/>
      <c r="F7" s="1543"/>
      <c r="G7" s="1543"/>
      <c r="H7" s="1543"/>
      <c r="I7" s="1543"/>
      <c r="J7" s="1543"/>
      <c r="K7" s="1543"/>
      <c r="L7" s="1543"/>
      <c r="M7" s="1543"/>
      <c r="N7" s="1543"/>
      <c r="O7" s="1543"/>
    </row>
    <row r="8" spans="1:15" s="267" customFormat="1" ht="20.149999999999999" customHeight="1">
      <c r="A8" s="274"/>
    </row>
  </sheetData>
  <sheetProtection selectLockedCells="1"/>
  <mergeCells count="5">
    <mergeCell ref="N3:O4"/>
    <mergeCell ref="A7:O7"/>
    <mergeCell ref="A3:A4"/>
    <mergeCell ref="B3:J3"/>
    <mergeCell ref="K3:M3"/>
  </mergeCells>
  <phoneticPr fontId="4"/>
  <pageMargins left="0.74803149606299213" right="0.74803149606299213" top="0.70866141732283472" bottom="0.74803149606299213" header="0.51181102362204722" footer="0.51181102362204722"/>
  <pageSetup paperSize="9" orientation="landscape" verticalDpi="300" r:id="rId1"/>
  <headerFooter alignWithMargins="0">
    <oddFooter>&amp;C&amp;9&amp;A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D2:T49"/>
  <sheetViews>
    <sheetView view="pageBreakPreview" zoomScaleNormal="100" zoomScaleSheetLayoutView="100" workbookViewId="0"/>
  </sheetViews>
  <sheetFormatPr defaultColWidth="4.6328125" defaultRowHeight="15" customHeight="1"/>
  <cols>
    <col min="1" max="2" width="1.26953125" style="136" customWidth="1"/>
    <col min="3" max="3" width="6.7265625" style="136" customWidth="1"/>
    <col min="4" max="20" width="4.6328125" style="136" customWidth="1"/>
    <col min="21" max="21" width="3.90625" style="136" customWidth="1"/>
    <col min="22" max="22" width="6.7265625" style="136" customWidth="1"/>
    <col min="23" max="16384" width="4.6328125" style="136"/>
  </cols>
  <sheetData>
    <row r="2" spans="4:20" s="251" customFormat="1" ht="15" customHeight="1">
      <c r="D2" s="251" t="s">
        <v>197</v>
      </c>
    </row>
    <row r="3" spans="4:20" s="251" customFormat="1" ht="49.5" customHeight="1">
      <c r="D3" s="1558" t="s">
        <v>462</v>
      </c>
      <c r="E3" s="1558"/>
      <c r="F3" s="1558"/>
      <c r="G3" s="1558"/>
      <c r="H3" s="1558"/>
      <c r="I3" s="1558"/>
      <c r="J3" s="1558"/>
      <c r="K3" s="1558"/>
      <c r="L3" s="1558"/>
      <c r="M3" s="1558"/>
      <c r="N3" s="1558"/>
      <c r="O3" s="1558"/>
      <c r="P3" s="1558"/>
      <c r="Q3" s="1558"/>
      <c r="R3" s="1558"/>
      <c r="S3" s="1558"/>
      <c r="T3" s="1558"/>
    </row>
    <row r="5" spans="4:20" ht="22.5" customHeight="1">
      <c r="D5" s="1547" t="s">
        <v>198</v>
      </c>
      <c r="E5" s="1547"/>
      <c r="F5" s="1547"/>
      <c r="G5" s="1547"/>
      <c r="H5" s="1547"/>
      <c r="I5" s="1547"/>
      <c r="J5" s="1547"/>
      <c r="K5" s="1547"/>
      <c r="L5" s="1547"/>
      <c r="M5" s="136" t="s">
        <v>199</v>
      </c>
    </row>
    <row r="6" spans="4:20" ht="6.75" customHeight="1"/>
    <row r="7" spans="4:20" ht="15" customHeight="1">
      <c r="D7" s="1548"/>
      <c r="E7" s="1549"/>
      <c r="F7" s="1549"/>
      <c r="G7" s="1549"/>
      <c r="H7" s="1549"/>
      <c r="I7" s="1549"/>
      <c r="J7" s="1549"/>
      <c r="K7" s="1549"/>
      <c r="L7" s="1549"/>
      <c r="M7" s="1549"/>
      <c r="N7" s="1549"/>
      <c r="O7" s="1549"/>
      <c r="P7" s="1549"/>
      <c r="Q7" s="1549"/>
      <c r="R7" s="1549"/>
      <c r="S7" s="1549"/>
      <c r="T7" s="1550"/>
    </row>
    <row r="8" spans="4:20" ht="15" customHeight="1">
      <c r="D8" s="1551"/>
      <c r="E8" s="1552"/>
      <c r="F8" s="1552"/>
      <c r="G8" s="1552"/>
      <c r="H8" s="1552"/>
      <c r="I8" s="1552"/>
      <c r="J8" s="1552"/>
      <c r="K8" s="1552"/>
      <c r="L8" s="1552"/>
      <c r="M8" s="1552"/>
      <c r="N8" s="1552"/>
      <c r="O8" s="1552"/>
      <c r="P8" s="1552"/>
      <c r="Q8" s="1552"/>
      <c r="R8" s="1552"/>
      <c r="S8" s="1552"/>
      <c r="T8" s="1553"/>
    </row>
    <row r="9" spans="4:20" ht="15" customHeight="1">
      <c r="D9" s="1551"/>
      <c r="E9" s="1552"/>
      <c r="F9" s="1552"/>
      <c r="G9" s="1552"/>
      <c r="H9" s="1552"/>
      <c r="I9" s="1552"/>
      <c r="J9" s="1552"/>
      <c r="K9" s="1552"/>
      <c r="L9" s="1552"/>
      <c r="M9" s="1552"/>
      <c r="N9" s="1552"/>
      <c r="O9" s="1552"/>
      <c r="P9" s="1552"/>
      <c r="Q9" s="1552"/>
      <c r="R9" s="1552"/>
      <c r="S9" s="1552"/>
      <c r="T9" s="1553"/>
    </row>
    <row r="10" spans="4:20" ht="15" customHeight="1">
      <c r="D10" s="1551"/>
      <c r="E10" s="1552"/>
      <c r="F10" s="1552"/>
      <c r="G10" s="1552"/>
      <c r="H10" s="1552"/>
      <c r="I10" s="1552"/>
      <c r="J10" s="1552"/>
      <c r="K10" s="1552"/>
      <c r="L10" s="1552"/>
      <c r="M10" s="1552"/>
      <c r="N10" s="1552"/>
      <c r="O10" s="1552"/>
      <c r="P10" s="1552"/>
      <c r="Q10" s="1552"/>
      <c r="R10" s="1552"/>
      <c r="S10" s="1552"/>
      <c r="T10" s="1553"/>
    </row>
    <row r="11" spans="4:20" ht="15" customHeight="1">
      <c r="D11" s="1551"/>
      <c r="E11" s="1552"/>
      <c r="F11" s="1552"/>
      <c r="G11" s="1552"/>
      <c r="H11" s="1552"/>
      <c r="I11" s="1552"/>
      <c r="J11" s="1552"/>
      <c r="K11" s="1552"/>
      <c r="L11" s="1552"/>
      <c r="M11" s="1552"/>
      <c r="N11" s="1552"/>
      <c r="O11" s="1552"/>
      <c r="P11" s="1552"/>
      <c r="Q11" s="1552"/>
      <c r="R11" s="1552"/>
      <c r="S11" s="1552"/>
      <c r="T11" s="1553"/>
    </row>
    <row r="12" spans="4:20" ht="15" customHeight="1">
      <c r="D12" s="1551"/>
      <c r="E12" s="1552"/>
      <c r="F12" s="1552"/>
      <c r="G12" s="1552"/>
      <c r="H12" s="1552"/>
      <c r="I12" s="1552"/>
      <c r="J12" s="1552"/>
      <c r="K12" s="1552"/>
      <c r="L12" s="1552"/>
      <c r="M12" s="1552"/>
      <c r="N12" s="1552"/>
      <c r="O12" s="1552"/>
      <c r="P12" s="1552"/>
      <c r="Q12" s="1552"/>
      <c r="R12" s="1552"/>
      <c r="S12" s="1552"/>
      <c r="T12" s="1553"/>
    </row>
    <row r="13" spans="4:20" ht="15" customHeight="1">
      <c r="D13" s="1551"/>
      <c r="E13" s="1552"/>
      <c r="F13" s="1552"/>
      <c r="G13" s="1552"/>
      <c r="H13" s="1552"/>
      <c r="I13" s="1552"/>
      <c r="J13" s="1552"/>
      <c r="K13" s="1552"/>
      <c r="L13" s="1552"/>
      <c r="M13" s="1552"/>
      <c r="N13" s="1552"/>
      <c r="O13" s="1552"/>
      <c r="P13" s="1552"/>
      <c r="Q13" s="1552"/>
      <c r="R13" s="1552"/>
      <c r="S13" s="1552"/>
      <c r="T13" s="1553"/>
    </row>
    <row r="14" spans="4:20" ht="15" customHeight="1">
      <c r="D14" s="1551"/>
      <c r="E14" s="1552"/>
      <c r="F14" s="1552"/>
      <c r="G14" s="1552"/>
      <c r="H14" s="1552"/>
      <c r="I14" s="1552"/>
      <c r="J14" s="1552"/>
      <c r="K14" s="1552"/>
      <c r="L14" s="1552"/>
      <c r="M14" s="1552"/>
      <c r="N14" s="1552"/>
      <c r="O14" s="1552"/>
      <c r="P14" s="1552"/>
      <c r="Q14" s="1552"/>
      <c r="R14" s="1552"/>
      <c r="S14" s="1552"/>
      <c r="T14" s="1553"/>
    </row>
    <row r="15" spans="4:20" ht="15" customHeight="1">
      <c r="D15" s="1551"/>
      <c r="E15" s="1552"/>
      <c r="F15" s="1552"/>
      <c r="G15" s="1552"/>
      <c r="H15" s="1552"/>
      <c r="I15" s="1552"/>
      <c r="J15" s="1552"/>
      <c r="K15" s="1552"/>
      <c r="L15" s="1552"/>
      <c r="M15" s="1552"/>
      <c r="N15" s="1552"/>
      <c r="O15" s="1552"/>
      <c r="P15" s="1552"/>
      <c r="Q15" s="1552"/>
      <c r="R15" s="1552"/>
      <c r="S15" s="1552"/>
      <c r="T15" s="1553"/>
    </row>
    <row r="16" spans="4:20" ht="15" customHeight="1">
      <c r="D16" s="1551"/>
      <c r="E16" s="1552"/>
      <c r="F16" s="1552"/>
      <c r="G16" s="1552"/>
      <c r="H16" s="1552"/>
      <c r="I16" s="1552"/>
      <c r="J16" s="1552"/>
      <c r="K16" s="1552"/>
      <c r="L16" s="1552"/>
      <c r="M16" s="1552"/>
      <c r="N16" s="1552"/>
      <c r="O16" s="1552"/>
      <c r="P16" s="1552"/>
      <c r="Q16" s="1552"/>
      <c r="R16" s="1552"/>
      <c r="S16" s="1552"/>
      <c r="T16" s="1553"/>
    </row>
    <row r="17" spans="4:20" ht="15" customHeight="1">
      <c r="D17" s="1551"/>
      <c r="E17" s="1552"/>
      <c r="F17" s="1552"/>
      <c r="G17" s="1552"/>
      <c r="H17" s="1552"/>
      <c r="I17" s="1552"/>
      <c r="J17" s="1552"/>
      <c r="K17" s="1552"/>
      <c r="L17" s="1552"/>
      <c r="M17" s="1552"/>
      <c r="N17" s="1552"/>
      <c r="O17" s="1552"/>
      <c r="P17" s="1552"/>
      <c r="Q17" s="1552"/>
      <c r="R17" s="1552"/>
      <c r="S17" s="1552"/>
      <c r="T17" s="1553"/>
    </row>
    <row r="18" spans="4:20" ht="15" customHeight="1">
      <c r="D18" s="1551"/>
      <c r="E18" s="1552"/>
      <c r="F18" s="1552"/>
      <c r="G18" s="1552"/>
      <c r="H18" s="1552"/>
      <c r="I18" s="1552"/>
      <c r="J18" s="1552"/>
      <c r="K18" s="1552"/>
      <c r="L18" s="1552"/>
      <c r="M18" s="1552"/>
      <c r="N18" s="1552"/>
      <c r="O18" s="1552"/>
      <c r="P18" s="1552"/>
      <c r="Q18" s="1552"/>
      <c r="R18" s="1552"/>
      <c r="S18" s="1552"/>
      <c r="T18" s="1553"/>
    </row>
    <row r="19" spans="4:20" ht="15" customHeight="1">
      <c r="D19" s="1551"/>
      <c r="E19" s="1552"/>
      <c r="F19" s="1552"/>
      <c r="G19" s="1552"/>
      <c r="H19" s="1552"/>
      <c r="I19" s="1552"/>
      <c r="J19" s="1552"/>
      <c r="K19" s="1552"/>
      <c r="L19" s="1552"/>
      <c r="M19" s="1552"/>
      <c r="N19" s="1552"/>
      <c r="O19" s="1552"/>
      <c r="P19" s="1552"/>
      <c r="Q19" s="1552"/>
      <c r="R19" s="1552"/>
      <c r="S19" s="1552"/>
      <c r="T19" s="1553"/>
    </row>
    <row r="20" spans="4:20" ht="15" customHeight="1">
      <c r="D20" s="1551"/>
      <c r="E20" s="1552"/>
      <c r="F20" s="1552"/>
      <c r="G20" s="1552"/>
      <c r="H20" s="1552"/>
      <c r="I20" s="1552"/>
      <c r="J20" s="1552"/>
      <c r="K20" s="1552"/>
      <c r="L20" s="1552"/>
      <c r="M20" s="1552"/>
      <c r="N20" s="1552"/>
      <c r="O20" s="1552"/>
      <c r="P20" s="1552"/>
      <c r="Q20" s="1552"/>
      <c r="R20" s="1552"/>
      <c r="S20" s="1552"/>
      <c r="T20" s="1553"/>
    </row>
    <row r="21" spans="4:20" ht="15" customHeight="1">
      <c r="D21" s="1551"/>
      <c r="E21" s="1552"/>
      <c r="F21" s="1552"/>
      <c r="G21" s="1552"/>
      <c r="H21" s="1552"/>
      <c r="I21" s="1552"/>
      <c r="J21" s="1552"/>
      <c r="K21" s="1552"/>
      <c r="L21" s="1552"/>
      <c r="M21" s="1552"/>
      <c r="N21" s="1552"/>
      <c r="O21" s="1552"/>
      <c r="P21" s="1552"/>
      <c r="Q21" s="1552"/>
      <c r="R21" s="1552"/>
      <c r="S21" s="1552"/>
      <c r="T21" s="1553"/>
    </row>
    <row r="22" spans="4:20" ht="15" customHeight="1">
      <c r="D22" s="1551"/>
      <c r="E22" s="1552"/>
      <c r="F22" s="1552"/>
      <c r="G22" s="1552"/>
      <c r="H22" s="1552"/>
      <c r="I22" s="1552"/>
      <c r="J22" s="1552"/>
      <c r="K22" s="1552"/>
      <c r="L22" s="1552"/>
      <c r="M22" s="1552"/>
      <c r="N22" s="1552"/>
      <c r="O22" s="1552"/>
      <c r="P22" s="1552"/>
      <c r="Q22" s="1552"/>
      <c r="R22" s="1552"/>
      <c r="S22" s="1552"/>
      <c r="T22" s="1553"/>
    </row>
    <row r="23" spans="4:20" ht="15" customHeight="1">
      <c r="D23" s="1551"/>
      <c r="E23" s="1552"/>
      <c r="F23" s="1552"/>
      <c r="G23" s="1552"/>
      <c r="H23" s="1552"/>
      <c r="I23" s="1552"/>
      <c r="J23" s="1552"/>
      <c r="K23" s="1552"/>
      <c r="L23" s="1552"/>
      <c r="M23" s="1552"/>
      <c r="N23" s="1552"/>
      <c r="O23" s="1552"/>
      <c r="P23" s="1552"/>
      <c r="Q23" s="1552"/>
      <c r="R23" s="1552"/>
      <c r="S23" s="1552"/>
      <c r="T23" s="1553"/>
    </row>
    <row r="24" spans="4:20" ht="15" customHeight="1">
      <c r="D24" s="1551"/>
      <c r="E24" s="1552"/>
      <c r="F24" s="1552"/>
      <c r="G24" s="1552"/>
      <c r="H24" s="1552"/>
      <c r="I24" s="1552"/>
      <c r="J24" s="1552"/>
      <c r="K24" s="1552"/>
      <c r="L24" s="1552"/>
      <c r="M24" s="1552"/>
      <c r="N24" s="1552"/>
      <c r="O24" s="1552"/>
      <c r="P24" s="1552"/>
      <c r="Q24" s="1552"/>
      <c r="R24" s="1552"/>
      <c r="S24" s="1552"/>
      <c r="T24" s="1553"/>
    </row>
    <row r="25" spans="4:20" ht="15" customHeight="1">
      <c r="D25" s="1551"/>
      <c r="E25" s="1552"/>
      <c r="F25" s="1552"/>
      <c r="G25" s="1552"/>
      <c r="H25" s="1552"/>
      <c r="I25" s="1552"/>
      <c r="J25" s="1552"/>
      <c r="K25" s="1552"/>
      <c r="L25" s="1552"/>
      <c r="M25" s="1552"/>
      <c r="N25" s="1552"/>
      <c r="O25" s="1552"/>
      <c r="P25" s="1552"/>
      <c r="Q25" s="1552"/>
      <c r="R25" s="1552"/>
      <c r="S25" s="1552"/>
      <c r="T25" s="1553"/>
    </row>
    <row r="26" spans="4:20" ht="15" customHeight="1">
      <c r="D26" s="1551"/>
      <c r="E26" s="1552"/>
      <c r="F26" s="1552"/>
      <c r="G26" s="1552"/>
      <c r="H26" s="1552"/>
      <c r="I26" s="1552"/>
      <c r="J26" s="1552"/>
      <c r="K26" s="1552"/>
      <c r="L26" s="1552"/>
      <c r="M26" s="1552"/>
      <c r="N26" s="1552"/>
      <c r="O26" s="1552"/>
      <c r="P26" s="1552"/>
      <c r="Q26" s="1552"/>
      <c r="R26" s="1552"/>
      <c r="S26" s="1552"/>
      <c r="T26" s="1553"/>
    </row>
    <row r="27" spans="4:20" ht="15" customHeight="1">
      <c r="D27" s="1551"/>
      <c r="E27" s="1552"/>
      <c r="F27" s="1552"/>
      <c r="G27" s="1552"/>
      <c r="H27" s="1552"/>
      <c r="I27" s="1552"/>
      <c r="J27" s="1552"/>
      <c r="K27" s="1552"/>
      <c r="L27" s="1552"/>
      <c r="M27" s="1552"/>
      <c r="N27" s="1552"/>
      <c r="O27" s="1552"/>
      <c r="P27" s="1552"/>
      <c r="Q27" s="1552"/>
      <c r="R27" s="1552"/>
      <c r="S27" s="1552"/>
      <c r="T27" s="1553"/>
    </row>
    <row r="28" spans="4:20" ht="15" customHeight="1">
      <c r="D28" s="1551"/>
      <c r="E28" s="1552"/>
      <c r="F28" s="1552"/>
      <c r="G28" s="1552"/>
      <c r="H28" s="1552"/>
      <c r="I28" s="1552"/>
      <c r="J28" s="1552"/>
      <c r="K28" s="1552"/>
      <c r="L28" s="1552"/>
      <c r="M28" s="1552"/>
      <c r="N28" s="1552"/>
      <c r="O28" s="1552"/>
      <c r="P28" s="1552"/>
      <c r="Q28" s="1552"/>
      <c r="R28" s="1552"/>
      <c r="S28" s="1552"/>
      <c r="T28" s="1553"/>
    </row>
    <row r="29" spans="4:20" ht="15" customHeight="1">
      <c r="D29" s="1551"/>
      <c r="E29" s="1552"/>
      <c r="F29" s="1552"/>
      <c r="G29" s="1552"/>
      <c r="H29" s="1552"/>
      <c r="I29" s="1552"/>
      <c r="J29" s="1552"/>
      <c r="K29" s="1552"/>
      <c r="L29" s="1552"/>
      <c r="M29" s="1552"/>
      <c r="N29" s="1552"/>
      <c r="O29" s="1552"/>
      <c r="P29" s="1552"/>
      <c r="Q29" s="1552"/>
      <c r="R29" s="1552"/>
      <c r="S29" s="1552"/>
      <c r="T29" s="1553"/>
    </row>
    <row r="30" spans="4:20" ht="15" customHeight="1">
      <c r="D30" s="1551"/>
      <c r="E30" s="1552"/>
      <c r="F30" s="1552"/>
      <c r="G30" s="1552"/>
      <c r="H30" s="1552"/>
      <c r="I30" s="1552"/>
      <c r="J30" s="1552"/>
      <c r="K30" s="1552"/>
      <c r="L30" s="1552"/>
      <c r="M30" s="1552"/>
      <c r="N30" s="1552"/>
      <c r="O30" s="1552"/>
      <c r="P30" s="1552"/>
      <c r="Q30" s="1552"/>
      <c r="R30" s="1552"/>
      <c r="S30" s="1552"/>
      <c r="T30" s="1553"/>
    </row>
    <row r="31" spans="4:20" ht="15" customHeight="1">
      <c r="D31" s="1551"/>
      <c r="E31" s="1552"/>
      <c r="F31" s="1552"/>
      <c r="G31" s="1552"/>
      <c r="H31" s="1552"/>
      <c r="I31" s="1552"/>
      <c r="J31" s="1552"/>
      <c r="K31" s="1552"/>
      <c r="L31" s="1552"/>
      <c r="M31" s="1552"/>
      <c r="N31" s="1552"/>
      <c r="O31" s="1552"/>
      <c r="P31" s="1552"/>
      <c r="Q31" s="1552"/>
      <c r="R31" s="1552"/>
      <c r="S31" s="1552"/>
      <c r="T31" s="1553"/>
    </row>
    <row r="32" spans="4:20" ht="15" customHeight="1">
      <c r="D32" s="1554"/>
      <c r="E32" s="1552"/>
      <c r="F32" s="1552"/>
      <c r="G32" s="1552"/>
      <c r="H32" s="1552"/>
      <c r="I32" s="1552"/>
      <c r="J32" s="1552"/>
      <c r="K32" s="1552"/>
      <c r="L32" s="1552"/>
      <c r="M32" s="1552"/>
      <c r="N32" s="1552"/>
      <c r="O32" s="1552"/>
      <c r="P32" s="1552"/>
      <c r="Q32" s="1552"/>
      <c r="R32" s="1552"/>
      <c r="S32" s="1552"/>
      <c r="T32" s="1553"/>
    </row>
    <row r="33" spans="4:20" ht="15" customHeight="1">
      <c r="D33" s="1551"/>
      <c r="E33" s="1552"/>
      <c r="F33" s="1552"/>
      <c r="G33" s="1552"/>
      <c r="H33" s="1552"/>
      <c r="I33" s="1552"/>
      <c r="J33" s="1552"/>
      <c r="K33" s="1552"/>
      <c r="L33" s="1552"/>
      <c r="M33" s="1552"/>
      <c r="N33" s="1552"/>
      <c r="O33" s="1552"/>
      <c r="P33" s="1552"/>
      <c r="Q33" s="1552"/>
      <c r="R33" s="1552"/>
      <c r="S33" s="1552"/>
      <c r="T33" s="1553"/>
    </row>
    <row r="34" spans="4:20" ht="15" customHeight="1">
      <c r="D34" s="1551"/>
      <c r="E34" s="1552"/>
      <c r="F34" s="1552"/>
      <c r="G34" s="1552"/>
      <c r="H34" s="1552"/>
      <c r="I34" s="1552"/>
      <c r="J34" s="1552"/>
      <c r="K34" s="1552"/>
      <c r="L34" s="1552"/>
      <c r="M34" s="1552"/>
      <c r="N34" s="1552"/>
      <c r="O34" s="1552"/>
      <c r="P34" s="1552"/>
      <c r="Q34" s="1552"/>
      <c r="R34" s="1552"/>
      <c r="S34" s="1552"/>
      <c r="T34" s="1553"/>
    </row>
    <row r="35" spans="4:20" ht="15" customHeight="1">
      <c r="D35" s="1551"/>
      <c r="E35" s="1552"/>
      <c r="F35" s="1552"/>
      <c r="G35" s="1552"/>
      <c r="H35" s="1552"/>
      <c r="I35" s="1552"/>
      <c r="J35" s="1552"/>
      <c r="K35" s="1552"/>
      <c r="L35" s="1552"/>
      <c r="M35" s="1552"/>
      <c r="N35" s="1552"/>
      <c r="O35" s="1552"/>
      <c r="P35" s="1552"/>
      <c r="Q35" s="1552"/>
      <c r="R35" s="1552"/>
      <c r="S35" s="1552"/>
      <c r="T35" s="1553"/>
    </row>
    <row r="36" spans="4:20" ht="15" customHeight="1">
      <c r="D36" s="1551"/>
      <c r="E36" s="1552"/>
      <c r="F36" s="1552"/>
      <c r="G36" s="1552"/>
      <c r="H36" s="1552"/>
      <c r="I36" s="1552"/>
      <c r="J36" s="1552"/>
      <c r="K36" s="1552"/>
      <c r="L36" s="1552"/>
      <c r="M36" s="1552"/>
      <c r="N36" s="1552"/>
      <c r="O36" s="1552"/>
      <c r="P36" s="1552"/>
      <c r="Q36" s="1552"/>
      <c r="R36" s="1552"/>
      <c r="S36" s="1552"/>
      <c r="T36" s="1553"/>
    </row>
    <row r="37" spans="4:20" ht="15" customHeight="1">
      <c r="D37" s="1551"/>
      <c r="E37" s="1552"/>
      <c r="F37" s="1552"/>
      <c r="G37" s="1552"/>
      <c r="H37" s="1552"/>
      <c r="I37" s="1552"/>
      <c r="J37" s="1552"/>
      <c r="K37" s="1552"/>
      <c r="L37" s="1552"/>
      <c r="M37" s="1552"/>
      <c r="N37" s="1552"/>
      <c r="O37" s="1552"/>
      <c r="P37" s="1552"/>
      <c r="Q37" s="1552"/>
      <c r="R37" s="1552"/>
      <c r="S37" s="1552"/>
      <c r="T37" s="1553"/>
    </row>
    <row r="38" spans="4:20" ht="15" customHeight="1">
      <c r="D38" s="1551"/>
      <c r="E38" s="1552"/>
      <c r="F38" s="1552"/>
      <c r="G38" s="1552"/>
      <c r="H38" s="1552"/>
      <c r="I38" s="1552"/>
      <c r="J38" s="1552"/>
      <c r="K38" s="1552"/>
      <c r="L38" s="1552"/>
      <c r="M38" s="1552"/>
      <c r="N38" s="1552"/>
      <c r="O38" s="1552"/>
      <c r="P38" s="1552"/>
      <c r="Q38" s="1552"/>
      <c r="R38" s="1552"/>
      <c r="S38" s="1552"/>
      <c r="T38" s="1553"/>
    </row>
    <row r="39" spans="4:20" ht="15" customHeight="1">
      <c r="D39" s="1551"/>
      <c r="E39" s="1552"/>
      <c r="F39" s="1552"/>
      <c r="G39" s="1552"/>
      <c r="H39" s="1552"/>
      <c r="I39" s="1552"/>
      <c r="J39" s="1552"/>
      <c r="K39" s="1552"/>
      <c r="L39" s="1552"/>
      <c r="M39" s="1552"/>
      <c r="N39" s="1552"/>
      <c r="O39" s="1552"/>
      <c r="P39" s="1552"/>
      <c r="Q39" s="1552"/>
      <c r="R39" s="1552"/>
      <c r="S39" s="1552"/>
      <c r="T39" s="1553"/>
    </row>
    <row r="40" spans="4:20" ht="15" customHeight="1">
      <c r="D40" s="1551"/>
      <c r="E40" s="1552"/>
      <c r="F40" s="1552"/>
      <c r="G40" s="1552"/>
      <c r="H40" s="1552"/>
      <c r="I40" s="1552"/>
      <c r="J40" s="1552"/>
      <c r="K40" s="1552"/>
      <c r="L40" s="1552"/>
      <c r="M40" s="1552"/>
      <c r="N40" s="1552"/>
      <c r="O40" s="1552"/>
      <c r="P40" s="1552"/>
      <c r="Q40" s="1552"/>
      <c r="R40" s="1552"/>
      <c r="S40" s="1552"/>
      <c r="T40" s="1553"/>
    </row>
    <row r="41" spans="4:20" ht="15" customHeight="1">
      <c r="D41" s="1551"/>
      <c r="E41" s="1552"/>
      <c r="F41" s="1552"/>
      <c r="G41" s="1552"/>
      <c r="H41" s="1552"/>
      <c r="I41" s="1552"/>
      <c r="J41" s="1552"/>
      <c r="K41" s="1552"/>
      <c r="L41" s="1552"/>
      <c r="M41" s="1552"/>
      <c r="N41" s="1552"/>
      <c r="O41" s="1552"/>
      <c r="P41" s="1552"/>
      <c r="Q41" s="1552"/>
      <c r="R41" s="1552"/>
      <c r="S41" s="1552"/>
      <c r="T41" s="1553"/>
    </row>
    <row r="42" spans="4:20" ht="15" customHeight="1">
      <c r="D42" s="1551"/>
      <c r="E42" s="1552"/>
      <c r="F42" s="1552"/>
      <c r="G42" s="1552"/>
      <c r="H42" s="1552"/>
      <c r="I42" s="1552"/>
      <c r="J42" s="1552"/>
      <c r="K42" s="1552"/>
      <c r="L42" s="1552"/>
      <c r="M42" s="1552"/>
      <c r="N42" s="1552"/>
      <c r="O42" s="1552"/>
      <c r="P42" s="1552"/>
      <c r="Q42" s="1552"/>
      <c r="R42" s="1552"/>
      <c r="S42" s="1552"/>
      <c r="T42" s="1553"/>
    </row>
    <row r="43" spans="4:20" ht="15" customHeight="1">
      <c r="D43" s="1551"/>
      <c r="E43" s="1552"/>
      <c r="F43" s="1552"/>
      <c r="G43" s="1552"/>
      <c r="H43" s="1552"/>
      <c r="I43" s="1552"/>
      <c r="J43" s="1552"/>
      <c r="K43" s="1552"/>
      <c r="L43" s="1552"/>
      <c r="M43" s="1552"/>
      <c r="N43" s="1552"/>
      <c r="O43" s="1552"/>
      <c r="P43" s="1552"/>
      <c r="Q43" s="1552"/>
      <c r="R43" s="1552"/>
      <c r="S43" s="1552"/>
      <c r="T43" s="1553"/>
    </row>
    <row r="44" spans="4:20" ht="15" customHeight="1">
      <c r="D44" s="1551"/>
      <c r="E44" s="1552"/>
      <c r="F44" s="1552"/>
      <c r="G44" s="1552"/>
      <c r="H44" s="1552"/>
      <c r="I44" s="1552"/>
      <c r="J44" s="1552"/>
      <c r="K44" s="1552"/>
      <c r="L44" s="1552"/>
      <c r="M44" s="1552"/>
      <c r="N44" s="1552"/>
      <c r="O44" s="1552"/>
      <c r="P44" s="1552"/>
      <c r="Q44" s="1552"/>
      <c r="R44" s="1552"/>
      <c r="S44" s="1552"/>
      <c r="T44" s="1553"/>
    </row>
    <row r="45" spans="4:20" ht="15" customHeight="1">
      <c r="D45" s="1551"/>
      <c r="E45" s="1552"/>
      <c r="F45" s="1552"/>
      <c r="G45" s="1552"/>
      <c r="H45" s="1552"/>
      <c r="I45" s="1552"/>
      <c r="J45" s="1552"/>
      <c r="K45" s="1552"/>
      <c r="L45" s="1552"/>
      <c r="M45" s="1552"/>
      <c r="N45" s="1552"/>
      <c r="O45" s="1552"/>
      <c r="P45" s="1552"/>
      <c r="Q45" s="1552"/>
      <c r="R45" s="1552"/>
      <c r="S45" s="1552"/>
      <c r="T45" s="1553"/>
    </row>
    <row r="46" spans="4:20" ht="15" customHeight="1">
      <c r="D46" s="1551"/>
      <c r="E46" s="1552"/>
      <c r="F46" s="1552"/>
      <c r="G46" s="1552"/>
      <c r="H46" s="1552"/>
      <c r="I46" s="1552"/>
      <c r="J46" s="1552"/>
      <c r="K46" s="1552"/>
      <c r="L46" s="1552"/>
      <c r="M46" s="1552"/>
      <c r="N46" s="1552"/>
      <c r="O46" s="1552"/>
      <c r="P46" s="1552"/>
      <c r="Q46" s="1552"/>
      <c r="R46" s="1552"/>
      <c r="S46" s="1552"/>
      <c r="T46" s="1553"/>
    </row>
    <row r="47" spans="4:20" ht="15" customHeight="1">
      <c r="D47" s="1551"/>
      <c r="E47" s="1552"/>
      <c r="F47" s="1552"/>
      <c r="G47" s="1552"/>
      <c r="H47" s="1552"/>
      <c r="I47" s="1552"/>
      <c r="J47" s="1552"/>
      <c r="K47" s="1552"/>
      <c r="L47" s="1552"/>
      <c r="M47" s="1552"/>
      <c r="N47" s="1552"/>
      <c r="O47" s="1552"/>
      <c r="P47" s="1552"/>
      <c r="Q47" s="1552"/>
      <c r="R47" s="1552"/>
      <c r="S47" s="1552"/>
      <c r="T47" s="1553"/>
    </row>
    <row r="48" spans="4:20" ht="15" customHeight="1">
      <c r="D48" s="1551"/>
      <c r="E48" s="1552"/>
      <c r="F48" s="1552"/>
      <c r="G48" s="1552"/>
      <c r="H48" s="1552"/>
      <c r="I48" s="1552"/>
      <c r="J48" s="1552"/>
      <c r="K48" s="1552"/>
      <c r="L48" s="1552"/>
      <c r="M48" s="1552"/>
      <c r="N48" s="1552"/>
      <c r="O48" s="1552"/>
      <c r="P48" s="1552"/>
      <c r="Q48" s="1552"/>
      <c r="R48" s="1552"/>
      <c r="S48" s="1552"/>
      <c r="T48" s="1553"/>
    </row>
    <row r="49" spans="4:20" ht="15" customHeight="1">
      <c r="D49" s="1555"/>
      <c r="E49" s="1556"/>
      <c r="F49" s="1556"/>
      <c r="G49" s="1556"/>
      <c r="H49" s="1556"/>
      <c r="I49" s="1556"/>
      <c r="J49" s="1556"/>
      <c r="K49" s="1556"/>
      <c r="L49" s="1556"/>
      <c r="M49" s="1556"/>
      <c r="N49" s="1556"/>
      <c r="O49" s="1556"/>
      <c r="P49" s="1556"/>
      <c r="Q49" s="1556"/>
      <c r="R49" s="1556"/>
      <c r="S49" s="1556"/>
      <c r="T49" s="1557"/>
    </row>
  </sheetData>
  <mergeCells count="4">
    <mergeCell ref="D5:E5"/>
    <mergeCell ref="F5:L5"/>
    <mergeCell ref="D7:T49"/>
    <mergeCell ref="D3:T3"/>
  </mergeCells>
  <phoneticPr fontId="6"/>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3FD93-E384-432F-9968-58A68F635B29}">
  <sheetPr>
    <tabColor rgb="FFFF0000"/>
    <pageSetUpPr fitToPage="1"/>
  </sheetPr>
  <dimension ref="A1:V28"/>
  <sheetViews>
    <sheetView view="pageBreakPreview" zoomScale="90" zoomScaleNormal="80" zoomScaleSheetLayoutView="90" workbookViewId="0"/>
  </sheetViews>
  <sheetFormatPr defaultRowHeight="13"/>
  <cols>
    <col min="1" max="1" width="19.7265625" style="489" customWidth="1"/>
    <col min="2" max="2" width="6.453125" style="489" customWidth="1"/>
    <col min="3" max="5" width="7.36328125" style="489" customWidth="1"/>
    <col min="6" max="18" width="7.6328125" style="489" customWidth="1"/>
    <col min="19" max="19" width="3.6328125" style="489" bestFit="1" customWidth="1"/>
    <col min="20" max="20" width="7" style="489" customWidth="1"/>
    <col min="21" max="21" width="8.7265625" style="489" bestFit="1" customWidth="1"/>
    <col min="22" max="22" width="3.08984375" style="489" customWidth="1"/>
    <col min="23" max="23" width="1.6328125" style="489" customWidth="1"/>
    <col min="24" max="256" width="9" style="489"/>
    <col min="257" max="257" width="19.7265625" style="489" customWidth="1"/>
    <col min="258" max="258" width="6.453125" style="489" customWidth="1"/>
    <col min="259" max="261" width="7.36328125" style="489" customWidth="1"/>
    <col min="262" max="274" width="7.6328125" style="489" customWidth="1"/>
    <col min="275" max="275" width="3.6328125" style="489" bestFit="1" customWidth="1"/>
    <col min="276" max="276" width="7" style="489" customWidth="1"/>
    <col min="277" max="277" width="8.7265625" style="489" bestFit="1" customWidth="1"/>
    <col min="278" max="278" width="3.08984375" style="489" customWidth="1"/>
    <col min="279" max="279" width="1.6328125" style="489" customWidth="1"/>
    <col min="280" max="512" width="9" style="489"/>
    <col min="513" max="513" width="19.7265625" style="489" customWidth="1"/>
    <col min="514" max="514" width="6.453125" style="489" customWidth="1"/>
    <col min="515" max="517" width="7.36328125" style="489" customWidth="1"/>
    <col min="518" max="530" width="7.6328125" style="489" customWidth="1"/>
    <col min="531" max="531" width="3.6328125" style="489" bestFit="1" customWidth="1"/>
    <col min="532" max="532" width="7" style="489" customWidth="1"/>
    <col min="533" max="533" width="8.7265625" style="489" bestFit="1" customWidth="1"/>
    <col min="534" max="534" width="3.08984375" style="489" customWidth="1"/>
    <col min="535" max="535" width="1.6328125" style="489" customWidth="1"/>
    <col min="536" max="768" width="9" style="489"/>
    <col min="769" max="769" width="19.7265625" style="489" customWidth="1"/>
    <col min="770" max="770" width="6.453125" style="489" customWidth="1"/>
    <col min="771" max="773" width="7.36328125" style="489" customWidth="1"/>
    <col min="774" max="786" width="7.6328125" style="489" customWidth="1"/>
    <col min="787" max="787" width="3.6328125" style="489" bestFit="1" customWidth="1"/>
    <col min="788" max="788" width="7" style="489" customWidth="1"/>
    <col min="789" max="789" width="8.7265625" style="489" bestFit="1" customWidth="1"/>
    <col min="790" max="790" width="3.08984375" style="489" customWidth="1"/>
    <col min="791" max="791" width="1.6328125" style="489" customWidth="1"/>
    <col min="792" max="1024" width="9" style="489"/>
    <col min="1025" max="1025" width="19.7265625" style="489" customWidth="1"/>
    <col min="1026" max="1026" width="6.453125" style="489" customWidth="1"/>
    <col min="1027" max="1029" width="7.36328125" style="489" customWidth="1"/>
    <col min="1030" max="1042" width="7.6328125" style="489" customWidth="1"/>
    <col min="1043" max="1043" width="3.6328125" style="489" bestFit="1" customWidth="1"/>
    <col min="1044" max="1044" width="7" style="489" customWidth="1"/>
    <col min="1045" max="1045" width="8.7265625" style="489" bestFit="1" customWidth="1"/>
    <col min="1046" max="1046" width="3.08984375" style="489" customWidth="1"/>
    <col min="1047" max="1047" width="1.6328125" style="489" customWidth="1"/>
    <col min="1048" max="1280" width="9" style="489"/>
    <col min="1281" max="1281" width="19.7265625" style="489" customWidth="1"/>
    <col min="1282" max="1282" width="6.453125" style="489" customWidth="1"/>
    <col min="1283" max="1285" width="7.36328125" style="489" customWidth="1"/>
    <col min="1286" max="1298" width="7.6328125" style="489" customWidth="1"/>
    <col min="1299" max="1299" width="3.6328125" style="489" bestFit="1" customWidth="1"/>
    <col min="1300" max="1300" width="7" style="489" customWidth="1"/>
    <col min="1301" max="1301" width="8.7265625" style="489" bestFit="1" customWidth="1"/>
    <col min="1302" max="1302" width="3.08984375" style="489" customWidth="1"/>
    <col min="1303" max="1303" width="1.6328125" style="489" customWidth="1"/>
    <col min="1304" max="1536" width="9" style="489"/>
    <col min="1537" max="1537" width="19.7265625" style="489" customWidth="1"/>
    <col min="1538" max="1538" width="6.453125" style="489" customWidth="1"/>
    <col min="1539" max="1541" width="7.36328125" style="489" customWidth="1"/>
    <col min="1542" max="1554" width="7.6328125" style="489" customWidth="1"/>
    <col min="1555" max="1555" width="3.6328125" style="489" bestFit="1" customWidth="1"/>
    <col min="1556" max="1556" width="7" style="489" customWidth="1"/>
    <col min="1557" max="1557" width="8.7265625" style="489" bestFit="1" customWidth="1"/>
    <col min="1558" max="1558" width="3.08984375" style="489" customWidth="1"/>
    <col min="1559" max="1559" width="1.6328125" style="489" customWidth="1"/>
    <col min="1560" max="1792" width="9" style="489"/>
    <col min="1793" max="1793" width="19.7265625" style="489" customWidth="1"/>
    <col min="1794" max="1794" width="6.453125" style="489" customWidth="1"/>
    <col min="1795" max="1797" width="7.36328125" style="489" customWidth="1"/>
    <col min="1798" max="1810" width="7.6328125" style="489" customWidth="1"/>
    <col min="1811" max="1811" width="3.6328125" style="489" bestFit="1" customWidth="1"/>
    <col min="1812" max="1812" width="7" style="489" customWidth="1"/>
    <col min="1813" max="1813" width="8.7265625" style="489" bestFit="1" customWidth="1"/>
    <col min="1814" max="1814" width="3.08984375" style="489" customWidth="1"/>
    <col min="1815" max="1815" width="1.6328125" style="489" customWidth="1"/>
    <col min="1816" max="2048" width="9" style="489"/>
    <col min="2049" max="2049" width="19.7265625" style="489" customWidth="1"/>
    <col min="2050" max="2050" width="6.453125" style="489" customWidth="1"/>
    <col min="2051" max="2053" width="7.36328125" style="489" customWidth="1"/>
    <col min="2054" max="2066" width="7.6328125" style="489" customWidth="1"/>
    <col min="2067" max="2067" width="3.6328125" style="489" bestFit="1" customWidth="1"/>
    <col min="2068" max="2068" width="7" style="489" customWidth="1"/>
    <col min="2069" max="2069" width="8.7265625" style="489" bestFit="1" customWidth="1"/>
    <col min="2070" max="2070" width="3.08984375" style="489" customWidth="1"/>
    <col min="2071" max="2071" width="1.6328125" style="489" customWidth="1"/>
    <col min="2072" max="2304" width="9" style="489"/>
    <col min="2305" max="2305" width="19.7265625" style="489" customWidth="1"/>
    <col min="2306" max="2306" width="6.453125" style="489" customWidth="1"/>
    <col min="2307" max="2309" width="7.36328125" style="489" customWidth="1"/>
    <col min="2310" max="2322" width="7.6328125" style="489" customWidth="1"/>
    <col min="2323" max="2323" width="3.6328125" style="489" bestFit="1" customWidth="1"/>
    <col min="2324" max="2324" width="7" style="489" customWidth="1"/>
    <col min="2325" max="2325" width="8.7265625" style="489" bestFit="1" customWidth="1"/>
    <col min="2326" max="2326" width="3.08984375" style="489" customWidth="1"/>
    <col min="2327" max="2327" width="1.6328125" style="489" customWidth="1"/>
    <col min="2328" max="2560" width="9" style="489"/>
    <col min="2561" max="2561" width="19.7265625" style="489" customWidth="1"/>
    <col min="2562" max="2562" width="6.453125" style="489" customWidth="1"/>
    <col min="2563" max="2565" width="7.36328125" style="489" customWidth="1"/>
    <col min="2566" max="2578" width="7.6328125" style="489" customWidth="1"/>
    <col min="2579" max="2579" width="3.6328125" style="489" bestFit="1" customWidth="1"/>
    <col min="2580" max="2580" width="7" style="489" customWidth="1"/>
    <col min="2581" max="2581" width="8.7265625" style="489" bestFit="1" customWidth="1"/>
    <col min="2582" max="2582" width="3.08984375" style="489" customWidth="1"/>
    <col min="2583" max="2583" width="1.6328125" style="489" customWidth="1"/>
    <col min="2584" max="2816" width="9" style="489"/>
    <col min="2817" max="2817" width="19.7265625" style="489" customWidth="1"/>
    <col min="2818" max="2818" width="6.453125" style="489" customWidth="1"/>
    <col min="2819" max="2821" width="7.36328125" style="489" customWidth="1"/>
    <col min="2822" max="2834" width="7.6328125" style="489" customWidth="1"/>
    <col min="2835" max="2835" width="3.6328125" style="489" bestFit="1" customWidth="1"/>
    <col min="2836" max="2836" width="7" style="489" customWidth="1"/>
    <col min="2837" max="2837" width="8.7265625" style="489" bestFit="1" customWidth="1"/>
    <col min="2838" max="2838" width="3.08984375" style="489" customWidth="1"/>
    <col min="2839" max="2839" width="1.6328125" style="489" customWidth="1"/>
    <col min="2840" max="3072" width="9" style="489"/>
    <col min="3073" max="3073" width="19.7265625" style="489" customWidth="1"/>
    <col min="3074" max="3074" width="6.453125" style="489" customWidth="1"/>
    <col min="3075" max="3077" width="7.36328125" style="489" customWidth="1"/>
    <col min="3078" max="3090" width="7.6328125" style="489" customWidth="1"/>
    <col min="3091" max="3091" width="3.6328125" style="489" bestFit="1" customWidth="1"/>
    <col min="3092" max="3092" width="7" style="489" customWidth="1"/>
    <col min="3093" max="3093" width="8.7265625" style="489" bestFit="1" customWidth="1"/>
    <col min="3094" max="3094" width="3.08984375" style="489" customWidth="1"/>
    <col min="3095" max="3095" width="1.6328125" style="489" customWidth="1"/>
    <col min="3096" max="3328" width="9" style="489"/>
    <col min="3329" max="3329" width="19.7265625" style="489" customWidth="1"/>
    <col min="3330" max="3330" width="6.453125" style="489" customWidth="1"/>
    <col min="3331" max="3333" width="7.36328125" style="489" customWidth="1"/>
    <col min="3334" max="3346" width="7.6328125" style="489" customWidth="1"/>
    <col min="3347" max="3347" width="3.6328125" style="489" bestFit="1" customWidth="1"/>
    <col min="3348" max="3348" width="7" style="489" customWidth="1"/>
    <col min="3349" max="3349" width="8.7265625" style="489" bestFit="1" customWidth="1"/>
    <col min="3350" max="3350" width="3.08984375" style="489" customWidth="1"/>
    <col min="3351" max="3351" width="1.6328125" style="489" customWidth="1"/>
    <col min="3352" max="3584" width="9" style="489"/>
    <col min="3585" max="3585" width="19.7265625" style="489" customWidth="1"/>
    <col min="3586" max="3586" width="6.453125" style="489" customWidth="1"/>
    <col min="3587" max="3589" width="7.36328125" style="489" customWidth="1"/>
    <col min="3590" max="3602" width="7.6328125" style="489" customWidth="1"/>
    <col min="3603" max="3603" width="3.6328125" style="489" bestFit="1" customWidth="1"/>
    <col min="3604" max="3604" width="7" style="489" customWidth="1"/>
    <col min="3605" max="3605" width="8.7265625" style="489" bestFit="1" customWidth="1"/>
    <col min="3606" max="3606" width="3.08984375" style="489" customWidth="1"/>
    <col min="3607" max="3607" width="1.6328125" style="489" customWidth="1"/>
    <col min="3608" max="3840" width="9" style="489"/>
    <col min="3841" max="3841" width="19.7265625" style="489" customWidth="1"/>
    <col min="3842" max="3842" width="6.453125" style="489" customWidth="1"/>
    <col min="3843" max="3845" width="7.36328125" style="489" customWidth="1"/>
    <col min="3846" max="3858" width="7.6328125" style="489" customWidth="1"/>
    <col min="3859" max="3859" width="3.6328125" style="489" bestFit="1" customWidth="1"/>
    <col min="3860" max="3860" width="7" style="489" customWidth="1"/>
    <col min="3861" max="3861" width="8.7265625" style="489" bestFit="1" customWidth="1"/>
    <col min="3862" max="3862" width="3.08984375" style="489" customWidth="1"/>
    <col min="3863" max="3863" width="1.6328125" style="489" customWidth="1"/>
    <col min="3864" max="4096" width="9" style="489"/>
    <col min="4097" max="4097" width="19.7265625" style="489" customWidth="1"/>
    <col min="4098" max="4098" width="6.453125" style="489" customWidth="1"/>
    <col min="4099" max="4101" width="7.36328125" style="489" customWidth="1"/>
    <col min="4102" max="4114" width="7.6328125" style="489" customWidth="1"/>
    <col min="4115" max="4115" width="3.6328125" style="489" bestFit="1" customWidth="1"/>
    <col min="4116" max="4116" width="7" style="489" customWidth="1"/>
    <col min="4117" max="4117" width="8.7265625" style="489" bestFit="1" customWidth="1"/>
    <col min="4118" max="4118" width="3.08984375" style="489" customWidth="1"/>
    <col min="4119" max="4119" width="1.6328125" style="489" customWidth="1"/>
    <col min="4120" max="4352" width="9" style="489"/>
    <col min="4353" max="4353" width="19.7265625" style="489" customWidth="1"/>
    <col min="4354" max="4354" width="6.453125" style="489" customWidth="1"/>
    <col min="4355" max="4357" width="7.36328125" style="489" customWidth="1"/>
    <col min="4358" max="4370" width="7.6328125" style="489" customWidth="1"/>
    <col min="4371" max="4371" width="3.6328125" style="489" bestFit="1" customWidth="1"/>
    <col min="4372" max="4372" width="7" style="489" customWidth="1"/>
    <col min="4373" max="4373" width="8.7265625" style="489" bestFit="1" customWidth="1"/>
    <col min="4374" max="4374" width="3.08984375" style="489" customWidth="1"/>
    <col min="4375" max="4375" width="1.6328125" style="489" customWidth="1"/>
    <col min="4376" max="4608" width="9" style="489"/>
    <col min="4609" max="4609" width="19.7265625" style="489" customWidth="1"/>
    <col min="4610" max="4610" width="6.453125" style="489" customWidth="1"/>
    <col min="4611" max="4613" width="7.36328125" style="489" customWidth="1"/>
    <col min="4614" max="4626" width="7.6328125" style="489" customWidth="1"/>
    <col min="4627" max="4627" width="3.6328125" style="489" bestFit="1" customWidth="1"/>
    <col min="4628" max="4628" width="7" style="489" customWidth="1"/>
    <col min="4629" max="4629" width="8.7265625" style="489" bestFit="1" customWidth="1"/>
    <col min="4630" max="4630" width="3.08984375" style="489" customWidth="1"/>
    <col min="4631" max="4631" width="1.6328125" style="489" customWidth="1"/>
    <col min="4632" max="4864" width="9" style="489"/>
    <col min="4865" max="4865" width="19.7265625" style="489" customWidth="1"/>
    <col min="4866" max="4866" width="6.453125" style="489" customWidth="1"/>
    <col min="4867" max="4869" width="7.36328125" style="489" customWidth="1"/>
    <col min="4870" max="4882" width="7.6328125" style="489" customWidth="1"/>
    <col min="4883" max="4883" width="3.6328125" style="489" bestFit="1" customWidth="1"/>
    <col min="4884" max="4884" width="7" style="489" customWidth="1"/>
    <col min="4885" max="4885" width="8.7265625" style="489" bestFit="1" customWidth="1"/>
    <col min="4886" max="4886" width="3.08984375" style="489" customWidth="1"/>
    <col min="4887" max="4887" width="1.6328125" style="489" customWidth="1"/>
    <col min="4888" max="5120" width="9" style="489"/>
    <col min="5121" max="5121" width="19.7265625" style="489" customWidth="1"/>
    <col min="5122" max="5122" width="6.453125" style="489" customWidth="1"/>
    <col min="5123" max="5125" width="7.36328125" style="489" customWidth="1"/>
    <col min="5126" max="5138" width="7.6328125" style="489" customWidth="1"/>
    <col min="5139" max="5139" width="3.6328125" style="489" bestFit="1" customWidth="1"/>
    <col min="5140" max="5140" width="7" style="489" customWidth="1"/>
    <col min="5141" max="5141" width="8.7265625" style="489" bestFit="1" customWidth="1"/>
    <col min="5142" max="5142" width="3.08984375" style="489" customWidth="1"/>
    <col min="5143" max="5143" width="1.6328125" style="489" customWidth="1"/>
    <col min="5144" max="5376" width="9" style="489"/>
    <col min="5377" max="5377" width="19.7265625" style="489" customWidth="1"/>
    <col min="5378" max="5378" width="6.453125" style="489" customWidth="1"/>
    <col min="5379" max="5381" width="7.36328125" style="489" customWidth="1"/>
    <col min="5382" max="5394" width="7.6328125" style="489" customWidth="1"/>
    <col min="5395" max="5395" width="3.6328125" style="489" bestFit="1" customWidth="1"/>
    <col min="5396" max="5396" width="7" style="489" customWidth="1"/>
    <col min="5397" max="5397" width="8.7265625" style="489" bestFit="1" customWidth="1"/>
    <col min="5398" max="5398" width="3.08984375" style="489" customWidth="1"/>
    <col min="5399" max="5399" width="1.6328125" style="489" customWidth="1"/>
    <col min="5400" max="5632" width="9" style="489"/>
    <col min="5633" max="5633" width="19.7265625" style="489" customWidth="1"/>
    <col min="5634" max="5634" width="6.453125" style="489" customWidth="1"/>
    <col min="5635" max="5637" width="7.36328125" style="489" customWidth="1"/>
    <col min="5638" max="5650" width="7.6328125" style="489" customWidth="1"/>
    <col min="5651" max="5651" width="3.6328125" style="489" bestFit="1" customWidth="1"/>
    <col min="5652" max="5652" width="7" style="489" customWidth="1"/>
    <col min="5653" max="5653" width="8.7265625" style="489" bestFit="1" customWidth="1"/>
    <col min="5654" max="5654" width="3.08984375" style="489" customWidth="1"/>
    <col min="5655" max="5655" width="1.6328125" style="489" customWidth="1"/>
    <col min="5656" max="5888" width="9" style="489"/>
    <col min="5889" max="5889" width="19.7265625" style="489" customWidth="1"/>
    <col min="5890" max="5890" width="6.453125" style="489" customWidth="1"/>
    <col min="5891" max="5893" width="7.36328125" style="489" customWidth="1"/>
    <col min="5894" max="5906" width="7.6328125" style="489" customWidth="1"/>
    <col min="5907" max="5907" width="3.6328125" style="489" bestFit="1" customWidth="1"/>
    <col min="5908" max="5908" width="7" style="489" customWidth="1"/>
    <col min="5909" max="5909" width="8.7265625" style="489" bestFit="1" customWidth="1"/>
    <col min="5910" max="5910" width="3.08984375" style="489" customWidth="1"/>
    <col min="5911" max="5911" width="1.6328125" style="489" customWidth="1"/>
    <col min="5912" max="6144" width="9" style="489"/>
    <col min="6145" max="6145" width="19.7265625" style="489" customWidth="1"/>
    <col min="6146" max="6146" width="6.453125" style="489" customWidth="1"/>
    <col min="6147" max="6149" width="7.36328125" style="489" customWidth="1"/>
    <col min="6150" max="6162" width="7.6328125" style="489" customWidth="1"/>
    <col min="6163" max="6163" width="3.6328125" style="489" bestFit="1" customWidth="1"/>
    <col min="6164" max="6164" width="7" style="489" customWidth="1"/>
    <col min="6165" max="6165" width="8.7265625" style="489" bestFit="1" customWidth="1"/>
    <col min="6166" max="6166" width="3.08984375" style="489" customWidth="1"/>
    <col min="6167" max="6167" width="1.6328125" style="489" customWidth="1"/>
    <col min="6168" max="6400" width="9" style="489"/>
    <col min="6401" max="6401" width="19.7265625" style="489" customWidth="1"/>
    <col min="6402" max="6402" width="6.453125" style="489" customWidth="1"/>
    <col min="6403" max="6405" width="7.36328125" style="489" customWidth="1"/>
    <col min="6406" max="6418" width="7.6328125" style="489" customWidth="1"/>
    <col min="6419" max="6419" width="3.6328125" style="489" bestFit="1" customWidth="1"/>
    <col min="6420" max="6420" width="7" style="489" customWidth="1"/>
    <col min="6421" max="6421" width="8.7265625" style="489" bestFit="1" customWidth="1"/>
    <col min="6422" max="6422" width="3.08984375" style="489" customWidth="1"/>
    <col min="6423" max="6423" width="1.6328125" style="489" customWidth="1"/>
    <col min="6424" max="6656" width="9" style="489"/>
    <col min="6657" max="6657" width="19.7265625" style="489" customWidth="1"/>
    <col min="6658" max="6658" width="6.453125" style="489" customWidth="1"/>
    <col min="6659" max="6661" width="7.36328125" style="489" customWidth="1"/>
    <col min="6662" max="6674" width="7.6328125" style="489" customWidth="1"/>
    <col min="6675" max="6675" width="3.6328125" style="489" bestFit="1" customWidth="1"/>
    <col min="6676" max="6676" width="7" style="489" customWidth="1"/>
    <col min="6677" max="6677" width="8.7265625" style="489" bestFit="1" customWidth="1"/>
    <col min="6678" max="6678" width="3.08984375" style="489" customWidth="1"/>
    <col min="6679" max="6679" width="1.6328125" style="489" customWidth="1"/>
    <col min="6680" max="6912" width="9" style="489"/>
    <col min="6913" max="6913" width="19.7265625" style="489" customWidth="1"/>
    <col min="6914" max="6914" width="6.453125" style="489" customWidth="1"/>
    <col min="6915" max="6917" width="7.36328125" style="489" customWidth="1"/>
    <col min="6918" max="6930" width="7.6328125" style="489" customWidth="1"/>
    <col min="6931" max="6931" width="3.6328125" style="489" bestFit="1" customWidth="1"/>
    <col min="6932" max="6932" width="7" style="489" customWidth="1"/>
    <col min="6933" max="6933" width="8.7265625" style="489" bestFit="1" customWidth="1"/>
    <col min="6934" max="6934" width="3.08984375" style="489" customWidth="1"/>
    <col min="6935" max="6935" width="1.6328125" style="489" customWidth="1"/>
    <col min="6936" max="7168" width="9" style="489"/>
    <col min="7169" max="7169" width="19.7265625" style="489" customWidth="1"/>
    <col min="7170" max="7170" width="6.453125" style="489" customWidth="1"/>
    <col min="7171" max="7173" width="7.36328125" style="489" customWidth="1"/>
    <col min="7174" max="7186" width="7.6328125" style="489" customWidth="1"/>
    <col min="7187" max="7187" width="3.6328125" style="489" bestFit="1" customWidth="1"/>
    <col min="7188" max="7188" width="7" style="489" customWidth="1"/>
    <col min="7189" max="7189" width="8.7265625" style="489" bestFit="1" customWidth="1"/>
    <col min="7190" max="7190" width="3.08984375" style="489" customWidth="1"/>
    <col min="7191" max="7191" width="1.6328125" style="489" customWidth="1"/>
    <col min="7192" max="7424" width="9" style="489"/>
    <col min="7425" max="7425" width="19.7265625" style="489" customWidth="1"/>
    <col min="7426" max="7426" width="6.453125" style="489" customWidth="1"/>
    <col min="7427" max="7429" width="7.36328125" style="489" customWidth="1"/>
    <col min="7430" max="7442" width="7.6328125" style="489" customWidth="1"/>
    <col min="7443" max="7443" width="3.6328125" style="489" bestFit="1" customWidth="1"/>
    <col min="7444" max="7444" width="7" style="489" customWidth="1"/>
    <col min="7445" max="7445" width="8.7265625" style="489" bestFit="1" customWidth="1"/>
    <col min="7446" max="7446" width="3.08984375" style="489" customWidth="1"/>
    <col min="7447" max="7447" width="1.6328125" style="489" customWidth="1"/>
    <col min="7448" max="7680" width="9" style="489"/>
    <col min="7681" max="7681" width="19.7265625" style="489" customWidth="1"/>
    <col min="7682" max="7682" width="6.453125" style="489" customWidth="1"/>
    <col min="7683" max="7685" width="7.36328125" style="489" customWidth="1"/>
    <col min="7686" max="7698" width="7.6328125" style="489" customWidth="1"/>
    <col min="7699" max="7699" width="3.6328125" style="489" bestFit="1" customWidth="1"/>
    <col min="7700" max="7700" width="7" style="489" customWidth="1"/>
    <col min="7701" max="7701" width="8.7265625" style="489" bestFit="1" customWidth="1"/>
    <col min="7702" max="7702" width="3.08984375" style="489" customWidth="1"/>
    <col min="7703" max="7703" width="1.6328125" style="489" customWidth="1"/>
    <col min="7704" max="7936" width="9" style="489"/>
    <col min="7937" max="7937" width="19.7265625" style="489" customWidth="1"/>
    <col min="7938" max="7938" width="6.453125" style="489" customWidth="1"/>
    <col min="7939" max="7941" width="7.36328125" style="489" customWidth="1"/>
    <col min="7942" max="7954" width="7.6328125" style="489" customWidth="1"/>
    <col min="7955" max="7955" width="3.6328125" style="489" bestFit="1" customWidth="1"/>
    <col min="7956" max="7956" width="7" style="489" customWidth="1"/>
    <col min="7957" max="7957" width="8.7265625" style="489" bestFit="1" customWidth="1"/>
    <col min="7958" max="7958" width="3.08984375" style="489" customWidth="1"/>
    <col min="7959" max="7959" width="1.6328125" style="489" customWidth="1"/>
    <col min="7960" max="8192" width="9" style="489"/>
    <col min="8193" max="8193" width="19.7265625" style="489" customWidth="1"/>
    <col min="8194" max="8194" width="6.453125" style="489" customWidth="1"/>
    <col min="8195" max="8197" width="7.36328125" style="489" customWidth="1"/>
    <col min="8198" max="8210" width="7.6328125" style="489" customWidth="1"/>
    <col min="8211" max="8211" width="3.6328125" style="489" bestFit="1" customWidth="1"/>
    <col min="8212" max="8212" width="7" style="489" customWidth="1"/>
    <col min="8213" max="8213" width="8.7265625" style="489" bestFit="1" customWidth="1"/>
    <col min="8214" max="8214" width="3.08984375" style="489" customWidth="1"/>
    <col min="8215" max="8215" width="1.6328125" style="489" customWidth="1"/>
    <col min="8216" max="8448" width="9" style="489"/>
    <col min="8449" max="8449" width="19.7265625" style="489" customWidth="1"/>
    <col min="8450" max="8450" width="6.453125" style="489" customWidth="1"/>
    <col min="8451" max="8453" width="7.36328125" style="489" customWidth="1"/>
    <col min="8454" max="8466" width="7.6328125" style="489" customWidth="1"/>
    <col min="8467" max="8467" width="3.6328125" style="489" bestFit="1" customWidth="1"/>
    <col min="8468" max="8468" width="7" style="489" customWidth="1"/>
    <col min="8469" max="8469" width="8.7265625" style="489" bestFit="1" customWidth="1"/>
    <col min="8470" max="8470" width="3.08984375" style="489" customWidth="1"/>
    <col min="8471" max="8471" width="1.6328125" style="489" customWidth="1"/>
    <col min="8472" max="8704" width="9" style="489"/>
    <col min="8705" max="8705" width="19.7265625" style="489" customWidth="1"/>
    <col min="8706" max="8706" width="6.453125" style="489" customWidth="1"/>
    <col min="8707" max="8709" width="7.36328125" style="489" customWidth="1"/>
    <col min="8710" max="8722" width="7.6328125" style="489" customWidth="1"/>
    <col min="8723" max="8723" width="3.6328125" style="489" bestFit="1" customWidth="1"/>
    <col min="8724" max="8724" width="7" style="489" customWidth="1"/>
    <col min="8725" max="8725" width="8.7265625" style="489" bestFit="1" customWidth="1"/>
    <col min="8726" max="8726" width="3.08984375" style="489" customWidth="1"/>
    <col min="8727" max="8727" width="1.6328125" style="489" customWidth="1"/>
    <col min="8728" max="8960" width="9" style="489"/>
    <col min="8961" max="8961" width="19.7265625" style="489" customWidth="1"/>
    <col min="8962" max="8962" width="6.453125" style="489" customWidth="1"/>
    <col min="8963" max="8965" width="7.36328125" style="489" customWidth="1"/>
    <col min="8966" max="8978" width="7.6328125" style="489" customWidth="1"/>
    <col min="8979" max="8979" width="3.6328125" style="489" bestFit="1" customWidth="1"/>
    <col min="8980" max="8980" width="7" style="489" customWidth="1"/>
    <col min="8981" max="8981" width="8.7265625" style="489" bestFit="1" customWidth="1"/>
    <col min="8982" max="8982" width="3.08984375" style="489" customWidth="1"/>
    <col min="8983" max="8983" width="1.6328125" style="489" customWidth="1"/>
    <col min="8984" max="9216" width="9" style="489"/>
    <col min="9217" max="9217" width="19.7265625" style="489" customWidth="1"/>
    <col min="9218" max="9218" width="6.453125" style="489" customWidth="1"/>
    <col min="9219" max="9221" width="7.36328125" style="489" customWidth="1"/>
    <col min="9222" max="9234" width="7.6328125" style="489" customWidth="1"/>
    <col min="9235" max="9235" width="3.6328125" style="489" bestFit="1" customWidth="1"/>
    <col min="9236" max="9236" width="7" style="489" customWidth="1"/>
    <col min="9237" max="9237" width="8.7265625" style="489" bestFit="1" customWidth="1"/>
    <col min="9238" max="9238" width="3.08984375" style="489" customWidth="1"/>
    <col min="9239" max="9239" width="1.6328125" style="489" customWidth="1"/>
    <col min="9240" max="9472" width="9" style="489"/>
    <col min="9473" max="9473" width="19.7265625" style="489" customWidth="1"/>
    <col min="9474" max="9474" width="6.453125" style="489" customWidth="1"/>
    <col min="9475" max="9477" width="7.36328125" style="489" customWidth="1"/>
    <col min="9478" max="9490" width="7.6328125" style="489" customWidth="1"/>
    <col min="9491" max="9491" width="3.6328125" style="489" bestFit="1" customWidth="1"/>
    <col min="9492" max="9492" width="7" style="489" customWidth="1"/>
    <col min="9493" max="9493" width="8.7265625" style="489" bestFit="1" customWidth="1"/>
    <col min="9494" max="9494" width="3.08984375" style="489" customWidth="1"/>
    <col min="9495" max="9495" width="1.6328125" style="489" customWidth="1"/>
    <col min="9496" max="9728" width="9" style="489"/>
    <col min="9729" max="9729" width="19.7265625" style="489" customWidth="1"/>
    <col min="9730" max="9730" width="6.453125" style="489" customWidth="1"/>
    <col min="9731" max="9733" width="7.36328125" style="489" customWidth="1"/>
    <col min="9734" max="9746" width="7.6328125" style="489" customWidth="1"/>
    <col min="9747" max="9747" width="3.6328125" style="489" bestFit="1" customWidth="1"/>
    <col min="9748" max="9748" width="7" style="489" customWidth="1"/>
    <col min="9749" max="9749" width="8.7265625" style="489" bestFit="1" customWidth="1"/>
    <col min="9750" max="9750" width="3.08984375" style="489" customWidth="1"/>
    <col min="9751" max="9751" width="1.6328125" style="489" customWidth="1"/>
    <col min="9752" max="9984" width="9" style="489"/>
    <col min="9985" max="9985" width="19.7265625" style="489" customWidth="1"/>
    <col min="9986" max="9986" width="6.453125" style="489" customWidth="1"/>
    <col min="9987" max="9989" width="7.36328125" style="489" customWidth="1"/>
    <col min="9990" max="10002" width="7.6328125" style="489" customWidth="1"/>
    <col min="10003" max="10003" width="3.6328125" style="489" bestFit="1" customWidth="1"/>
    <col min="10004" max="10004" width="7" style="489" customWidth="1"/>
    <col min="10005" max="10005" width="8.7265625" style="489" bestFit="1" customWidth="1"/>
    <col min="10006" max="10006" width="3.08984375" style="489" customWidth="1"/>
    <col min="10007" max="10007" width="1.6328125" style="489" customWidth="1"/>
    <col min="10008" max="10240" width="9" style="489"/>
    <col min="10241" max="10241" width="19.7265625" style="489" customWidth="1"/>
    <col min="10242" max="10242" width="6.453125" style="489" customWidth="1"/>
    <col min="10243" max="10245" width="7.36328125" style="489" customWidth="1"/>
    <col min="10246" max="10258" width="7.6328125" style="489" customWidth="1"/>
    <col min="10259" max="10259" width="3.6328125" style="489" bestFit="1" customWidth="1"/>
    <col min="10260" max="10260" width="7" style="489" customWidth="1"/>
    <col min="10261" max="10261" width="8.7265625" style="489" bestFit="1" customWidth="1"/>
    <col min="10262" max="10262" width="3.08984375" style="489" customWidth="1"/>
    <col min="10263" max="10263" width="1.6328125" style="489" customWidth="1"/>
    <col min="10264" max="10496" width="9" style="489"/>
    <col min="10497" max="10497" width="19.7265625" style="489" customWidth="1"/>
    <col min="10498" max="10498" width="6.453125" style="489" customWidth="1"/>
    <col min="10499" max="10501" width="7.36328125" style="489" customWidth="1"/>
    <col min="10502" max="10514" width="7.6328125" style="489" customWidth="1"/>
    <col min="10515" max="10515" width="3.6328125" style="489" bestFit="1" customWidth="1"/>
    <col min="10516" max="10516" width="7" style="489" customWidth="1"/>
    <col min="10517" max="10517" width="8.7265625" style="489" bestFit="1" customWidth="1"/>
    <col min="10518" max="10518" width="3.08984375" style="489" customWidth="1"/>
    <col min="10519" max="10519" width="1.6328125" style="489" customWidth="1"/>
    <col min="10520" max="10752" width="9" style="489"/>
    <col min="10753" max="10753" width="19.7265625" style="489" customWidth="1"/>
    <col min="10754" max="10754" width="6.453125" style="489" customWidth="1"/>
    <col min="10755" max="10757" width="7.36328125" style="489" customWidth="1"/>
    <col min="10758" max="10770" width="7.6328125" style="489" customWidth="1"/>
    <col min="10771" max="10771" width="3.6328125" style="489" bestFit="1" customWidth="1"/>
    <col min="10772" max="10772" width="7" style="489" customWidth="1"/>
    <col min="10773" max="10773" width="8.7265625" style="489" bestFit="1" customWidth="1"/>
    <col min="10774" max="10774" width="3.08984375" style="489" customWidth="1"/>
    <col min="10775" max="10775" width="1.6328125" style="489" customWidth="1"/>
    <col min="10776" max="11008" width="9" style="489"/>
    <col min="11009" max="11009" width="19.7265625" style="489" customWidth="1"/>
    <col min="11010" max="11010" width="6.453125" style="489" customWidth="1"/>
    <col min="11011" max="11013" width="7.36328125" style="489" customWidth="1"/>
    <col min="11014" max="11026" width="7.6328125" style="489" customWidth="1"/>
    <col min="11027" max="11027" width="3.6328125" style="489" bestFit="1" customWidth="1"/>
    <col min="11028" max="11028" width="7" style="489" customWidth="1"/>
    <col min="11029" max="11029" width="8.7265625" style="489" bestFit="1" customWidth="1"/>
    <col min="11030" max="11030" width="3.08984375" style="489" customWidth="1"/>
    <col min="11031" max="11031" width="1.6328125" style="489" customWidth="1"/>
    <col min="11032" max="11264" width="9" style="489"/>
    <col min="11265" max="11265" width="19.7265625" style="489" customWidth="1"/>
    <col min="11266" max="11266" width="6.453125" style="489" customWidth="1"/>
    <col min="11267" max="11269" width="7.36328125" style="489" customWidth="1"/>
    <col min="11270" max="11282" width="7.6328125" style="489" customWidth="1"/>
    <col min="11283" max="11283" width="3.6328125" style="489" bestFit="1" customWidth="1"/>
    <col min="11284" max="11284" width="7" style="489" customWidth="1"/>
    <col min="11285" max="11285" width="8.7265625" style="489" bestFit="1" customWidth="1"/>
    <col min="11286" max="11286" width="3.08984375" style="489" customWidth="1"/>
    <col min="11287" max="11287" width="1.6328125" style="489" customWidth="1"/>
    <col min="11288" max="11520" width="9" style="489"/>
    <col min="11521" max="11521" width="19.7265625" style="489" customWidth="1"/>
    <col min="11522" max="11522" width="6.453125" style="489" customWidth="1"/>
    <col min="11523" max="11525" width="7.36328125" style="489" customWidth="1"/>
    <col min="11526" max="11538" width="7.6328125" style="489" customWidth="1"/>
    <col min="11539" max="11539" width="3.6328125" style="489" bestFit="1" customWidth="1"/>
    <col min="11540" max="11540" width="7" style="489" customWidth="1"/>
    <col min="11541" max="11541" width="8.7265625" style="489" bestFit="1" customWidth="1"/>
    <col min="11542" max="11542" width="3.08984375" style="489" customWidth="1"/>
    <col min="11543" max="11543" width="1.6328125" style="489" customWidth="1"/>
    <col min="11544" max="11776" width="9" style="489"/>
    <col min="11777" max="11777" width="19.7265625" style="489" customWidth="1"/>
    <col min="11778" max="11778" width="6.453125" style="489" customWidth="1"/>
    <col min="11779" max="11781" width="7.36328125" style="489" customWidth="1"/>
    <col min="11782" max="11794" width="7.6328125" style="489" customWidth="1"/>
    <col min="11795" max="11795" width="3.6328125" style="489" bestFit="1" customWidth="1"/>
    <col min="11796" max="11796" width="7" style="489" customWidth="1"/>
    <col min="11797" max="11797" width="8.7265625" style="489" bestFit="1" customWidth="1"/>
    <col min="11798" max="11798" width="3.08984375" style="489" customWidth="1"/>
    <col min="11799" max="11799" width="1.6328125" style="489" customWidth="1"/>
    <col min="11800" max="12032" width="9" style="489"/>
    <col min="12033" max="12033" width="19.7265625" style="489" customWidth="1"/>
    <col min="12034" max="12034" width="6.453125" style="489" customWidth="1"/>
    <col min="12035" max="12037" width="7.36328125" style="489" customWidth="1"/>
    <col min="12038" max="12050" width="7.6328125" style="489" customWidth="1"/>
    <col min="12051" max="12051" width="3.6328125" style="489" bestFit="1" customWidth="1"/>
    <col min="12052" max="12052" width="7" style="489" customWidth="1"/>
    <col min="12053" max="12053" width="8.7265625" style="489" bestFit="1" customWidth="1"/>
    <col min="12054" max="12054" width="3.08984375" style="489" customWidth="1"/>
    <col min="12055" max="12055" width="1.6328125" style="489" customWidth="1"/>
    <col min="12056" max="12288" width="9" style="489"/>
    <col min="12289" max="12289" width="19.7265625" style="489" customWidth="1"/>
    <col min="12290" max="12290" width="6.453125" style="489" customWidth="1"/>
    <col min="12291" max="12293" width="7.36328125" style="489" customWidth="1"/>
    <col min="12294" max="12306" width="7.6328125" style="489" customWidth="1"/>
    <col min="12307" max="12307" width="3.6328125" style="489" bestFit="1" customWidth="1"/>
    <col min="12308" max="12308" width="7" style="489" customWidth="1"/>
    <col min="12309" max="12309" width="8.7265625" style="489" bestFit="1" customWidth="1"/>
    <col min="12310" max="12310" width="3.08984375" style="489" customWidth="1"/>
    <col min="12311" max="12311" width="1.6328125" style="489" customWidth="1"/>
    <col min="12312" max="12544" width="9" style="489"/>
    <col min="12545" max="12545" width="19.7265625" style="489" customWidth="1"/>
    <col min="12546" max="12546" width="6.453125" style="489" customWidth="1"/>
    <col min="12547" max="12549" width="7.36328125" style="489" customWidth="1"/>
    <col min="12550" max="12562" width="7.6328125" style="489" customWidth="1"/>
    <col min="12563" max="12563" width="3.6328125" style="489" bestFit="1" customWidth="1"/>
    <col min="12564" max="12564" width="7" style="489" customWidth="1"/>
    <col min="12565" max="12565" width="8.7265625" style="489" bestFit="1" customWidth="1"/>
    <col min="12566" max="12566" width="3.08984375" style="489" customWidth="1"/>
    <col min="12567" max="12567" width="1.6328125" style="489" customWidth="1"/>
    <col min="12568" max="12800" width="9" style="489"/>
    <col min="12801" max="12801" width="19.7265625" style="489" customWidth="1"/>
    <col min="12802" max="12802" width="6.453125" style="489" customWidth="1"/>
    <col min="12803" max="12805" width="7.36328125" style="489" customWidth="1"/>
    <col min="12806" max="12818" width="7.6328125" style="489" customWidth="1"/>
    <col min="12819" max="12819" width="3.6328125" style="489" bestFit="1" customWidth="1"/>
    <col min="12820" max="12820" width="7" style="489" customWidth="1"/>
    <col min="12821" max="12821" width="8.7265625" style="489" bestFit="1" customWidth="1"/>
    <col min="12822" max="12822" width="3.08984375" style="489" customWidth="1"/>
    <col min="12823" max="12823" width="1.6328125" style="489" customWidth="1"/>
    <col min="12824" max="13056" width="9" style="489"/>
    <col min="13057" max="13057" width="19.7265625" style="489" customWidth="1"/>
    <col min="13058" max="13058" width="6.453125" style="489" customWidth="1"/>
    <col min="13059" max="13061" width="7.36328125" style="489" customWidth="1"/>
    <col min="13062" max="13074" width="7.6328125" style="489" customWidth="1"/>
    <col min="13075" max="13075" width="3.6328125" style="489" bestFit="1" customWidth="1"/>
    <col min="13076" max="13076" width="7" style="489" customWidth="1"/>
    <col min="13077" max="13077" width="8.7265625" style="489" bestFit="1" customWidth="1"/>
    <col min="13078" max="13078" width="3.08984375" style="489" customWidth="1"/>
    <col min="13079" max="13079" width="1.6328125" style="489" customWidth="1"/>
    <col min="13080" max="13312" width="9" style="489"/>
    <col min="13313" max="13313" width="19.7265625" style="489" customWidth="1"/>
    <col min="13314" max="13314" width="6.453125" style="489" customWidth="1"/>
    <col min="13315" max="13317" width="7.36328125" style="489" customWidth="1"/>
    <col min="13318" max="13330" width="7.6328125" style="489" customWidth="1"/>
    <col min="13331" max="13331" width="3.6328125" style="489" bestFit="1" customWidth="1"/>
    <col min="13332" max="13332" width="7" style="489" customWidth="1"/>
    <col min="13333" max="13333" width="8.7265625" style="489" bestFit="1" customWidth="1"/>
    <col min="13334" max="13334" width="3.08984375" style="489" customWidth="1"/>
    <col min="13335" max="13335" width="1.6328125" style="489" customWidth="1"/>
    <col min="13336" max="13568" width="9" style="489"/>
    <col min="13569" max="13569" width="19.7265625" style="489" customWidth="1"/>
    <col min="13570" max="13570" width="6.453125" style="489" customWidth="1"/>
    <col min="13571" max="13573" width="7.36328125" style="489" customWidth="1"/>
    <col min="13574" max="13586" width="7.6328125" style="489" customWidth="1"/>
    <col min="13587" max="13587" width="3.6328125" style="489" bestFit="1" customWidth="1"/>
    <col min="13588" max="13588" width="7" style="489" customWidth="1"/>
    <col min="13589" max="13589" width="8.7265625" style="489" bestFit="1" customWidth="1"/>
    <col min="13590" max="13590" width="3.08984375" style="489" customWidth="1"/>
    <col min="13591" max="13591" width="1.6328125" style="489" customWidth="1"/>
    <col min="13592" max="13824" width="9" style="489"/>
    <col min="13825" max="13825" width="19.7265625" style="489" customWidth="1"/>
    <col min="13826" max="13826" width="6.453125" style="489" customWidth="1"/>
    <col min="13827" max="13829" width="7.36328125" style="489" customWidth="1"/>
    <col min="13830" max="13842" width="7.6328125" style="489" customWidth="1"/>
    <col min="13843" max="13843" width="3.6328125" style="489" bestFit="1" customWidth="1"/>
    <col min="13844" max="13844" width="7" style="489" customWidth="1"/>
    <col min="13845" max="13845" width="8.7265625" style="489" bestFit="1" customWidth="1"/>
    <col min="13846" max="13846" width="3.08984375" style="489" customWidth="1"/>
    <col min="13847" max="13847" width="1.6328125" style="489" customWidth="1"/>
    <col min="13848" max="14080" width="9" style="489"/>
    <col min="14081" max="14081" width="19.7265625" style="489" customWidth="1"/>
    <col min="14082" max="14082" width="6.453125" style="489" customWidth="1"/>
    <col min="14083" max="14085" width="7.36328125" style="489" customWidth="1"/>
    <col min="14086" max="14098" width="7.6328125" style="489" customWidth="1"/>
    <col min="14099" max="14099" width="3.6328125" style="489" bestFit="1" customWidth="1"/>
    <col min="14100" max="14100" width="7" style="489" customWidth="1"/>
    <col min="14101" max="14101" width="8.7265625" style="489" bestFit="1" customWidth="1"/>
    <col min="14102" max="14102" width="3.08984375" style="489" customWidth="1"/>
    <col min="14103" max="14103" width="1.6328125" style="489" customWidth="1"/>
    <col min="14104" max="14336" width="9" style="489"/>
    <col min="14337" max="14337" width="19.7265625" style="489" customWidth="1"/>
    <col min="14338" max="14338" width="6.453125" style="489" customWidth="1"/>
    <col min="14339" max="14341" width="7.36328125" style="489" customWidth="1"/>
    <col min="14342" max="14354" width="7.6328125" style="489" customWidth="1"/>
    <col min="14355" max="14355" width="3.6328125" style="489" bestFit="1" customWidth="1"/>
    <col min="14356" max="14356" width="7" style="489" customWidth="1"/>
    <col min="14357" max="14357" width="8.7265625" style="489" bestFit="1" customWidth="1"/>
    <col min="14358" max="14358" width="3.08984375" style="489" customWidth="1"/>
    <col min="14359" max="14359" width="1.6328125" style="489" customWidth="1"/>
    <col min="14360" max="14592" width="9" style="489"/>
    <col min="14593" max="14593" width="19.7265625" style="489" customWidth="1"/>
    <col min="14594" max="14594" width="6.453125" style="489" customWidth="1"/>
    <col min="14595" max="14597" width="7.36328125" style="489" customWidth="1"/>
    <col min="14598" max="14610" width="7.6328125" style="489" customWidth="1"/>
    <col min="14611" max="14611" width="3.6328125" style="489" bestFit="1" customWidth="1"/>
    <col min="14612" max="14612" width="7" style="489" customWidth="1"/>
    <col min="14613" max="14613" width="8.7265625" style="489" bestFit="1" customWidth="1"/>
    <col min="14614" max="14614" width="3.08984375" style="489" customWidth="1"/>
    <col min="14615" max="14615" width="1.6328125" style="489" customWidth="1"/>
    <col min="14616" max="14848" width="9" style="489"/>
    <col min="14849" max="14849" width="19.7265625" style="489" customWidth="1"/>
    <col min="14850" max="14850" width="6.453125" style="489" customWidth="1"/>
    <col min="14851" max="14853" width="7.36328125" style="489" customWidth="1"/>
    <col min="14854" max="14866" width="7.6328125" style="489" customWidth="1"/>
    <col min="14867" max="14867" width="3.6328125" style="489" bestFit="1" customWidth="1"/>
    <col min="14868" max="14868" width="7" style="489" customWidth="1"/>
    <col min="14869" max="14869" width="8.7265625" style="489" bestFit="1" customWidth="1"/>
    <col min="14870" max="14870" width="3.08984375" style="489" customWidth="1"/>
    <col min="14871" max="14871" width="1.6328125" style="489" customWidth="1"/>
    <col min="14872" max="15104" width="9" style="489"/>
    <col min="15105" max="15105" width="19.7265625" style="489" customWidth="1"/>
    <col min="15106" max="15106" width="6.453125" style="489" customWidth="1"/>
    <col min="15107" max="15109" width="7.36328125" style="489" customWidth="1"/>
    <col min="15110" max="15122" width="7.6328125" style="489" customWidth="1"/>
    <col min="15123" max="15123" width="3.6328125" style="489" bestFit="1" customWidth="1"/>
    <col min="15124" max="15124" width="7" style="489" customWidth="1"/>
    <col min="15125" max="15125" width="8.7265625" style="489" bestFit="1" customWidth="1"/>
    <col min="15126" max="15126" width="3.08984375" style="489" customWidth="1"/>
    <col min="15127" max="15127" width="1.6328125" style="489" customWidth="1"/>
    <col min="15128" max="15360" width="9" style="489"/>
    <col min="15361" max="15361" width="19.7265625" style="489" customWidth="1"/>
    <col min="15362" max="15362" width="6.453125" style="489" customWidth="1"/>
    <col min="15363" max="15365" width="7.36328125" style="489" customWidth="1"/>
    <col min="15366" max="15378" width="7.6328125" style="489" customWidth="1"/>
    <col min="15379" max="15379" width="3.6328125" style="489" bestFit="1" customWidth="1"/>
    <col min="15380" max="15380" width="7" style="489" customWidth="1"/>
    <col min="15381" max="15381" width="8.7265625" style="489" bestFit="1" customWidth="1"/>
    <col min="15382" max="15382" width="3.08984375" style="489" customWidth="1"/>
    <col min="15383" max="15383" width="1.6328125" style="489" customWidth="1"/>
    <col min="15384" max="15616" width="9" style="489"/>
    <col min="15617" max="15617" width="19.7265625" style="489" customWidth="1"/>
    <col min="15618" max="15618" width="6.453125" style="489" customWidth="1"/>
    <col min="15619" max="15621" width="7.36328125" style="489" customWidth="1"/>
    <col min="15622" max="15634" width="7.6328125" style="489" customWidth="1"/>
    <col min="15635" max="15635" width="3.6328125" style="489" bestFit="1" customWidth="1"/>
    <col min="15636" max="15636" width="7" style="489" customWidth="1"/>
    <col min="15637" max="15637" width="8.7265625" style="489" bestFit="1" customWidth="1"/>
    <col min="15638" max="15638" width="3.08984375" style="489" customWidth="1"/>
    <col min="15639" max="15639" width="1.6328125" style="489" customWidth="1"/>
    <col min="15640" max="15872" width="9" style="489"/>
    <col min="15873" max="15873" width="19.7265625" style="489" customWidth="1"/>
    <col min="15874" max="15874" width="6.453125" style="489" customWidth="1"/>
    <col min="15875" max="15877" width="7.36328125" style="489" customWidth="1"/>
    <col min="15878" max="15890" width="7.6328125" style="489" customWidth="1"/>
    <col min="15891" max="15891" width="3.6328125" style="489" bestFit="1" customWidth="1"/>
    <col min="15892" max="15892" width="7" style="489" customWidth="1"/>
    <col min="15893" max="15893" width="8.7265625" style="489" bestFit="1" customWidth="1"/>
    <col min="15894" max="15894" width="3.08984375" style="489" customWidth="1"/>
    <col min="15895" max="15895" width="1.6328125" style="489" customWidth="1"/>
    <col min="15896" max="16128" width="9" style="489"/>
    <col min="16129" max="16129" width="19.7265625" style="489" customWidth="1"/>
    <col min="16130" max="16130" width="6.453125" style="489" customWidth="1"/>
    <col min="16131" max="16133" width="7.36328125" style="489" customWidth="1"/>
    <col min="16134" max="16146" width="7.6328125" style="489" customWidth="1"/>
    <col min="16147" max="16147" width="3.6328125" style="489" bestFit="1" customWidth="1"/>
    <col min="16148" max="16148" width="7" style="489" customWidth="1"/>
    <col min="16149" max="16149" width="8.7265625" style="489" bestFit="1" customWidth="1"/>
    <col min="16150" max="16150" width="3.08984375" style="489" customWidth="1"/>
    <col min="16151" max="16151" width="1.6328125" style="489" customWidth="1"/>
    <col min="16152" max="16384" width="9" style="489"/>
  </cols>
  <sheetData>
    <row r="1" spans="1:22" ht="20.25" customHeight="1">
      <c r="A1" s="508" t="s">
        <v>733</v>
      </c>
      <c r="B1" s="508"/>
      <c r="S1" s="1563"/>
      <c r="T1" s="1563"/>
      <c r="U1" s="1563"/>
      <c r="V1" s="1563"/>
    </row>
    <row r="2" spans="1:22" ht="21" customHeight="1">
      <c r="B2" s="508"/>
      <c r="S2" s="511"/>
      <c r="T2" s="511"/>
      <c r="U2" s="511"/>
      <c r="V2" s="511"/>
    </row>
    <row r="3" spans="1:22" s="508" customFormat="1" ht="22.5" customHeight="1">
      <c r="A3" s="1564" t="s">
        <v>887</v>
      </c>
      <c r="B3" s="1564"/>
      <c r="C3" s="1564"/>
      <c r="D3" s="1564"/>
      <c r="E3" s="1564"/>
      <c r="F3" s="1564"/>
      <c r="G3" s="1564"/>
      <c r="H3" s="1564"/>
      <c r="I3" s="1564"/>
      <c r="J3" s="1564"/>
      <c r="K3" s="1564"/>
      <c r="L3" s="1564"/>
      <c r="M3" s="1564"/>
      <c r="N3" s="1564"/>
      <c r="O3" s="1564"/>
      <c r="P3" s="1564"/>
      <c r="Q3" s="1564"/>
      <c r="R3" s="1564"/>
      <c r="S3" s="1564"/>
      <c r="T3" s="1564"/>
      <c r="U3" s="1564"/>
      <c r="V3" s="1564"/>
    </row>
    <row r="4" spans="1:22" s="508" customFormat="1" ht="12" customHeight="1">
      <c r="A4" s="512"/>
      <c r="B4" s="512"/>
      <c r="C4" s="512"/>
      <c r="D4" s="512"/>
      <c r="E4" s="512"/>
      <c r="F4" s="512"/>
      <c r="G4" s="512"/>
      <c r="H4" s="512"/>
      <c r="I4" s="512"/>
      <c r="J4" s="512"/>
      <c r="K4" s="512"/>
      <c r="L4" s="512"/>
      <c r="M4" s="512"/>
      <c r="N4" s="512"/>
      <c r="O4" s="512"/>
      <c r="P4" s="512"/>
      <c r="Q4" s="512"/>
      <c r="R4" s="512"/>
      <c r="S4" s="512"/>
      <c r="T4" s="512"/>
      <c r="U4" s="512"/>
      <c r="V4" s="512"/>
    </row>
    <row r="5" spans="1:22" ht="20.25" customHeight="1" thickBot="1">
      <c r="A5" s="506"/>
      <c r="B5" s="506"/>
      <c r="C5" s="506"/>
      <c r="D5" s="506"/>
      <c r="E5" s="506"/>
      <c r="F5" s="506"/>
      <c r="G5" s="506"/>
      <c r="H5" s="506"/>
      <c r="I5" s="506"/>
      <c r="J5" s="506"/>
      <c r="K5" s="506"/>
      <c r="L5" s="506"/>
      <c r="M5" s="506"/>
      <c r="N5" s="507"/>
      <c r="O5" s="507"/>
      <c r="P5" s="507"/>
      <c r="Q5" s="507"/>
      <c r="R5" s="507"/>
      <c r="S5" s="507"/>
      <c r="T5" s="507"/>
      <c r="U5" s="507"/>
      <c r="V5" s="507"/>
    </row>
    <row r="6" spans="1:22" ht="26.25" customHeight="1" thickBot="1">
      <c r="A6" s="1565" t="s">
        <v>518</v>
      </c>
      <c r="B6" s="1566"/>
      <c r="C6" s="661"/>
      <c r="D6" s="662" t="s">
        <v>876</v>
      </c>
      <c r="E6" s="662"/>
      <c r="F6" s="663"/>
      <c r="G6" s="664"/>
      <c r="H6" s="664"/>
      <c r="I6" s="664" t="s">
        <v>877</v>
      </c>
      <c r="J6" s="664"/>
      <c r="K6" s="664"/>
      <c r="L6" s="664"/>
      <c r="M6" s="664"/>
      <c r="N6" s="665"/>
      <c r="O6" s="1569" t="s">
        <v>878</v>
      </c>
      <c r="P6" s="1569"/>
      <c r="Q6" s="1569"/>
      <c r="R6" s="1570" t="s">
        <v>732</v>
      </c>
      <c r="S6" s="1571"/>
      <c r="T6" s="1573" t="s">
        <v>731</v>
      </c>
      <c r="U6" s="1575" t="s">
        <v>730</v>
      </c>
      <c r="V6" s="1576"/>
    </row>
    <row r="7" spans="1:22" s="506" customFormat="1" ht="26.25" customHeight="1">
      <c r="A7" s="1567"/>
      <c r="B7" s="1568"/>
      <c r="C7" s="667" t="s">
        <v>478</v>
      </c>
      <c r="D7" s="667" t="s">
        <v>479</v>
      </c>
      <c r="E7" s="666" t="s">
        <v>480</v>
      </c>
      <c r="F7" s="668" t="s">
        <v>469</v>
      </c>
      <c r="G7" s="669" t="s">
        <v>470</v>
      </c>
      <c r="H7" s="669" t="s">
        <v>471</v>
      </c>
      <c r="I7" s="669" t="s">
        <v>472</v>
      </c>
      <c r="J7" s="669" t="s">
        <v>473</v>
      </c>
      <c r="K7" s="669" t="s">
        <v>474</v>
      </c>
      <c r="L7" s="669" t="s">
        <v>475</v>
      </c>
      <c r="M7" s="669" t="s">
        <v>476</v>
      </c>
      <c r="N7" s="669" t="s">
        <v>477</v>
      </c>
      <c r="O7" s="669" t="s">
        <v>478</v>
      </c>
      <c r="P7" s="669" t="s">
        <v>479</v>
      </c>
      <c r="Q7" s="669" t="s">
        <v>480</v>
      </c>
      <c r="R7" s="1567"/>
      <c r="S7" s="1572"/>
      <c r="T7" s="1574"/>
      <c r="U7" s="1577"/>
      <c r="V7" s="1578"/>
    </row>
    <row r="8" spans="1:22" s="506" customFormat="1" ht="30" customHeight="1">
      <c r="A8" s="670" t="s">
        <v>519</v>
      </c>
      <c r="B8" s="671" t="s">
        <v>527</v>
      </c>
      <c r="C8" s="672"/>
      <c r="D8" s="672"/>
      <c r="E8" s="673"/>
      <c r="F8" s="674"/>
      <c r="G8" s="672"/>
      <c r="H8" s="672"/>
      <c r="I8" s="672"/>
      <c r="J8" s="672"/>
      <c r="K8" s="672"/>
      <c r="L8" s="672"/>
      <c r="M8" s="672"/>
      <c r="N8" s="672"/>
      <c r="O8" s="672"/>
      <c r="P8" s="675"/>
      <c r="Q8" s="675"/>
      <c r="R8" s="673"/>
      <c r="S8" s="676"/>
      <c r="T8" s="677"/>
      <c r="U8" s="1579"/>
      <c r="V8" s="1580"/>
    </row>
    <row r="9" spans="1:22" ht="30" customHeight="1">
      <c r="A9" s="678" t="s">
        <v>520</v>
      </c>
      <c r="B9" s="671" t="s">
        <v>528</v>
      </c>
      <c r="C9" s="500">
        <f>SUM(C10:C12)</f>
        <v>0</v>
      </c>
      <c r="D9" s="500">
        <f t="shared" ref="D9:Q9" si="0">SUM(D10:D12)</f>
        <v>0</v>
      </c>
      <c r="E9" s="503">
        <f t="shared" si="0"/>
        <v>0</v>
      </c>
      <c r="F9" s="502">
        <f t="shared" si="0"/>
        <v>0</v>
      </c>
      <c r="G9" s="500">
        <f t="shared" si="0"/>
        <v>0</v>
      </c>
      <c r="H9" s="500">
        <f t="shared" si="0"/>
        <v>0</v>
      </c>
      <c r="I9" s="500">
        <f t="shared" si="0"/>
        <v>0</v>
      </c>
      <c r="J9" s="500">
        <f t="shared" si="0"/>
        <v>0</v>
      </c>
      <c r="K9" s="500">
        <f t="shared" si="0"/>
        <v>0</v>
      </c>
      <c r="L9" s="500">
        <f t="shared" si="0"/>
        <v>0</v>
      </c>
      <c r="M9" s="500">
        <f t="shared" si="0"/>
        <v>0</v>
      </c>
      <c r="N9" s="500">
        <f t="shared" si="0"/>
        <v>0</v>
      </c>
      <c r="O9" s="500">
        <f t="shared" si="0"/>
        <v>0</v>
      </c>
      <c r="P9" s="500">
        <f t="shared" si="0"/>
        <v>0</v>
      </c>
      <c r="Q9" s="500">
        <f t="shared" si="0"/>
        <v>0</v>
      </c>
      <c r="R9" s="499">
        <f>SUM(F9:Q9)</f>
        <v>0</v>
      </c>
      <c r="S9" s="679"/>
      <c r="T9" s="680"/>
      <c r="U9" s="681">
        <f>SUM(U10:U12)</f>
        <v>0</v>
      </c>
      <c r="V9" s="682" t="s">
        <v>529</v>
      </c>
    </row>
    <row r="10" spans="1:22" ht="30" customHeight="1">
      <c r="A10" s="504" t="s">
        <v>729</v>
      </c>
      <c r="B10" s="671" t="s">
        <v>728</v>
      </c>
      <c r="C10" s="500"/>
      <c r="D10" s="500"/>
      <c r="E10" s="503"/>
      <c r="F10" s="502"/>
      <c r="G10" s="500"/>
      <c r="H10" s="500"/>
      <c r="I10" s="500"/>
      <c r="J10" s="501"/>
      <c r="K10" s="501"/>
      <c r="L10" s="500"/>
      <c r="M10" s="500"/>
      <c r="N10" s="500"/>
      <c r="O10" s="500"/>
      <c r="P10" s="500"/>
      <c r="Q10" s="500"/>
      <c r="R10" s="499">
        <f>SUM(F10:Q10)</f>
        <v>0</v>
      </c>
      <c r="S10" s="679"/>
      <c r="T10" s="683" t="s">
        <v>727</v>
      </c>
      <c r="U10" s="684">
        <f>R10*1/2</f>
        <v>0</v>
      </c>
      <c r="V10" s="682"/>
    </row>
    <row r="11" spans="1:22" ht="30" customHeight="1">
      <c r="A11" s="505" t="s">
        <v>726</v>
      </c>
      <c r="B11" s="671" t="s">
        <v>725</v>
      </c>
      <c r="C11" s="500"/>
      <c r="D11" s="500"/>
      <c r="E11" s="503"/>
      <c r="F11" s="502"/>
      <c r="G11" s="500"/>
      <c r="H11" s="500"/>
      <c r="I11" s="500"/>
      <c r="J11" s="501"/>
      <c r="K11" s="501"/>
      <c r="L11" s="500"/>
      <c r="M11" s="500"/>
      <c r="N11" s="500"/>
      <c r="O11" s="500"/>
      <c r="P11" s="500"/>
      <c r="Q11" s="500"/>
      <c r="R11" s="499">
        <f>SUM(F11:Q11)</f>
        <v>0</v>
      </c>
      <c r="S11" s="679"/>
      <c r="T11" s="683" t="s">
        <v>724</v>
      </c>
      <c r="U11" s="684">
        <f>R11*3/4</f>
        <v>0</v>
      </c>
      <c r="V11" s="682"/>
    </row>
    <row r="12" spans="1:22" ht="30" customHeight="1" thickBot="1">
      <c r="A12" s="504" t="s">
        <v>723</v>
      </c>
      <c r="B12" s="671" t="s">
        <v>722</v>
      </c>
      <c r="C12" s="500"/>
      <c r="D12" s="500"/>
      <c r="E12" s="503"/>
      <c r="F12" s="502"/>
      <c r="G12" s="500"/>
      <c r="H12" s="500"/>
      <c r="I12" s="500"/>
      <c r="J12" s="501"/>
      <c r="K12" s="501"/>
      <c r="L12" s="500"/>
      <c r="M12" s="500"/>
      <c r="N12" s="500"/>
      <c r="O12" s="500"/>
      <c r="P12" s="500"/>
      <c r="Q12" s="500"/>
      <c r="R12" s="499">
        <f>SUM(F12:Q12)</f>
        <v>0</v>
      </c>
      <c r="S12" s="679"/>
      <c r="T12" s="685"/>
      <c r="U12" s="686">
        <f>R12</f>
        <v>0</v>
      </c>
      <c r="V12" s="687"/>
    </row>
    <row r="13" spans="1:22" ht="30" customHeight="1" thickBot="1">
      <c r="A13" s="678" t="s">
        <v>521</v>
      </c>
      <c r="B13" s="671" t="s">
        <v>530</v>
      </c>
      <c r="C13" s="675"/>
      <c r="D13" s="675"/>
      <c r="E13" s="684"/>
      <c r="F13" s="688"/>
      <c r="G13" s="689"/>
      <c r="H13" s="689"/>
      <c r="I13" s="689"/>
      <c r="J13" s="690"/>
      <c r="K13" s="690"/>
      <c r="L13" s="689"/>
      <c r="M13" s="689"/>
      <c r="N13" s="689"/>
      <c r="O13" s="689"/>
      <c r="P13" s="689"/>
      <c r="Q13" s="689"/>
      <c r="R13" s="498">
        <f>SUM(F13:Q13)</f>
        <v>0</v>
      </c>
      <c r="S13" s="679" t="s">
        <v>531</v>
      </c>
      <c r="T13" s="691"/>
      <c r="U13" s="692"/>
      <c r="V13" s="693"/>
    </row>
    <row r="14" spans="1:22" ht="30" customHeight="1" thickBot="1">
      <c r="A14" s="678" t="s">
        <v>522</v>
      </c>
      <c r="B14" s="671" t="s">
        <v>532</v>
      </c>
      <c r="C14" s="694"/>
      <c r="D14" s="694"/>
      <c r="E14" s="694"/>
      <c r="F14" s="695"/>
      <c r="G14" s="497"/>
      <c r="H14" s="497"/>
      <c r="I14" s="497"/>
      <c r="J14" s="1581" t="e">
        <f>ROUNDUP(U9/R13,1)</f>
        <v>#DIV/0!</v>
      </c>
      <c r="K14" s="1582"/>
      <c r="L14" s="696" t="s">
        <v>481</v>
      </c>
      <c r="M14" s="497"/>
      <c r="N14" s="497"/>
      <c r="O14" s="696"/>
      <c r="P14" s="696"/>
      <c r="Q14" s="696"/>
      <c r="R14" s="696"/>
      <c r="S14" s="697"/>
      <c r="T14" s="698"/>
    </row>
    <row r="15" spans="1:22" ht="30" customHeight="1">
      <c r="A15" s="699" t="s">
        <v>533</v>
      </c>
      <c r="B15" s="700" t="s">
        <v>534</v>
      </c>
      <c r="C15" s="496">
        <f>C8*C13*1.25</f>
        <v>0</v>
      </c>
      <c r="D15" s="496">
        <f>D8*D13*1.25</f>
        <v>0</v>
      </c>
      <c r="E15" s="496">
        <f>E8*E13*1.25</f>
        <v>0</v>
      </c>
      <c r="F15" s="496">
        <f>F8*F13*1.25</f>
        <v>0</v>
      </c>
      <c r="G15" s="496">
        <f t="shared" ref="G15:Q15" si="1">G8*G13*1.25</f>
        <v>0</v>
      </c>
      <c r="H15" s="496">
        <f t="shared" si="1"/>
        <v>0</v>
      </c>
      <c r="I15" s="496">
        <f t="shared" si="1"/>
        <v>0</v>
      </c>
      <c r="J15" s="496">
        <f t="shared" si="1"/>
        <v>0</v>
      </c>
      <c r="K15" s="496">
        <f t="shared" si="1"/>
        <v>0</v>
      </c>
      <c r="L15" s="496">
        <f t="shared" si="1"/>
        <v>0</v>
      </c>
      <c r="M15" s="496">
        <f t="shared" si="1"/>
        <v>0</v>
      </c>
      <c r="N15" s="496">
        <f t="shared" si="1"/>
        <v>0</v>
      </c>
      <c r="O15" s="496">
        <f t="shared" si="1"/>
        <v>0</v>
      </c>
      <c r="P15" s="496">
        <f t="shared" si="1"/>
        <v>0</v>
      </c>
      <c r="Q15" s="496">
        <f t="shared" si="1"/>
        <v>0</v>
      </c>
      <c r="R15" s="1583"/>
      <c r="S15" s="1584"/>
      <c r="T15" s="506"/>
      <c r="U15" s="506"/>
    </row>
    <row r="16" spans="1:22" ht="30" customHeight="1">
      <c r="A16" s="495" t="s">
        <v>523</v>
      </c>
      <c r="B16" s="494" t="s">
        <v>535</v>
      </c>
      <c r="C16" s="493"/>
      <c r="D16" s="493"/>
      <c r="E16" s="493"/>
      <c r="F16" s="492">
        <f t="shared" ref="F16:Q16" si="2">SUM(C15:E15)</f>
        <v>0</v>
      </c>
      <c r="G16" s="492">
        <f t="shared" si="2"/>
        <v>0</v>
      </c>
      <c r="H16" s="492">
        <f t="shared" si="2"/>
        <v>0</v>
      </c>
      <c r="I16" s="492">
        <f t="shared" si="2"/>
        <v>0</v>
      </c>
      <c r="J16" s="492">
        <f t="shared" si="2"/>
        <v>0</v>
      </c>
      <c r="K16" s="492">
        <f t="shared" si="2"/>
        <v>0</v>
      </c>
      <c r="L16" s="492">
        <f t="shared" si="2"/>
        <v>0</v>
      </c>
      <c r="M16" s="492">
        <f t="shared" si="2"/>
        <v>0</v>
      </c>
      <c r="N16" s="492">
        <f t="shared" si="2"/>
        <v>0</v>
      </c>
      <c r="O16" s="492">
        <f t="shared" si="2"/>
        <v>0</v>
      </c>
      <c r="P16" s="492">
        <f t="shared" si="2"/>
        <v>0</v>
      </c>
      <c r="Q16" s="492">
        <f t="shared" si="2"/>
        <v>0</v>
      </c>
      <c r="R16" s="1561"/>
      <c r="S16" s="1562"/>
      <c r="T16" s="506"/>
      <c r="U16" s="506"/>
    </row>
    <row r="17" spans="1:22" ht="30" customHeight="1">
      <c r="A17" s="701" t="s">
        <v>524</v>
      </c>
      <c r="B17" s="702" t="s">
        <v>536</v>
      </c>
      <c r="C17" s="493"/>
      <c r="D17" s="493"/>
      <c r="E17" s="493"/>
      <c r="F17" s="492">
        <f>SUM(C9:E9)</f>
        <v>0</v>
      </c>
      <c r="G17" s="492">
        <f t="shared" ref="G17:Q17" si="3">SUM(D9:F9)</f>
        <v>0</v>
      </c>
      <c r="H17" s="492">
        <f t="shared" si="3"/>
        <v>0</v>
      </c>
      <c r="I17" s="492">
        <f t="shared" si="3"/>
        <v>0</v>
      </c>
      <c r="J17" s="492">
        <f t="shared" si="3"/>
        <v>0</v>
      </c>
      <c r="K17" s="492">
        <f t="shared" si="3"/>
        <v>0</v>
      </c>
      <c r="L17" s="492">
        <f t="shared" si="3"/>
        <v>0</v>
      </c>
      <c r="M17" s="492">
        <f t="shared" si="3"/>
        <v>0</v>
      </c>
      <c r="N17" s="492">
        <f t="shared" si="3"/>
        <v>0</v>
      </c>
      <c r="O17" s="492">
        <f t="shared" si="3"/>
        <v>0</v>
      </c>
      <c r="P17" s="492">
        <f t="shared" si="3"/>
        <v>0</v>
      </c>
      <c r="Q17" s="492">
        <f t="shared" si="3"/>
        <v>0</v>
      </c>
      <c r="R17" s="1561"/>
      <c r="S17" s="1562"/>
      <c r="T17" s="506"/>
      <c r="U17" s="506"/>
    </row>
    <row r="18" spans="1:22" ht="30" customHeight="1">
      <c r="A18" s="1559" t="s">
        <v>525</v>
      </c>
      <c r="B18" s="1560"/>
      <c r="C18" s="703"/>
      <c r="D18" s="703"/>
      <c r="E18" s="703"/>
      <c r="F18" s="704" t="str">
        <f t="shared" ref="F18:Q18" si="4">IF(F17&gt;F16,"○","")</f>
        <v/>
      </c>
      <c r="G18" s="704" t="str">
        <f t="shared" si="4"/>
        <v/>
      </c>
      <c r="H18" s="704" t="str">
        <f t="shared" si="4"/>
        <v/>
      </c>
      <c r="I18" s="704" t="str">
        <f t="shared" si="4"/>
        <v/>
      </c>
      <c r="J18" s="704" t="str">
        <f t="shared" si="4"/>
        <v/>
      </c>
      <c r="K18" s="704" t="str">
        <f t="shared" si="4"/>
        <v/>
      </c>
      <c r="L18" s="704" t="str">
        <f t="shared" si="4"/>
        <v/>
      </c>
      <c r="M18" s="704" t="str">
        <f t="shared" si="4"/>
        <v/>
      </c>
      <c r="N18" s="704" t="str">
        <f t="shared" si="4"/>
        <v/>
      </c>
      <c r="O18" s="704" t="str">
        <f t="shared" si="4"/>
        <v/>
      </c>
      <c r="P18" s="704" t="str">
        <f t="shared" si="4"/>
        <v/>
      </c>
      <c r="Q18" s="704" t="str">
        <f t="shared" si="4"/>
        <v/>
      </c>
      <c r="R18" s="1561"/>
      <c r="S18" s="1562"/>
      <c r="T18" s="506"/>
      <c r="U18" s="506"/>
    </row>
    <row r="19" spans="1:22" ht="10.5" customHeight="1">
      <c r="A19" s="659"/>
      <c r="B19" s="659"/>
      <c r="C19" s="659"/>
      <c r="D19" s="659"/>
      <c r="E19" s="659"/>
    </row>
    <row r="20" spans="1:22" ht="18" customHeight="1">
      <c r="A20" s="659" t="s">
        <v>879</v>
      </c>
      <c r="B20" s="659"/>
      <c r="C20" s="659"/>
      <c r="D20" s="659"/>
      <c r="E20" s="659"/>
    </row>
    <row r="21" spans="1:22" ht="18" customHeight="1">
      <c r="A21" s="659" t="s">
        <v>880</v>
      </c>
      <c r="B21" s="659"/>
      <c r="C21" s="659"/>
      <c r="D21" s="659"/>
      <c r="E21" s="659"/>
    </row>
    <row r="22" spans="1:22" ht="18" customHeight="1">
      <c r="A22" s="659" t="s">
        <v>526</v>
      </c>
      <c r="B22" s="659"/>
      <c r="C22" s="659"/>
      <c r="D22" s="659"/>
      <c r="E22" s="659"/>
    </row>
    <row r="23" spans="1:22" ht="18" customHeight="1">
      <c r="A23" s="491" t="s">
        <v>830</v>
      </c>
      <c r="C23" s="490"/>
      <c r="D23" s="490"/>
      <c r="E23" s="490"/>
      <c r="F23" s="490"/>
      <c r="G23" s="490"/>
      <c r="H23" s="490"/>
      <c r="I23" s="490"/>
      <c r="J23" s="490"/>
      <c r="K23" s="490"/>
      <c r="L23" s="490"/>
      <c r="M23" s="490"/>
      <c r="N23" s="490"/>
      <c r="O23" s="490"/>
      <c r="P23" s="490"/>
      <c r="Q23" s="490"/>
      <c r="R23" s="490"/>
      <c r="S23" s="490"/>
      <c r="T23" s="490"/>
      <c r="U23" s="490"/>
      <c r="V23" s="490"/>
    </row>
    <row r="24" spans="1:22" ht="18" customHeight="1">
      <c r="A24" s="491" t="s">
        <v>831</v>
      </c>
      <c r="C24" s="490"/>
      <c r="D24" s="490"/>
      <c r="E24" s="490"/>
      <c r="F24" s="490"/>
      <c r="G24" s="490"/>
      <c r="H24" s="490"/>
      <c r="I24" s="490"/>
      <c r="J24" s="490"/>
      <c r="K24" s="490"/>
      <c r="L24" s="490"/>
      <c r="M24" s="490"/>
      <c r="N24" s="490"/>
      <c r="O24" s="490"/>
      <c r="P24" s="490"/>
      <c r="Q24" s="490"/>
      <c r="R24" s="490"/>
      <c r="S24" s="490"/>
      <c r="T24" s="490"/>
      <c r="U24" s="490"/>
      <c r="V24" s="490"/>
    </row>
    <row r="25" spans="1:22" ht="18" customHeight="1">
      <c r="A25" s="489" t="s">
        <v>721</v>
      </c>
      <c r="C25" s="490"/>
      <c r="D25" s="490"/>
      <c r="E25" s="490"/>
      <c r="F25" s="490"/>
      <c r="G25" s="490"/>
      <c r="H25" s="490"/>
      <c r="I25" s="490"/>
      <c r="J25" s="490"/>
      <c r="K25" s="490"/>
      <c r="L25" s="490"/>
      <c r="M25" s="490"/>
      <c r="N25" s="490"/>
      <c r="O25" s="490"/>
      <c r="P25" s="490"/>
      <c r="Q25" s="490"/>
      <c r="R25" s="490"/>
      <c r="S25" s="490"/>
      <c r="T25" s="490"/>
      <c r="U25" s="490"/>
      <c r="V25" s="490"/>
    </row>
    <row r="26" spans="1:22" ht="10.5" customHeight="1"/>
    <row r="27" spans="1:22" ht="20.149999999999999" customHeight="1"/>
    <row r="28" spans="1:22" ht="20.149999999999999" customHeight="1"/>
  </sheetData>
  <sheetProtection selectLockedCells="1"/>
  <mergeCells count="14">
    <mergeCell ref="A18:B18"/>
    <mergeCell ref="R18:S18"/>
    <mergeCell ref="S1:V1"/>
    <mergeCell ref="A3:V3"/>
    <mergeCell ref="A6:B7"/>
    <mergeCell ref="O6:Q6"/>
    <mergeCell ref="R6:S7"/>
    <mergeCell ref="T6:T7"/>
    <mergeCell ref="U6:V7"/>
    <mergeCell ref="U8:V8"/>
    <mergeCell ref="J14:K14"/>
    <mergeCell ref="R15:S15"/>
    <mergeCell ref="R16:S16"/>
    <mergeCell ref="R17:S17"/>
  </mergeCells>
  <phoneticPr fontId="6"/>
  <conditionalFormatting sqref="C15:Q15">
    <cfRule type="containsErrors" dxfId="5" priority="2">
      <formula>ISERROR(C15)</formula>
    </cfRule>
  </conditionalFormatting>
  <conditionalFormatting sqref="G14:J14 M14:N14">
    <cfRule type="containsErrors" dxfId="4" priority="1">
      <formula>ISERROR(G14)</formula>
    </cfRule>
  </conditionalFormatting>
  <printOptions horizontalCentered="1" verticalCentered="1"/>
  <pageMargins left="0.74803149606299213" right="0.74803149606299213" top="0.98425196850393704" bottom="0.78740157480314965" header="0.51181102362204722" footer="0.51181102362204722"/>
  <pageSetup paperSize="9" scale="77" orientation="landscape" blackAndWhite="1" verticalDpi="300" r:id="rId1"/>
  <headerFooter alignWithMargins="0">
    <oddFooter xml:space="preserve">&amp;R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FA0F4-383D-4B23-8991-D4AD03AE126F}">
  <sheetPr>
    <tabColor rgb="FFFF0000"/>
  </sheetPr>
  <dimension ref="A1:S29"/>
  <sheetViews>
    <sheetView view="pageBreakPreview" zoomScaleNormal="100" zoomScaleSheetLayoutView="100" workbookViewId="0">
      <selection activeCell="A2" sqref="A2"/>
    </sheetView>
  </sheetViews>
  <sheetFormatPr defaultColWidth="9" defaultRowHeight="13"/>
  <cols>
    <col min="1" max="1" width="19.7265625" style="311" customWidth="1"/>
    <col min="2" max="2" width="3" style="311" customWidth="1"/>
    <col min="3" max="5" width="7.36328125" style="311" customWidth="1"/>
    <col min="6" max="17" width="7.6328125" style="311" customWidth="1"/>
    <col min="18" max="18" width="8.26953125" style="311" customWidth="1"/>
    <col min="19" max="19" width="3.7265625" style="311" customWidth="1"/>
    <col min="20" max="20" width="1.6328125" style="311" customWidth="1"/>
    <col min="21" max="16384" width="9" style="311"/>
  </cols>
  <sheetData>
    <row r="1" spans="1:19" ht="20.25" customHeight="1">
      <c r="A1" s="515" t="s">
        <v>889</v>
      </c>
      <c r="B1" s="310"/>
      <c r="R1" s="1593" t="s">
        <v>832</v>
      </c>
      <c r="S1" s="1593"/>
    </row>
    <row r="2" spans="1:19" ht="21" customHeight="1">
      <c r="B2" s="310"/>
      <c r="R2" s="513"/>
      <c r="S2" s="513"/>
    </row>
    <row r="3" spans="1:19" s="310" customFormat="1" ht="22.5" customHeight="1">
      <c r="A3" s="1564" t="s">
        <v>888</v>
      </c>
      <c r="B3" s="1564"/>
      <c r="C3" s="1564"/>
      <c r="D3" s="1564"/>
      <c r="E3" s="1564"/>
      <c r="F3" s="1564"/>
      <c r="G3" s="1564"/>
      <c r="H3" s="1564"/>
      <c r="I3" s="1564"/>
      <c r="J3" s="1564"/>
      <c r="K3" s="1564"/>
      <c r="L3" s="1564"/>
      <c r="M3" s="1564"/>
      <c r="N3" s="1564"/>
      <c r="O3" s="1564"/>
      <c r="P3" s="1564"/>
      <c r="Q3" s="1564"/>
      <c r="R3" s="1564"/>
      <c r="S3" s="514"/>
    </row>
    <row r="4" spans="1:19" s="310" customFormat="1" ht="12" customHeight="1">
      <c r="A4" s="514"/>
      <c r="B4" s="514"/>
      <c r="C4" s="514"/>
      <c r="D4" s="514"/>
      <c r="E4" s="514"/>
      <c r="F4" s="514"/>
      <c r="G4" s="514"/>
      <c r="H4" s="514"/>
      <c r="I4" s="514"/>
      <c r="J4" s="514"/>
      <c r="K4" s="514"/>
      <c r="L4" s="514"/>
      <c r="M4" s="514"/>
      <c r="N4" s="514"/>
      <c r="O4" s="514"/>
      <c r="P4" s="514"/>
      <c r="Q4" s="514"/>
      <c r="R4" s="514"/>
      <c r="S4" s="514"/>
    </row>
    <row r="5" spans="1:19" ht="20.25" customHeight="1">
      <c r="A5" s="312"/>
      <c r="B5" s="312"/>
      <c r="C5" s="312"/>
      <c r="D5" s="312"/>
      <c r="E5" s="312"/>
      <c r="F5" s="312"/>
      <c r="G5" s="312"/>
      <c r="H5" s="312"/>
      <c r="I5" s="312"/>
      <c r="J5" s="312"/>
      <c r="K5" s="312"/>
      <c r="L5" s="312"/>
      <c r="M5" s="312"/>
      <c r="N5" s="1594"/>
      <c r="O5" s="1594"/>
      <c r="P5" s="1594"/>
      <c r="Q5" s="1594"/>
      <c r="R5" s="1594"/>
      <c r="S5" s="1594"/>
    </row>
    <row r="6" spans="1:19" ht="20.25" customHeight="1">
      <c r="A6" s="312"/>
      <c r="B6" s="312"/>
      <c r="C6" s="312"/>
      <c r="D6" s="312"/>
      <c r="E6" s="312"/>
      <c r="F6" s="312"/>
      <c r="G6" s="312"/>
      <c r="H6" s="312"/>
      <c r="I6" s="312"/>
      <c r="J6" s="312"/>
      <c r="K6" s="312"/>
      <c r="L6" s="312"/>
      <c r="M6" s="312"/>
      <c r="N6" s="1595" t="s">
        <v>323</v>
      </c>
      <c r="O6" s="1595"/>
      <c r="P6" s="1596"/>
      <c r="Q6" s="1597"/>
      <c r="R6" s="1597"/>
      <c r="S6" s="1598"/>
    </row>
    <row r="7" spans="1:19" ht="20.25" customHeight="1">
      <c r="A7" s="312"/>
      <c r="B7" s="312"/>
      <c r="C7" s="312"/>
      <c r="D7" s="312"/>
      <c r="E7" s="312"/>
      <c r="F7" s="312"/>
      <c r="G7" s="312"/>
      <c r="H7" s="312"/>
      <c r="I7" s="312"/>
      <c r="J7" s="312"/>
      <c r="K7" s="312"/>
      <c r="L7" s="312"/>
      <c r="M7" s="312"/>
      <c r="N7" s="1599"/>
      <c r="O7" s="1599"/>
      <c r="P7" s="1599"/>
      <c r="Q7" s="1599"/>
      <c r="R7" s="1599"/>
      <c r="S7" s="1599"/>
    </row>
    <row r="8" spans="1:19" ht="20.25" customHeight="1" thickBot="1">
      <c r="A8" s="312"/>
      <c r="B8" s="312"/>
      <c r="C8" s="312"/>
      <c r="D8" s="312"/>
      <c r="E8" s="312"/>
      <c r="F8" s="312"/>
      <c r="G8" s="312"/>
      <c r="H8" s="312"/>
      <c r="I8" s="312"/>
      <c r="J8" s="312"/>
      <c r="K8" s="312"/>
      <c r="L8" s="312"/>
      <c r="M8" s="312"/>
      <c r="N8" s="313"/>
      <c r="O8" s="313"/>
      <c r="P8" s="313"/>
      <c r="Q8" s="313"/>
      <c r="R8" s="313"/>
      <c r="S8" s="313"/>
    </row>
    <row r="9" spans="1:19" ht="26.25" customHeight="1">
      <c r="A9" s="1600" t="s">
        <v>518</v>
      </c>
      <c r="B9" s="1601"/>
      <c r="C9" s="660"/>
      <c r="D9" s="655" t="s">
        <v>870</v>
      </c>
      <c r="E9" s="655"/>
      <c r="F9" s="656"/>
      <c r="G9" s="657"/>
      <c r="H9" s="657"/>
      <c r="I9" s="657" t="s">
        <v>870</v>
      </c>
      <c r="J9" s="657"/>
      <c r="K9" s="657"/>
      <c r="L9" s="657"/>
      <c r="M9" s="657"/>
      <c r="N9" s="658"/>
      <c r="O9" s="1604" t="s">
        <v>871</v>
      </c>
      <c r="P9" s="1604"/>
      <c r="Q9" s="1604"/>
      <c r="R9" s="1605" t="s">
        <v>732</v>
      </c>
      <c r="S9" s="1606"/>
    </row>
    <row r="10" spans="1:19" s="312" customFormat="1" ht="26.25" customHeight="1">
      <c r="A10" s="1602"/>
      <c r="B10" s="1603"/>
      <c r="C10" s="517" t="s">
        <v>478</v>
      </c>
      <c r="D10" s="517" t="s">
        <v>479</v>
      </c>
      <c r="E10" s="518" t="s">
        <v>480</v>
      </c>
      <c r="F10" s="519" t="s">
        <v>469</v>
      </c>
      <c r="G10" s="520" t="s">
        <v>470</v>
      </c>
      <c r="H10" s="520" t="s">
        <v>471</v>
      </c>
      <c r="I10" s="520" t="s">
        <v>472</v>
      </c>
      <c r="J10" s="520" t="s">
        <v>473</v>
      </c>
      <c r="K10" s="520" t="s">
        <v>474</v>
      </c>
      <c r="L10" s="520" t="s">
        <v>475</v>
      </c>
      <c r="M10" s="520" t="s">
        <v>476</v>
      </c>
      <c r="N10" s="520" t="s">
        <v>477</v>
      </c>
      <c r="O10" s="520" t="s">
        <v>478</v>
      </c>
      <c r="P10" s="520" t="s">
        <v>479</v>
      </c>
      <c r="Q10" s="520" t="s">
        <v>480</v>
      </c>
      <c r="R10" s="1602"/>
      <c r="S10" s="1607"/>
    </row>
    <row r="11" spans="1:19" s="312" customFormat="1" ht="30" customHeight="1">
      <c r="A11" s="521" t="s">
        <v>519</v>
      </c>
      <c r="B11" s="522" t="s">
        <v>527</v>
      </c>
      <c r="C11" s="314"/>
      <c r="D11" s="314"/>
      <c r="E11" s="315"/>
      <c r="F11" s="316"/>
      <c r="G11" s="314"/>
      <c r="H11" s="314"/>
      <c r="I11" s="314"/>
      <c r="J11" s="314"/>
      <c r="K11" s="314"/>
      <c r="L11" s="314"/>
      <c r="M11" s="314"/>
      <c r="N11" s="314"/>
      <c r="O11" s="314"/>
      <c r="P11" s="317"/>
      <c r="Q11" s="317"/>
      <c r="R11" s="315"/>
      <c r="S11" s="318"/>
    </row>
    <row r="12" spans="1:19" ht="30" customHeight="1">
      <c r="A12" s="523" t="s">
        <v>520</v>
      </c>
      <c r="B12" s="522" t="s">
        <v>528</v>
      </c>
      <c r="C12" s="332"/>
      <c r="D12" s="332"/>
      <c r="E12" s="333"/>
      <c r="F12" s="334"/>
      <c r="G12" s="332"/>
      <c r="H12" s="332"/>
      <c r="I12" s="332"/>
      <c r="J12" s="332"/>
      <c r="K12" s="332"/>
      <c r="L12" s="332"/>
      <c r="M12" s="332"/>
      <c r="N12" s="332"/>
      <c r="O12" s="332"/>
      <c r="P12" s="332"/>
      <c r="Q12" s="332"/>
      <c r="R12" s="335">
        <f>SUM(F12:Q12)</f>
        <v>0</v>
      </c>
      <c r="S12" s="319" t="s">
        <v>529</v>
      </c>
    </row>
    <row r="13" spans="1:19" ht="30" customHeight="1" thickBot="1">
      <c r="A13" s="523" t="s">
        <v>521</v>
      </c>
      <c r="B13" s="522" t="s">
        <v>530</v>
      </c>
      <c r="C13" s="317"/>
      <c r="D13" s="317"/>
      <c r="E13" s="320"/>
      <c r="F13" s="321"/>
      <c r="G13" s="322"/>
      <c r="H13" s="322"/>
      <c r="I13" s="322"/>
      <c r="J13" s="323"/>
      <c r="K13" s="323"/>
      <c r="L13" s="322"/>
      <c r="M13" s="322"/>
      <c r="N13" s="322"/>
      <c r="O13" s="322"/>
      <c r="P13" s="322"/>
      <c r="Q13" s="322"/>
      <c r="R13" s="324">
        <f>SUM(F13:Q13)</f>
        <v>0</v>
      </c>
      <c r="S13" s="319" t="s">
        <v>531</v>
      </c>
    </row>
    <row r="14" spans="1:19" ht="30" customHeight="1" thickBot="1">
      <c r="A14" s="523" t="s">
        <v>522</v>
      </c>
      <c r="B14" s="522" t="s">
        <v>532</v>
      </c>
      <c r="C14" s="325"/>
      <c r="D14" s="325"/>
      <c r="E14" s="325"/>
      <c r="F14" s="326"/>
      <c r="G14" s="327"/>
      <c r="H14" s="327"/>
      <c r="I14" s="327"/>
      <c r="J14" s="1591" t="e">
        <f>ROUNDUP(R12/R13,1)</f>
        <v>#DIV/0!</v>
      </c>
      <c r="K14" s="1592"/>
      <c r="L14" s="328" t="s">
        <v>481</v>
      </c>
      <c r="M14" s="327"/>
      <c r="N14" s="327"/>
      <c r="O14" s="328"/>
      <c r="P14" s="328"/>
      <c r="Q14" s="328"/>
      <c r="R14" s="328"/>
      <c r="S14" s="329"/>
    </row>
    <row r="15" spans="1:19" ht="30" customHeight="1">
      <c r="A15" s="524" t="s">
        <v>533</v>
      </c>
      <c r="B15" s="525" t="s">
        <v>534</v>
      </c>
      <c r="C15" s="526">
        <f>C11*C13*1.25</f>
        <v>0</v>
      </c>
      <c r="D15" s="526">
        <f>D11*D13*1.25</f>
        <v>0</v>
      </c>
      <c r="E15" s="526">
        <f>E11*E13*1.25</f>
        <v>0</v>
      </c>
      <c r="F15" s="526">
        <f>F11*F13*1.25</f>
        <v>0</v>
      </c>
      <c r="G15" s="526">
        <f t="shared" ref="G15:Q15" si="0">G11*G13*1.25</f>
        <v>0</v>
      </c>
      <c r="H15" s="526">
        <f t="shared" si="0"/>
        <v>0</v>
      </c>
      <c r="I15" s="526">
        <f t="shared" si="0"/>
        <v>0</v>
      </c>
      <c r="J15" s="526">
        <f t="shared" si="0"/>
        <v>0</v>
      </c>
      <c r="K15" s="526">
        <f t="shared" si="0"/>
        <v>0</v>
      </c>
      <c r="L15" s="526">
        <f t="shared" si="0"/>
        <v>0</v>
      </c>
      <c r="M15" s="526">
        <f t="shared" si="0"/>
        <v>0</v>
      </c>
      <c r="N15" s="526">
        <f t="shared" si="0"/>
        <v>0</v>
      </c>
      <c r="O15" s="526">
        <f t="shared" si="0"/>
        <v>0</v>
      </c>
      <c r="P15" s="526">
        <f t="shared" si="0"/>
        <v>0</v>
      </c>
      <c r="Q15" s="526">
        <f t="shared" si="0"/>
        <v>0</v>
      </c>
      <c r="R15" s="1585"/>
      <c r="S15" s="1586"/>
    </row>
    <row r="16" spans="1:19" ht="30" customHeight="1">
      <c r="A16" s="527" t="s">
        <v>523</v>
      </c>
      <c r="B16" s="528" t="s">
        <v>535</v>
      </c>
      <c r="C16" s="529"/>
      <c r="D16" s="529"/>
      <c r="E16" s="529"/>
      <c r="F16" s="530">
        <f t="shared" ref="F16:Q16" si="1">SUM(C15:E15)</f>
        <v>0</v>
      </c>
      <c r="G16" s="530">
        <f t="shared" si="1"/>
        <v>0</v>
      </c>
      <c r="H16" s="530">
        <f t="shared" si="1"/>
        <v>0</v>
      </c>
      <c r="I16" s="530">
        <f t="shared" si="1"/>
        <v>0</v>
      </c>
      <c r="J16" s="530">
        <f t="shared" si="1"/>
        <v>0</v>
      </c>
      <c r="K16" s="530">
        <f t="shared" si="1"/>
        <v>0</v>
      </c>
      <c r="L16" s="530">
        <f t="shared" si="1"/>
        <v>0</v>
      </c>
      <c r="M16" s="530">
        <f t="shared" si="1"/>
        <v>0</v>
      </c>
      <c r="N16" s="530">
        <f t="shared" si="1"/>
        <v>0</v>
      </c>
      <c r="O16" s="530">
        <f t="shared" si="1"/>
        <v>0</v>
      </c>
      <c r="P16" s="530">
        <f t="shared" si="1"/>
        <v>0</v>
      </c>
      <c r="Q16" s="530">
        <f t="shared" si="1"/>
        <v>0</v>
      </c>
      <c r="R16" s="1587"/>
      <c r="S16" s="1588"/>
    </row>
    <row r="17" spans="1:19" ht="30" customHeight="1">
      <c r="A17" s="531" t="s">
        <v>524</v>
      </c>
      <c r="B17" s="532" t="s">
        <v>536</v>
      </c>
      <c r="C17" s="529"/>
      <c r="D17" s="529"/>
      <c r="E17" s="529"/>
      <c r="F17" s="530">
        <f>SUM(C12:E12)</f>
        <v>0</v>
      </c>
      <c r="G17" s="530">
        <f t="shared" ref="G17:Q17" si="2">SUM(D12:F12)</f>
        <v>0</v>
      </c>
      <c r="H17" s="530">
        <f t="shared" si="2"/>
        <v>0</v>
      </c>
      <c r="I17" s="530">
        <f t="shared" si="2"/>
        <v>0</v>
      </c>
      <c r="J17" s="530">
        <f t="shared" si="2"/>
        <v>0</v>
      </c>
      <c r="K17" s="530">
        <f t="shared" si="2"/>
        <v>0</v>
      </c>
      <c r="L17" s="530">
        <f t="shared" si="2"/>
        <v>0</v>
      </c>
      <c r="M17" s="530">
        <f t="shared" si="2"/>
        <v>0</v>
      </c>
      <c r="N17" s="530">
        <f t="shared" si="2"/>
        <v>0</v>
      </c>
      <c r="O17" s="530">
        <f t="shared" si="2"/>
        <v>0</v>
      </c>
      <c r="P17" s="530">
        <f t="shared" si="2"/>
        <v>0</v>
      </c>
      <c r="Q17" s="530">
        <f t="shared" si="2"/>
        <v>0</v>
      </c>
      <c r="R17" s="1587"/>
      <c r="S17" s="1588"/>
    </row>
    <row r="18" spans="1:19" ht="30" customHeight="1">
      <c r="A18" s="1589" t="s">
        <v>525</v>
      </c>
      <c r="B18" s="1590"/>
      <c r="C18" s="533"/>
      <c r="D18" s="533"/>
      <c r="E18" s="533"/>
      <c r="F18" s="534" t="str">
        <f t="shared" ref="F18:Q18" si="3">IF(F17&gt;F16,"○","")</f>
        <v/>
      </c>
      <c r="G18" s="534" t="str">
        <f t="shared" si="3"/>
        <v/>
      </c>
      <c r="H18" s="534" t="str">
        <f t="shared" si="3"/>
        <v/>
      </c>
      <c r="I18" s="534" t="str">
        <f t="shared" si="3"/>
        <v/>
      </c>
      <c r="J18" s="534" t="str">
        <f t="shared" si="3"/>
        <v/>
      </c>
      <c r="K18" s="534" t="str">
        <f t="shared" si="3"/>
        <v/>
      </c>
      <c r="L18" s="534" t="str">
        <f t="shared" si="3"/>
        <v/>
      </c>
      <c r="M18" s="534" t="str">
        <f t="shared" si="3"/>
        <v/>
      </c>
      <c r="N18" s="534" t="str">
        <f t="shared" si="3"/>
        <v/>
      </c>
      <c r="O18" s="534" t="str">
        <f t="shared" si="3"/>
        <v/>
      </c>
      <c r="P18" s="534" t="str">
        <f t="shared" si="3"/>
        <v/>
      </c>
      <c r="Q18" s="534" t="str">
        <f t="shared" si="3"/>
        <v/>
      </c>
      <c r="R18" s="1587"/>
      <c r="S18" s="1588"/>
    </row>
    <row r="19" spans="1:19" ht="10.5" customHeight="1">
      <c r="A19" s="330"/>
      <c r="B19" s="330"/>
      <c r="C19" s="330"/>
      <c r="D19" s="330"/>
      <c r="E19" s="330"/>
    </row>
    <row r="20" spans="1:19" ht="18" customHeight="1">
      <c r="A20" s="659" t="s">
        <v>875</v>
      </c>
      <c r="B20" s="659"/>
      <c r="C20" s="659"/>
      <c r="D20" s="659"/>
      <c r="E20" s="659"/>
      <c r="F20" s="489"/>
      <c r="G20" s="489"/>
      <c r="H20" s="489"/>
      <c r="I20" s="489"/>
      <c r="J20" s="489"/>
      <c r="K20" s="489"/>
      <c r="L20" s="489"/>
      <c r="M20" s="489"/>
      <c r="N20" s="489"/>
      <c r="O20" s="489"/>
      <c r="P20" s="489"/>
    </row>
    <row r="21" spans="1:19" ht="18" customHeight="1">
      <c r="A21" s="659" t="s">
        <v>873</v>
      </c>
      <c r="B21" s="659"/>
      <c r="C21" s="659"/>
      <c r="D21" s="659"/>
      <c r="E21" s="659"/>
      <c r="F21" s="489"/>
      <c r="G21" s="489"/>
      <c r="H21" s="489"/>
      <c r="I21" s="489"/>
      <c r="J21" s="489"/>
      <c r="K21" s="489"/>
      <c r="L21" s="489"/>
      <c r="M21" s="489"/>
      <c r="N21" s="489"/>
      <c r="O21" s="489"/>
      <c r="P21" s="489"/>
    </row>
    <row r="22" spans="1:19" ht="18" customHeight="1">
      <c r="A22" s="659" t="s">
        <v>526</v>
      </c>
      <c r="B22" s="659"/>
      <c r="C22" s="659"/>
      <c r="D22" s="659"/>
      <c r="E22" s="659"/>
      <c r="F22" s="489"/>
      <c r="G22" s="489"/>
      <c r="H22" s="489"/>
      <c r="I22" s="489"/>
      <c r="J22" s="489"/>
      <c r="K22" s="489"/>
      <c r="L22" s="489"/>
      <c r="M22" s="489"/>
      <c r="N22" s="489"/>
      <c r="O22" s="489"/>
      <c r="P22" s="489"/>
    </row>
    <row r="23" spans="1:19" ht="18" customHeight="1">
      <c r="A23" s="659" t="s">
        <v>833</v>
      </c>
      <c r="B23" s="659"/>
      <c r="C23" s="659"/>
      <c r="D23" s="659"/>
      <c r="E23" s="659"/>
      <c r="F23" s="489"/>
      <c r="G23" s="489"/>
      <c r="H23" s="489"/>
      <c r="I23" s="489"/>
      <c r="J23" s="489"/>
      <c r="K23" s="489"/>
      <c r="L23" s="489"/>
      <c r="M23" s="489"/>
      <c r="N23" s="489"/>
      <c r="O23" s="489"/>
      <c r="P23" s="489"/>
    </row>
    <row r="24" spans="1:19" ht="19.5" customHeight="1">
      <c r="A24" s="330" t="s">
        <v>834</v>
      </c>
      <c r="B24" s="330"/>
      <c r="C24" s="330"/>
      <c r="D24" s="330"/>
      <c r="E24" s="330"/>
    </row>
    <row r="25" spans="1:19" ht="18" customHeight="1">
      <c r="A25" s="311" t="s">
        <v>607</v>
      </c>
      <c r="C25" s="331"/>
      <c r="D25" s="331"/>
      <c r="E25" s="331"/>
      <c r="F25" s="331"/>
      <c r="G25" s="331"/>
      <c r="H25" s="331"/>
      <c r="I25" s="331"/>
      <c r="J25" s="331"/>
      <c r="K25" s="331"/>
      <c r="L25" s="331"/>
      <c r="M25" s="331"/>
      <c r="N25" s="331"/>
      <c r="O25" s="331"/>
      <c r="P25" s="331"/>
      <c r="Q25" s="331"/>
      <c r="R25" s="331"/>
      <c r="S25" s="331"/>
    </row>
    <row r="26" spans="1:19" ht="18" customHeight="1">
      <c r="A26" s="311" t="s">
        <v>606</v>
      </c>
      <c r="C26" s="331"/>
      <c r="D26" s="331"/>
      <c r="E26" s="331"/>
      <c r="F26" s="331"/>
      <c r="G26" s="331"/>
      <c r="H26" s="331"/>
      <c r="I26" s="331"/>
      <c r="J26" s="331"/>
      <c r="K26" s="331"/>
      <c r="L26" s="331"/>
      <c r="M26" s="331"/>
      <c r="N26" s="331"/>
      <c r="O26" s="331"/>
      <c r="P26" s="331"/>
      <c r="Q26" s="331"/>
      <c r="R26" s="331"/>
      <c r="S26" s="331"/>
    </row>
    <row r="27" spans="1:19" ht="10.5" customHeight="1"/>
    <row r="28" spans="1:19" ht="20.149999999999999" customHeight="1"/>
    <row r="29" spans="1:19" ht="20.149999999999999" customHeight="1"/>
  </sheetData>
  <mergeCells count="17">
    <mergeCell ref="J14:K14"/>
    <mergeCell ref="R1:S1"/>
    <mergeCell ref="A3:R3"/>
    <mergeCell ref="N5:O5"/>
    <mergeCell ref="P5:S5"/>
    <mergeCell ref="N6:O6"/>
    <mergeCell ref="P6:S6"/>
    <mergeCell ref="N7:O7"/>
    <mergeCell ref="P7:S7"/>
    <mergeCell ref="A9:B10"/>
    <mergeCell ref="O9:Q9"/>
    <mergeCell ref="R9:S10"/>
    <mergeCell ref="R15:S15"/>
    <mergeCell ref="R16:S16"/>
    <mergeCell ref="R17:S17"/>
    <mergeCell ref="A18:B18"/>
    <mergeCell ref="R18:S18"/>
  </mergeCells>
  <phoneticPr fontId="6"/>
  <conditionalFormatting sqref="C15:Q15">
    <cfRule type="containsErrors" dxfId="3" priority="2">
      <formula>ISERROR(C15)</formula>
    </cfRule>
  </conditionalFormatting>
  <conditionalFormatting sqref="G14:J14 M14:N14">
    <cfRule type="containsErrors" dxfId="2" priority="1">
      <formula>ISERROR(G14)</formula>
    </cfRule>
  </conditionalFormatting>
  <dataValidations count="1">
    <dataValidation type="list" allowBlank="1" showInputMessage="1" showErrorMessage="1" sqref="P6:S6" xr:uid="{623767B5-40D7-4FE6-A189-72A9E3DDBA98}">
      <formula1>"生活介護,自立訓練(生活訓練),自立訓練(機能訓練),就労移行支援,就労継続支援Ａ型,就労継続支援Ｂ型"</formula1>
    </dataValidation>
  </dataValidations>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3B2B-DF90-4E2C-B4CE-F08B1EF70386}">
  <sheetPr>
    <tabColor rgb="FFFF0000"/>
    <pageSetUpPr fitToPage="1"/>
  </sheetPr>
  <dimension ref="A1:S27"/>
  <sheetViews>
    <sheetView view="pageBreakPreview" zoomScaleNormal="80" zoomScaleSheetLayoutView="100" workbookViewId="0">
      <selection activeCell="A3" sqref="A3:R3"/>
    </sheetView>
  </sheetViews>
  <sheetFormatPr defaultColWidth="9" defaultRowHeight="13"/>
  <cols>
    <col min="1" max="1" width="19.7265625" style="311" customWidth="1"/>
    <col min="2" max="2" width="3" style="311" customWidth="1"/>
    <col min="3" max="5" width="7.36328125" style="311" customWidth="1"/>
    <col min="6" max="17" width="7.6328125" style="311" customWidth="1"/>
    <col min="18" max="18" width="8.26953125" style="311" customWidth="1"/>
    <col min="19" max="19" width="3.7265625" style="311" customWidth="1"/>
    <col min="20" max="20" width="1.6328125" style="311" customWidth="1"/>
    <col min="21" max="16384" width="9" style="311"/>
  </cols>
  <sheetData>
    <row r="1" spans="1:19" ht="20.25" customHeight="1">
      <c r="A1" s="309" t="s">
        <v>835</v>
      </c>
      <c r="B1" s="310"/>
      <c r="R1" s="1593" t="s">
        <v>836</v>
      </c>
      <c r="S1" s="1593"/>
    </row>
    <row r="2" spans="1:19" ht="21" customHeight="1">
      <c r="B2" s="310"/>
      <c r="R2" s="513"/>
      <c r="S2" s="513"/>
    </row>
    <row r="3" spans="1:19" s="310" customFormat="1" ht="22.5" customHeight="1">
      <c r="A3" s="1564" t="s">
        <v>888</v>
      </c>
      <c r="B3" s="1564"/>
      <c r="C3" s="1564"/>
      <c r="D3" s="1564"/>
      <c r="E3" s="1564"/>
      <c r="F3" s="1564"/>
      <c r="G3" s="1564"/>
      <c r="H3" s="1564"/>
      <c r="I3" s="1564"/>
      <c r="J3" s="1564"/>
      <c r="K3" s="1564"/>
      <c r="L3" s="1564"/>
      <c r="M3" s="1564"/>
      <c r="N3" s="1564"/>
      <c r="O3" s="1564"/>
      <c r="P3" s="1564"/>
      <c r="Q3" s="1564"/>
      <c r="R3" s="1564"/>
      <c r="S3" s="514"/>
    </row>
    <row r="4" spans="1:19" s="310" customFormat="1" ht="12" customHeight="1">
      <c r="A4" s="514"/>
      <c r="B4" s="514"/>
      <c r="C4" s="514"/>
      <c r="D4" s="514"/>
      <c r="E4" s="514"/>
      <c r="F4" s="514"/>
      <c r="G4" s="514"/>
      <c r="H4" s="514"/>
      <c r="I4" s="514"/>
      <c r="J4" s="514"/>
      <c r="K4" s="514"/>
      <c r="L4" s="514"/>
      <c r="M4" s="514"/>
      <c r="N4" s="514"/>
      <c r="O4" s="514"/>
      <c r="P4" s="514"/>
      <c r="Q4" s="514"/>
      <c r="R4" s="514"/>
      <c r="S4" s="514"/>
    </row>
    <row r="5" spans="1:19" ht="20.25" customHeight="1">
      <c r="A5" s="312"/>
      <c r="B5" s="312"/>
      <c r="C5" s="312"/>
      <c r="D5" s="312"/>
      <c r="E5" s="312"/>
      <c r="F5" s="312"/>
      <c r="G5" s="312"/>
      <c r="H5" s="312"/>
      <c r="I5" s="312"/>
      <c r="J5" s="312"/>
      <c r="K5" s="312"/>
      <c r="L5" s="312"/>
      <c r="M5" s="312"/>
      <c r="N5" s="1594"/>
      <c r="O5" s="1594"/>
      <c r="P5" s="1594"/>
      <c r="Q5" s="1594"/>
      <c r="R5" s="1594"/>
      <c r="S5" s="1594"/>
    </row>
    <row r="6" spans="1:19" ht="20.25" customHeight="1">
      <c r="A6" s="312"/>
      <c r="B6" s="312"/>
      <c r="C6" s="312"/>
      <c r="D6" s="312"/>
      <c r="E6" s="312"/>
      <c r="F6" s="312"/>
      <c r="G6" s="312"/>
      <c r="H6" s="312"/>
      <c r="I6" s="312"/>
      <c r="J6" s="312"/>
      <c r="K6" s="312"/>
      <c r="L6" s="312"/>
      <c r="M6" s="312"/>
      <c r="N6" s="1595" t="s">
        <v>323</v>
      </c>
      <c r="O6" s="1595"/>
      <c r="P6" s="1596"/>
      <c r="Q6" s="1597"/>
      <c r="R6" s="1597"/>
      <c r="S6" s="1598"/>
    </row>
    <row r="7" spans="1:19" ht="20.25" customHeight="1">
      <c r="A7" s="312"/>
      <c r="B7" s="312"/>
      <c r="C7" s="312"/>
      <c r="D7" s="312"/>
      <c r="E7" s="312"/>
      <c r="F7" s="312"/>
      <c r="G7" s="312"/>
      <c r="H7" s="312"/>
      <c r="I7" s="312"/>
      <c r="J7" s="312"/>
      <c r="K7" s="312"/>
      <c r="L7" s="312"/>
      <c r="M7" s="312"/>
      <c r="N7" s="1599"/>
      <c r="O7" s="1599"/>
      <c r="P7" s="1599"/>
      <c r="Q7" s="1599"/>
      <c r="R7" s="1599"/>
      <c r="S7" s="1599"/>
    </row>
    <row r="8" spans="1:19" ht="20.25" customHeight="1" thickBot="1">
      <c r="A8" s="312"/>
      <c r="B8" s="312"/>
      <c r="C8" s="312"/>
      <c r="D8" s="312"/>
      <c r="E8" s="312"/>
      <c r="F8" s="312"/>
      <c r="G8" s="312"/>
      <c r="H8" s="312"/>
      <c r="I8" s="312"/>
      <c r="J8" s="312"/>
      <c r="K8" s="312"/>
      <c r="L8" s="312"/>
      <c r="M8" s="312"/>
      <c r="N8" s="313"/>
      <c r="O8" s="313"/>
      <c r="P8" s="313"/>
      <c r="Q8" s="313"/>
      <c r="R8" s="313"/>
      <c r="S8" s="313"/>
    </row>
    <row r="9" spans="1:19" ht="26.25" customHeight="1">
      <c r="A9" s="1600" t="s">
        <v>518</v>
      </c>
      <c r="B9" s="1601"/>
      <c r="C9" s="516"/>
      <c r="D9" s="655" t="s">
        <v>870</v>
      </c>
      <c r="E9" s="655"/>
      <c r="F9" s="656"/>
      <c r="G9" s="657"/>
      <c r="H9" s="657"/>
      <c r="I9" s="657" t="s">
        <v>870</v>
      </c>
      <c r="J9" s="657"/>
      <c r="K9" s="657"/>
      <c r="L9" s="657"/>
      <c r="M9" s="657"/>
      <c r="N9" s="658"/>
      <c r="O9" s="1604" t="s">
        <v>871</v>
      </c>
      <c r="P9" s="1604"/>
      <c r="Q9" s="1604"/>
      <c r="R9" s="1605" t="s">
        <v>732</v>
      </c>
      <c r="S9" s="1606"/>
    </row>
    <row r="10" spans="1:19" s="312" customFormat="1" ht="26.25" customHeight="1">
      <c r="A10" s="1602"/>
      <c r="B10" s="1603"/>
      <c r="C10" s="517" t="s">
        <v>478</v>
      </c>
      <c r="D10" s="517" t="s">
        <v>479</v>
      </c>
      <c r="E10" s="518" t="s">
        <v>480</v>
      </c>
      <c r="F10" s="519" t="s">
        <v>469</v>
      </c>
      <c r="G10" s="520" t="s">
        <v>470</v>
      </c>
      <c r="H10" s="520" t="s">
        <v>471</v>
      </c>
      <c r="I10" s="520" t="s">
        <v>472</v>
      </c>
      <c r="J10" s="520" t="s">
        <v>473</v>
      </c>
      <c r="K10" s="520" t="s">
        <v>474</v>
      </c>
      <c r="L10" s="520" t="s">
        <v>475</v>
      </c>
      <c r="M10" s="520" t="s">
        <v>476</v>
      </c>
      <c r="N10" s="520" t="s">
        <v>477</v>
      </c>
      <c r="O10" s="520" t="s">
        <v>478</v>
      </c>
      <c r="P10" s="520" t="s">
        <v>479</v>
      </c>
      <c r="Q10" s="520" t="s">
        <v>480</v>
      </c>
      <c r="R10" s="1602"/>
      <c r="S10" s="1607"/>
    </row>
    <row r="11" spans="1:19" s="312" customFormat="1" ht="30" customHeight="1">
      <c r="A11" s="521" t="s">
        <v>519</v>
      </c>
      <c r="B11" s="522" t="s">
        <v>527</v>
      </c>
      <c r="C11" s="314"/>
      <c r="D11" s="314"/>
      <c r="E11" s="315"/>
      <c r="F11" s="316"/>
      <c r="G11" s="314"/>
      <c r="H11" s="314"/>
      <c r="I11" s="314"/>
      <c r="J11" s="314"/>
      <c r="K11" s="314"/>
      <c r="L11" s="314"/>
      <c r="M11" s="314"/>
      <c r="N11" s="314"/>
      <c r="O11" s="314"/>
      <c r="P11" s="317"/>
      <c r="Q11" s="317"/>
      <c r="R11" s="315"/>
      <c r="S11" s="318"/>
    </row>
    <row r="12" spans="1:19" ht="30" customHeight="1">
      <c r="A12" s="523" t="s">
        <v>520</v>
      </c>
      <c r="B12" s="522" t="s">
        <v>528</v>
      </c>
      <c r="C12" s="535"/>
      <c r="D12" s="535"/>
      <c r="E12" s="536"/>
      <c r="F12" s="537"/>
      <c r="G12" s="535"/>
      <c r="H12" s="535"/>
      <c r="I12" s="535"/>
      <c r="J12" s="535"/>
      <c r="K12" s="535"/>
      <c r="L12" s="535"/>
      <c r="M12" s="535"/>
      <c r="N12" s="535"/>
      <c r="O12" s="535"/>
      <c r="P12" s="535"/>
      <c r="Q12" s="535"/>
      <c r="R12" s="538">
        <f>SUM(F12:Q12)</f>
        <v>0</v>
      </c>
      <c r="S12" s="319" t="s">
        <v>529</v>
      </c>
    </row>
    <row r="13" spans="1:19" ht="30" customHeight="1" thickBot="1">
      <c r="A13" s="523" t="s">
        <v>521</v>
      </c>
      <c r="B13" s="522" t="s">
        <v>530</v>
      </c>
      <c r="C13" s="317"/>
      <c r="D13" s="317"/>
      <c r="E13" s="320"/>
      <c r="F13" s="321"/>
      <c r="G13" s="322"/>
      <c r="H13" s="322"/>
      <c r="I13" s="322"/>
      <c r="J13" s="323"/>
      <c r="K13" s="323"/>
      <c r="L13" s="322"/>
      <c r="M13" s="322"/>
      <c r="N13" s="322"/>
      <c r="O13" s="322"/>
      <c r="P13" s="322"/>
      <c r="Q13" s="322"/>
      <c r="R13" s="324">
        <f>SUM(F13:Q13)</f>
        <v>0</v>
      </c>
      <c r="S13" s="319" t="s">
        <v>531</v>
      </c>
    </row>
    <row r="14" spans="1:19" ht="30" customHeight="1" thickBot="1">
      <c r="A14" s="523" t="s">
        <v>522</v>
      </c>
      <c r="B14" s="522" t="s">
        <v>532</v>
      </c>
      <c r="C14" s="325"/>
      <c r="D14" s="325"/>
      <c r="E14" s="325"/>
      <c r="F14" s="326"/>
      <c r="G14" s="327"/>
      <c r="H14" s="327"/>
      <c r="I14" s="327"/>
      <c r="J14" s="1591" t="e">
        <f>ROUNDUP(R12/R13,1)</f>
        <v>#DIV/0!</v>
      </c>
      <c r="K14" s="1592"/>
      <c r="L14" s="328" t="s">
        <v>481</v>
      </c>
      <c r="M14" s="327"/>
      <c r="N14" s="327"/>
      <c r="O14" s="328"/>
      <c r="P14" s="328"/>
      <c r="Q14" s="328"/>
      <c r="R14" s="328"/>
      <c r="S14" s="329"/>
    </row>
    <row r="15" spans="1:19" ht="30" customHeight="1">
      <c r="A15" s="524" t="s">
        <v>537</v>
      </c>
      <c r="B15" s="525" t="s">
        <v>534</v>
      </c>
      <c r="C15" s="539">
        <f>C11*C13*1.05</f>
        <v>0</v>
      </c>
      <c r="D15" s="539">
        <f t="shared" ref="D15:Q15" si="0">D11*D13*1.05</f>
        <v>0</v>
      </c>
      <c r="E15" s="539">
        <f t="shared" si="0"/>
        <v>0</v>
      </c>
      <c r="F15" s="539">
        <f t="shared" si="0"/>
        <v>0</v>
      </c>
      <c r="G15" s="539">
        <f t="shared" si="0"/>
        <v>0</v>
      </c>
      <c r="H15" s="539">
        <f t="shared" si="0"/>
        <v>0</v>
      </c>
      <c r="I15" s="539">
        <f t="shared" si="0"/>
        <v>0</v>
      </c>
      <c r="J15" s="539">
        <f t="shared" si="0"/>
        <v>0</v>
      </c>
      <c r="K15" s="539">
        <f t="shared" si="0"/>
        <v>0</v>
      </c>
      <c r="L15" s="539">
        <f t="shared" si="0"/>
        <v>0</v>
      </c>
      <c r="M15" s="539">
        <f t="shared" si="0"/>
        <v>0</v>
      </c>
      <c r="N15" s="539">
        <f t="shared" si="0"/>
        <v>0</v>
      </c>
      <c r="O15" s="539">
        <f t="shared" si="0"/>
        <v>0</v>
      </c>
      <c r="P15" s="539">
        <f t="shared" si="0"/>
        <v>0</v>
      </c>
      <c r="Q15" s="539">
        <f t="shared" si="0"/>
        <v>0</v>
      </c>
      <c r="R15" s="1585"/>
      <c r="S15" s="1586"/>
    </row>
    <row r="16" spans="1:19" ht="30" customHeight="1">
      <c r="A16" s="527" t="s">
        <v>523</v>
      </c>
      <c r="B16" s="528" t="s">
        <v>535</v>
      </c>
      <c r="C16" s="540"/>
      <c r="D16" s="540"/>
      <c r="E16" s="540"/>
      <c r="F16" s="541">
        <f t="shared" ref="F16:Q16" si="1">SUM(C15:E15)</f>
        <v>0</v>
      </c>
      <c r="G16" s="541">
        <f t="shared" si="1"/>
        <v>0</v>
      </c>
      <c r="H16" s="541">
        <f t="shared" si="1"/>
        <v>0</v>
      </c>
      <c r="I16" s="541">
        <f t="shared" si="1"/>
        <v>0</v>
      </c>
      <c r="J16" s="541">
        <f t="shared" si="1"/>
        <v>0</v>
      </c>
      <c r="K16" s="541">
        <f t="shared" si="1"/>
        <v>0</v>
      </c>
      <c r="L16" s="541">
        <f t="shared" si="1"/>
        <v>0</v>
      </c>
      <c r="M16" s="541">
        <f t="shared" si="1"/>
        <v>0</v>
      </c>
      <c r="N16" s="541">
        <f t="shared" si="1"/>
        <v>0</v>
      </c>
      <c r="O16" s="541">
        <f t="shared" si="1"/>
        <v>0</v>
      </c>
      <c r="P16" s="541">
        <f t="shared" si="1"/>
        <v>0</v>
      </c>
      <c r="Q16" s="541">
        <f t="shared" si="1"/>
        <v>0</v>
      </c>
      <c r="R16" s="1587"/>
      <c r="S16" s="1588"/>
    </row>
    <row r="17" spans="1:19" ht="30" customHeight="1">
      <c r="A17" s="531" t="s">
        <v>524</v>
      </c>
      <c r="B17" s="532" t="s">
        <v>536</v>
      </c>
      <c r="C17" s="540"/>
      <c r="D17" s="540"/>
      <c r="E17" s="540"/>
      <c r="F17" s="541">
        <f>SUM(C12:E12)</f>
        <v>0</v>
      </c>
      <c r="G17" s="541">
        <f t="shared" ref="G17:Q17" si="2">SUM(D12:F12)</f>
        <v>0</v>
      </c>
      <c r="H17" s="541">
        <f t="shared" si="2"/>
        <v>0</v>
      </c>
      <c r="I17" s="541">
        <f t="shared" si="2"/>
        <v>0</v>
      </c>
      <c r="J17" s="541">
        <f t="shared" si="2"/>
        <v>0</v>
      </c>
      <c r="K17" s="541">
        <f t="shared" si="2"/>
        <v>0</v>
      </c>
      <c r="L17" s="541">
        <f t="shared" si="2"/>
        <v>0</v>
      </c>
      <c r="M17" s="541">
        <f t="shared" si="2"/>
        <v>0</v>
      </c>
      <c r="N17" s="541">
        <f t="shared" si="2"/>
        <v>0</v>
      </c>
      <c r="O17" s="541">
        <f t="shared" si="2"/>
        <v>0</v>
      </c>
      <c r="P17" s="541">
        <f t="shared" si="2"/>
        <v>0</v>
      </c>
      <c r="Q17" s="541">
        <f t="shared" si="2"/>
        <v>0</v>
      </c>
      <c r="R17" s="1587"/>
      <c r="S17" s="1588"/>
    </row>
    <row r="18" spans="1:19" ht="30" customHeight="1">
      <c r="A18" s="1589" t="s">
        <v>525</v>
      </c>
      <c r="B18" s="1590"/>
      <c r="C18" s="533"/>
      <c r="D18" s="533"/>
      <c r="E18" s="533"/>
      <c r="F18" s="534" t="str">
        <f t="shared" ref="F18:Q18" si="3">IF(F17&gt;F16,"○","")</f>
        <v/>
      </c>
      <c r="G18" s="534" t="str">
        <f t="shared" si="3"/>
        <v/>
      </c>
      <c r="H18" s="534" t="str">
        <f t="shared" si="3"/>
        <v/>
      </c>
      <c r="I18" s="534" t="str">
        <f t="shared" si="3"/>
        <v/>
      </c>
      <c r="J18" s="534" t="str">
        <f t="shared" si="3"/>
        <v/>
      </c>
      <c r="K18" s="534" t="str">
        <f t="shared" si="3"/>
        <v/>
      </c>
      <c r="L18" s="534" t="str">
        <f t="shared" si="3"/>
        <v/>
      </c>
      <c r="M18" s="534" t="str">
        <f t="shared" si="3"/>
        <v/>
      </c>
      <c r="N18" s="534" t="str">
        <f t="shared" si="3"/>
        <v/>
      </c>
      <c r="O18" s="534" t="str">
        <f t="shared" si="3"/>
        <v/>
      </c>
      <c r="P18" s="534" t="str">
        <f t="shared" si="3"/>
        <v/>
      </c>
      <c r="Q18" s="534" t="str">
        <f t="shared" si="3"/>
        <v/>
      </c>
      <c r="R18" s="1587"/>
      <c r="S18" s="1588"/>
    </row>
    <row r="19" spans="1:19" ht="10.5" customHeight="1">
      <c r="A19" s="330"/>
      <c r="B19" s="330"/>
      <c r="C19" s="330"/>
      <c r="D19" s="330"/>
      <c r="E19" s="330"/>
    </row>
    <row r="20" spans="1:19" ht="18" customHeight="1">
      <c r="A20" s="659" t="s">
        <v>872</v>
      </c>
      <c r="B20" s="659"/>
      <c r="C20" s="659"/>
      <c r="D20" s="659"/>
      <c r="E20" s="659"/>
      <c r="F20" s="489"/>
      <c r="G20" s="489"/>
      <c r="H20" s="489"/>
      <c r="I20" s="489"/>
      <c r="J20" s="489"/>
      <c r="K20" s="489"/>
      <c r="L20" s="489"/>
      <c r="M20" s="489"/>
      <c r="N20" s="489"/>
      <c r="O20" s="489"/>
      <c r="P20" s="489"/>
      <c r="Q20" s="489"/>
      <c r="R20" s="489"/>
    </row>
    <row r="21" spans="1:19" ht="18" customHeight="1">
      <c r="A21" s="659" t="s">
        <v>873</v>
      </c>
      <c r="B21" s="659"/>
      <c r="C21" s="659"/>
      <c r="D21" s="659"/>
      <c r="E21" s="659"/>
      <c r="F21" s="489"/>
      <c r="G21" s="489"/>
      <c r="H21" s="489"/>
      <c r="I21" s="489"/>
      <c r="J21" s="489"/>
      <c r="K21" s="489"/>
      <c r="L21" s="489"/>
      <c r="M21" s="489"/>
      <c r="N21" s="489"/>
      <c r="O21" s="489"/>
      <c r="P21" s="489"/>
      <c r="Q21" s="489"/>
      <c r="R21" s="489"/>
    </row>
    <row r="22" spans="1:19" ht="18" customHeight="1">
      <c r="A22" s="659" t="s">
        <v>538</v>
      </c>
      <c r="B22" s="659"/>
      <c r="C22" s="659"/>
      <c r="D22" s="659"/>
      <c r="E22" s="659"/>
      <c r="F22" s="489"/>
      <c r="G22" s="489"/>
      <c r="H22" s="489"/>
      <c r="I22" s="489"/>
      <c r="J22" s="489"/>
      <c r="K22" s="489"/>
      <c r="L22" s="489"/>
      <c r="M22" s="489"/>
      <c r="N22" s="489"/>
      <c r="O22" s="489"/>
      <c r="P22" s="489"/>
      <c r="Q22" s="489"/>
      <c r="R22" s="489"/>
    </row>
    <row r="23" spans="1:19" ht="18" customHeight="1">
      <c r="A23" s="489" t="s">
        <v>874</v>
      </c>
      <c r="B23" s="489"/>
      <c r="C23" s="490"/>
      <c r="D23" s="490"/>
      <c r="E23" s="490"/>
      <c r="F23" s="490"/>
      <c r="G23" s="490"/>
      <c r="H23" s="490"/>
      <c r="I23" s="490"/>
      <c r="J23" s="490"/>
      <c r="K23" s="490"/>
      <c r="L23" s="490"/>
      <c r="M23" s="490"/>
      <c r="N23" s="490"/>
      <c r="O23" s="490"/>
      <c r="P23" s="490"/>
      <c r="Q23" s="490"/>
      <c r="R23" s="490"/>
      <c r="S23" s="331"/>
    </row>
    <row r="24" spans="1:19" ht="18" customHeight="1">
      <c r="A24" s="311" t="s">
        <v>605</v>
      </c>
      <c r="C24" s="331"/>
      <c r="D24" s="331"/>
      <c r="E24" s="331"/>
      <c r="F24" s="331"/>
      <c r="G24" s="331"/>
      <c r="H24" s="331"/>
      <c r="I24" s="331"/>
      <c r="J24" s="331"/>
      <c r="K24" s="331"/>
      <c r="L24" s="331"/>
      <c r="M24" s="331"/>
      <c r="N24" s="331"/>
      <c r="O24" s="331"/>
      <c r="P24" s="331"/>
      <c r="Q24" s="331"/>
      <c r="R24" s="331"/>
      <c r="S24" s="331"/>
    </row>
    <row r="25" spans="1:19" ht="10.5" customHeight="1"/>
    <row r="26" spans="1:19" ht="20.149999999999999" customHeight="1"/>
    <row r="27" spans="1:19" ht="20.149999999999999" customHeight="1"/>
  </sheetData>
  <sheetProtection selectLockedCells="1"/>
  <mergeCells count="17">
    <mergeCell ref="J14:K14"/>
    <mergeCell ref="R1:S1"/>
    <mergeCell ref="A3:R3"/>
    <mergeCell ref="N5:O5"/>
    <mergeCell ref="P5:S5"/>
    <mergeCell ref="N6:O6"/>
    <mergeCell ref="P6:S6"/>
    <mergeCell ref="N7:O7"/>
    <mergeCell ref="P7:S7"/>
    <mergeCell ref="A9:B10"/>
    <mergeCell ref="O9:Q9"/>
    <mergeCell ref="R9:S10"/>
    <mergeCell ref="R15:S15"/>
    <mergeCell ref="R16:S16"/>
    <mergeCell ref="R17:S17"/>
    <mergeCell ref="A18:B18"/>
    <mergeCell ref="R18:S18"/>
  </mergeCells>
  <phoneticPr fontId="6"/>
  <conditionalFormatting sqref="C15:Q15">
    <cfRule type="containsErrors" dxfId="1" priority="2">
      <formula>ISERROR(C15)</formula>
    </cfRule>
  </conditionalFormatting>
  <conditionalFormatting sqref="G14:J14 M14:N14">
    <cfRule type="containsErrors" dxfId="0" priority="1">
      <formula>ISERROR(G14)</formula>
    </cfRule>
  </conditionalFormatting>
  <dataValidations count="1">
    <dataValidation type="list" allowBlank="1" showInputMessage="1" showErrorMessage="1" sqref="P6:S6" xr:uid="{C346A683-0917-4C17-91D8-B52E2B345B63}">
      <formula1>"療養介護,短期入所,宿泊型自立訓練,施設入所支援"</formula1>
    </dataValidation>
  </dataValidations>
  <printOptions horizontalCentered="1"/>
  <pageMargins left="0.74803149606299213" right="0.74803149606299213" top="0.98425196850393704" bottom="0.78740157480314965" header="0.51181102362204722" footer="0.51181102362204722"/>
  <pageSetup paperSize="9" scale="88" orientation="landscape" horizontalDpi="300" verticalDpi="300" r:id="rId1"/>
  <headerFooter alignWithMargins="0">
    <oddFooter xml:space="preserve">&amp;R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D069-104B-4410-90DE-F8685269F92E}">
  <sheetPr>
    <tabColor rgb="FFFF0000"/>
    <pageSetUpPr fitToPage="1"/>
  </sheetPr>
  <dimension ref="A1:AO41"/>
  <sheetViews>
    <sheetView showZeros="0" view="pageBreakPreview" zoomScaleNormal="100" zoomScaleSheetLayoutView="100" workbookViewId="0">
      <selection activeCell="J5" sqref="J5"/>
    </sheetView>
  </sheetViews>
  <sheetFormatPr defaultColWidth="9" defaultRowHeight="12"/>
  <cols>
    <col min="1" max="1" width="1.6328125" style="543" customWidth="1"/>
    <col min="2" max="14" width="9" style="543"/>
    <col min="15" max="15" width="3.36328125" style="543" bestFit="1" customWidth="1"/>
    <col min="16" max="16" width="9" style="543"/>
    <col min="17" max="17" width="3.26953125" style="543" bestFit="1" customWidth="1"/>
    <col min="18" max="18" width="7.90625" style="543" customWidth="1"/>
    <col min="19" max="20" width="3.26953125" style="543" customWidth="1"/>
    <col min="21" max="21" width="1.6328125" style="543" customWidth="1"/>
    <col min="22" max="34" width="9" style="543"/>
    <col min="35" max="35" width="3.36328125" style="543" bestFit="1" customWidth="1"/>
    <col min="36" max="36" width="9" style="543"/>
    <col min="37" max="37" width="3.26953125" style="543" bestFit="1" customWidth="1"/>
    <col min="38" max="38" width="7.90625" style="543" customWidth="1"/>
    <col min="39" max="39" width="3.26953125" style="543" customWidth="1"/>
    <col min="40" max="16384" width="9" style="543"/>
  </cols>
  <sheetData>
    <row r="1" spans="1:41" ht="16.5">
      <c r="A1" s="1666" t="s">
        <v>890</v>
      </c>
      <c r="B1" s="1666"/>
      <c r="C1" s="1666"/>
      <c r="D1" s="1666"/>
      <c r="E1" s="1666"/>
      <c r="F1" s="1666"/>
      <c r="G1" s="1666"/>
      <c r="H1" s="1666"/>
      <c r="I1" s="1666"/>
      <c r="J1" s="1666"/>
      <c r="K1" s="1666"/>
      <c r="L1" s="1666"/>
      <c r="M1" s="1666"/>
      <c r="N1" s="1666"/>
      <c r="O1" s="1666"/>
      <c r="P1" s="1666"/>
      <c r="Q1" s="1666"/>
      <c r="R1" s="1666"/>
      <c r="S1" s="1666"/>
      <c r="T1" s="542"/>
      <c r="U1" s="1666" t="s">
        <v>891</v>
      </c>
      <c r="V1" s="1666"/>
      <c r="W1" s="1666"/>
      <c r="X1" s="1666"/>
      <c r="Y1" s="1666"/>
      <c r="Z1" s="1666"/>
      <c r="AA1" s="1666"/>
      <c r="AB1" s="1666"/>
      <c r="AC1" s="1666"/>
      <c r="AD1" s="1666"/>
      <c r="AE1" s="1666"/>
      <c r="AF1" s="1666"/>
      <c r="AG1" s="1666"/>
      <c r="AH1" s="1666"/>
      <c r="AI1" s="1666"/>
      <c r="AJ1" s="1666"/>
      <c r="AK1" s="1666"/>
      <c r="AL1" s="1666"/>
      <c r="AM1" s="1666"/>
    </row>
    <row r="2" spans="1:41" ht="20.149999999999999" customHeight="1">
      <c r="B2" s="544" t="s">
        <v>734</v>
      </c>
      <c r="N2" s="1623" t="s">
        <v>735</v>
      </c>
      <c r="O2" s="1623"/>
      <c r="P2" s="1667" t="s">
        <v>736</v>
      </c>
      <c r="Q2" s="1667"/>
      <c r="R2" s="1667"/>
      <c r="S2" s="1667"/>
      <c r="T2" s="545"/>
      <c r="V2" s="544" t="s">
        <v>734</v>
      </c>
      <c r="AH2" s="1623" t="s">
        <v>735</v>
      </c>
      <c r="AI2" s="1623"/>
      <c r="AJ2" s="1667" t="s">
        <v>736</v>
      </c>
      <c r="AK2" s="1667"/>
      <c r="AL2" s="1667"/>
      <c r="AM2" s="1667"/>
      <c r="AO2" s="543" t="s">
        <v>737</v>
      </c>
    </row>
    <row r="3" spans="1:41" ht="20.149999999999999" customHeight="1">
      <c r="A3" s="1623" t="s">
        <v>738</v>
      </c>
      <c r="B3" s="1623"/>
      <c r="C3" s="1668"/>
      <c r="D3" s="1668"/>
      <c r="E3" s="1668"/>
      <c r="F3" s="1668"/>
      <c r="G3" s="546" t="s">
        <v>739</v>
      </c>
      <c r="H3" s="547"/>
      <c r="I3" s="1623" t="s">
        <v>740</v>
      </c>
      <c r="J3" s="1623"/>
      <c r="K3" s="547"/>
      <c r="L3" s="1623" t="s">
        <v>741</v>
      </c>
      <c r="M3" s="1623"/>
      <c r="N3" s="547"/>
      <c r="O3" s="1623" t="s">
        <v>742</v>
      </c>
      <c r="P3" s="1623"/>
      <c r="Q3" s="1669"/>
      <c r="R3" s="1670"/>
      <c r="S3" s="1671"/>
      <c r="T3" s="545"/>
      <c r="U3" s="1623" t="s">
        <v>738</v>
      </c>
      <c r="V3" s="1623"/>
      <c r="W3" s="1668" t="s">
        <v>743</v>
      </c>
      <c r="X3" s="1668"/>
      <c r="Y3" s="1668"/>
      <c r="Z3" s="1668"/>
      <c r="AA3" s="546" t="s">
        <v>739</v>
      </c>
      <c r="AB3" s="547">
        <v>50</v>
      </c>
      <c r="AC3" s="1623" t="s">
        <v>740</v>
      </c>
      <c r="AD3" s="1623"/>
      <c r="AE3" s="547" t="s">
        <v>737</v>
      </c>
      <c r="AF3" s="1623" t="s">
        <v>741</v>
      </c>
      <c r="AG3" s="1623"/>
      <c r="AH3" s="547" t="s">
        <v>744</v>
      </c>
      <c r="AI3" s="1623" t="s">
        <v>742</v>
      </c>
      <c r="AJ3" s="1623"/>
      <c r="AK3" s="1669" t="s">
        <v>745</v>
      </c>
      <c r="AL3" s="1670"/>
      <c r="AM3" s="1671"/>
      <c r="AO3" s="543" t="s">
        <v>744</v>
      </c>
    </row>
    <row r="5" spans="1:41" ht="16.5">
      <c r="A5" s="548" t="s">
        <v>746</v>
      </c>
      <c r="U5" s="548" t="s">
        <v>747</v>
      </c>
      <c r="AO5" s="543" t="s">
        <v>748</v>
      </c>
    </row>
    <row r="6" spans="1:41" ht="12" customHeight="1">
      <c r="B6" s="1635" t="s">
        <v>749</v>
      </c>
      <c r="C6" s="1636" t="s">
        <v>750</v>
      </c>
      <c r="D6" s="1636"/>
      <c r="E6" s="1636"/>
      <c r="F6" s="1636"/>
      <c r="G6" s="1636"/>
      <c r="H6" s="1636"/>
      <c r="I6" s="1636"/>
      <c r="J6" s="1636"/>
      <c r="K6" s="1636"/>
      <c r="L6" s="1636"/>
      <c r="M6" s="1636"/>
      <c r="N6" s="1643"/>
      <c r="O6" s="1637" t="s">
        <v>751</v>
      </c>
      <c r="P6" s="1638"/>
      <c r="Q6" s="1663" t="s">
        <v>752</v>
      </c>
      <c r="R6" s="1637"/>
      <c r="S6" s="1638"/>
      <c r="T6" s="549"/>
      <c r="V6" s="1635" t="s">
        <v>749</v>
      </c>
      <c r="W6" s="1622" t="s">
        <v>750</v>
      </c>
      <c r="X6" s="1622"/>
      <c r="Y6" s="1622"/>
      <c r="Z6" s="1622"/>
      <c r="AA6" s="1622"/>
      <c r="AB6" s="1622"/>
      <c r="AC6" s="1622"/>
      <c r="AD6" s="1622"/>
      <c r="AE6" s="1622"/>
      <c r="AF6" s="1622"/>
      <c r="AG6" s="1622"/>
      <c r="AH6" s="1619"/>
      <c r="AI6" s="1657" t="s">
        <v>751</v>
      </c>
      <c r="AJ6" s="1658"/>
      <c r="AK6" s="1663" t="s">
        <v>752</v>
      </c>
      <c r="AL6" s="1637"/>
      <c r="AM6" s="1638"/>
      <c r="AO6" s="543" t="s">
        <v>753</v>
      </c>
    </row>
    <row r="7" spans="1:41" ht="13">
      <c r="B7" s="1636"/>
      <c r="C7" s="1619" t="s">
        <v>866</v>
      </c>
      <c r="D7" s="1620"/>
      <c r="E7" s="1620"/>
      <c r="F7" s="1620"/>
      <c r="G7" s="1620"/>
      <c r="H7" s="1620"/>
      <c r="I7" s="1620"/>
      <c r="J7" s="1620"/>
      <c r="K7" s="1621"/>
      <c r="L7" s="1622" t="s">
        <v>867</v>
      </c>
      <c r="M7" s="1622"/>
      <c r="N7" s="1622"/>
      <c r="O7" s="1639"/>
      <c r="P7" s="1640"/>
      <c r="Q7" s="1639"/>
      <c r="R7" s="1664"/>
      <c r="S7" s="1640"/>
      <c r="T7" s="549"/>
      <c r="V7" s="1636"/>
      <c r="W7" s="1619" t="s">
        <v>866</v>
      </c>
      <c r="X7" s="1620"/>
      <c r="Y7" s="1620"/>
      <c r="Z7" s="1620"/>
      <c r="AA7" s="1620"/>
      <c r="AB7" s="1620"/>
      <c r="AC7" s="1620"/>
      <c r="AD7" s="1620"/>
      <c r="AE7" s="1621"/>
      <c r="AF7" s="1622" t="s">
        <v>869</v>
      </c>
      <c r="AG7" s="1622"/>
      <c r="AH7" s="1622"/>
      <c r="AI7" s="1659"/>
      <c r="AJ7" s="1660"/>
      <c r="AK7" s="1639"/>
      <c r="AL7" s="1664"/>
      <c r="AM7" s="1640"/>
      <c r="AO7" s="543" t="s">
        <v>754</v>
      </c>
    </row>
    <row r="8" spans="1:41">
      <c r="B8" s="1636"/>
      <c r="C8" s="638" t="s">
        <v>755</v>
      </c>
      <c r="D8" s="639" t="s">
        <v>540</v>
      </c>
      <c r="E8" s="639" t="s">
        <v>541</v>
      </c>
      <c r="F8" s="639" t="s">
        <v>542</v>
      </c>
      <c r="G8" s="639" t="s">
        <v>543</v>
      </c>
      <c r="H8" s="639" t="s">
        <v>544</v>
      </c>
      <c r="I8" s="639" t="s">
        <v>545</v>
      </c>
      <c r="J8" s="639" t="s">
        <v>546</v>
      </c>
      <c r="K8" s="640" t="s">
        <v>547</v>
      </c>
      <c r="L8" s="638" t="s">
        <v>548</v>
      </c>
      <c r="M8" s="639" t="s">
        <v>549</v>
      </c>
      <c r="N8" s="640" t="s">
        <v>550</v>
      </c>
      <c r="O8" s="1641"/>
      <c r="P8" s="1642"/>
      <c r="Q8" s="1641"/>
      <c r="R8" s="1665"/>
      <c r="S8" s="1642"/>
      <c r="T8" s="549"/>
      <c r="V8" s="1636"/>
      <c r="W8" s="638" t="s">
        <v>755</v>
      </c>
      <c r="X8" s="639" t="s">
        <v>540</v>
      </c>
      <c r="Y8" s="639" t="s">
        <v>541</v>
      </c>
      <c r="Z8" s="639" t="s">
        <v>542</v>
      </c>
      <c r="AA8" s="639" t="s">
        <v>543</v>
      </c>
      <c r="AB8" s="639" t="s">
        <v>544</v>
      </c>
      <c r="AC8" s="639" t="s">
        <v>545</v>
      </c>
      <c r="AD8" s="639" t="s">
        <v>546</v>
      </c>
      <c r="AE8" s="640" t="s">
        <v>547</v>
      </c>
      <c r="AF8" s="638" t="s">
        <v>548</v>
      </c>
      <c r="AG8" s="639" t="s">
        <v>549</v>
      </c>
      <c r="AH8" s="640" t="s">
        <v>550</v>
      </c>
      <c r="AI8" s="1661"/>
      <c r="AJ8" s="1662"/>
      <c r="AK8" s="1641"/>
      <c r="AL8" s="1665"/>
      <c r="AM8" s="1642"/>
      <c r="AO8" s="543" t="s">
        <v>756</v>
      </c>
    </row>
    <row r="9" spans="1:41" ht="13.5" customHeight="1">
      <c r="B9" s="553" t="s">
        <v>757</v>
      </c>
      <c r="C9" s="641"/>
      <c r="D9" s="642"/>
      <c r="E9" s="642"/>
      <c r="F9" s="642"/>
      <c r="G9" s="642"/>
      <c r="H9" s="642"/>
      <c r="I9" s="642"/>
      <c r="J9" s="642"/>
      <c r="K9" s="643"/>
      <c r="L9" s="641"/>
      <c r="M9" s="642"/>
      <c r="N9" s="643"/>
      <c r="O9" s="557"/>
      <c r="P9" s="558">
        <f>SUM(C9:N9)</f>
        <v>0</v>
      </c>
      <c r="Q9" s="559"/>
      <c r="R9" s="1655">
        <f>P9*2</f>
        <v>0</v>
      </c>
      <c r="S9" s="1656"/>
      <c r="T9" s="560"/>
      <c r="V9" s="553" t="s">
        <v>757</v>
      </c>
      <c r="W9" s="554"/>
      <c r="X9" s="555"/>
      <c r="Y9" s="555"/>
      <c r="Z9" s="555"/>
      <c r="AA9" s="555"/>
      <c r="AB9" s="555"/>
      <c r="AC9" s="555"/>
      <c r="AD9" s="555"/>
      <c r="AE9" s="556"/>
      <c r="AF9" s="554"/>
      <c r="AG9" s="555"/>
      <c r="AH9" s="556"/>
      <c r="AI9" s="557"/>
      <c r="AJ9" s="558">
        <f>SUM(W9:AH9)</f>
        <v>0</v>
      </c>
      <c r="AK9" s="559"/>
      <c r="AL9" s="1655">
        <f>AJ9*2</f>
        <v>0</v>
      </c>
      <c r="AM9" s="1656"/>
      <c r="AO9" s="543" t="s">
        <v>758</v>
      </c>
    </row>
    <row r="10" spans="1:41" ht="13.5" customHeight="1">
      <c r="B10" s="561" t="s">
        <v>759</v>
      </c>
      <c r="C10" s="562"/>
      <c r="D10" s="563"/>
      <c r="E10" s="563"/>
      <c r="F10" s="563"/>
      <c r="G10" s="563"/>
      <c r="H10" s="563"/>
      <c r="I10" s="563"/>
      <c r="J10" s="563"/>
      <c r="K10" s="564"/>
      <c r="L10" s="562"/>
      <c r="M10" s="563"/>
      <c r="N10" s="564"/>
      <c r="O10" s="565"/>
      <c r="P10" s="566">
        <f t="shared" ref="P10:P13" si="0">SUM(C10:N10)</f>
        <v>0</v>
      </c>
      <c r="Q10" s="567"/>
      <c r="R10" s="1649">
        <f>P10*3</f>
        <v>0</v>
      </c>
      <c r="S10" s="1650"/>
      <c r="T10" s="560"/>
      <c r="V10" s="561" t="s">
        <v>759</v>
      </c>
      <c r="W10" s="562">
        <v>22</v>
      </c>
      <c r="X10" s="563">
        <v>23</v>
      </c>
      <c r="Y10" s="563">
        <v>22</v>
      </c>
      <c r="Z10" s="563">
        <v>23</v>
      </c>
      <c r="AA10" s="563">
        <v>23</v>
      </c>
      <c r="AB10" s="563">
        <v>22</v>
      </c>
      <c r="AC10" s="563">
        <v>46</v>
      </c>
      <c r="AD10" s="563">
        <v>44</v>
      </c>
      <c r="AE10" s="564">
        <v>46</v>
      </c>
      <c r="AF10" s="562">
        <v>46</v>
      </c>
      <c r="AG10" s="563">
        <v>40</v>
      </c>
      <c r="AH10" s="564">
        <v>46</v>
      </c>
      <c r="AI10" s="565"/>
      <c r="AJ10" s="566">
        <f t="shared" ref="AJ10:AJ13" si="1">SUM(W10:AH10)</f>
        <v>403</v>
      </c>
      <c r="AK10" s="567"/>
      <c r="AL10" s="1649">
        <f>AJ10*3</f>
        <v>1209</v>
      </c>
      <c r="AM10" s="1650"/>
      <c r="AO10" s="543" t="s">
        <v>760</v>
      </c>
    </row>
    <row r="11" spans="1:41" ht="13.5" customHeight="1">
      <c r="B11" s="561" t="s">
        <v>761</v>
      </c>
      <c r="C11" s="562"/>
      <c r="D11" s="563"/>
      <c r="E11" s="563"/>
      <c r="F11" s="563"/>
      <c r="G11" s="563"/>
      <c r="H11" s="563"/>
      <c r="I11" s="563"/>
      <c r="J11" s="563"/>
      <c r="K11" s="564"/>
      <c r="L11" s="562"/>
      <c r="M11" s="563"/>
      <c r="N11" s="564"/>
      <c r="O11" s="565"/>
      <c r="P11" s="566">
        <f t="shared" si="0"/>
        <v>0</v>
      </c>
      <c r="Q11" s="567"/>
      <c r="R11" s="1649">
        <f>P11*4</f>
        <v>0</v>
      </c>
      <c r="S11" s="1650"/>
      <c r="T11" s="560"/>
      <c r="V11" s="561" t="s">
        <v>761</v>
      </c>
      <c r="W11" s="562">
        <v>285</v>
      </c>
      <c r="X11" s="563">
        <v>297</v>
      </c>
      <c r="Y11" s="563">
        <v>284</v>
      </c>
      <c r="Z11" s="563">
        <v>297</v>
      </c>
      <c r="AA11" s="563">
        <v>259</v>
      </c>
      <c r="AB11" s="563">
        <v>195</v>
      </c>
      <c r="AC11" s="563">
        <v>137</v>
      </c>
      <c r="AD11" s="563">
        <v>129</v>
      </c>
      <c r="AE11" s="564">
        <v>136</v>
      </c>
      <c r="AF11" s="562">
        <v>131</v>
      </c>
      <c r="AG11" s="563">
        <v>120</v>
      </c>
      <c r="AH11" s="564">
        <v>131</v>
      </c>
      <c r="AI11" s="565"/>
      <c r="AJ11" s="566">
        <f t="shared" si="1"/>
        <v>2401</v>
      </c>
      <c r="AK11" s="567"/>
      <c r="AL11" s="1649">
        <f>AJ11*4</f>
        <v>9604</v>
      </c>
      <c r="AM11" s="1650"/>
      <c r="AO11" s="543" t="s">
        <v>762</v>
      </c>
    </row>
    <row r="12" spans="1:41" ht="13.5" customHeight="1">
      <c r="B12" s="561" t="s">
        <v>763</v>
      </c>
      <c r="C12" s="562"/>
      <c r="D12" s="563"/>
      <c r="E12" s="563"/>
      <c r="F12" s="563"/>
      <c r="G12" s="563"/>
      <c r="H12" s="563"/>
      <c r="I12" s="563"/>
      <c r="J12" s="563"/>
      <c r="K12" s="564"/>
      <c r="L12" s="562"/>
      <c r="M12" s="563"/>
      <c r="N12" s="564"/>
      <c r="O12" s="565" t="s">
        <v>764</v>
      </c>
      <c r="P12" s="566">
        <f t="shared" si="0"/>
        <v>0</v>
      </c>
      <c r="Q12" s="567"/>
      <c r="R12" s="1649">
        <f>P12*5</f>
        <v>0</v>
      </c>
      <c r="S12" s="1650"/>
      <c r="T12" s="560"/>
      <c r="V12" s="561" t="s">
        <v>763</v>
      </c>
      <c r="W12" s="562">
        <v>309</v>
      </c>
      <c r="X12" s="563">
        <v>322</v>
      </c>
      <c r="Y12" s="563">
        <v>306</v>
      </c>
      <c r="Z12" s="563">
        <v>325</v>
      </c>
      <c r="AA12" s="563">
        <v>318</v>
      </c>
      <c r="AB12" s="563">
        <v>346</v>
      </c>
      <c r="AC12" s="563">
        <v>386</v>
      </c>
      <c r="AD12" s="563">
        <v>377</v>
      </c>
      <c r="AE12" s="564">
        <v>389</v>
      </c>
      <c r="AF12" s="562">
        <v>383</v>
      </c>
      <c r="AG12" s="563">
        <v>341</v>
      </c>
      <c r="AH12" s="564">
        <v>390</v>
      </c>
      <c r="AI12" s="565" t="s">
        <v>764</v>
      </c>
      <c r="AJ12" s="566">
        <f t="shared" si="1"/>
        <v>4192</v>
      </c>
      <c r="AK12" s="567"/>
      <c r="AL12" s="1649">
        <f>AJ12*5</f>
        <v>20960</v>
      </c>
      <c r="AM12" s="1650"/>
      <c r="AO12" s="543" t="s">
        <v>765</v>
      </c>
    </row>
    <row r="13" spans="1:41" ht="14.25" customHeight="1" thickBot="1">
      <c r="B13" s="568" t="s">
        <v>766</v>
      </c>
      <c r="C13" s="569"/>
      <c r="D13" s="570"/>
      <c r="E13" s="570"/>
      <c r="F13" s="570"/>
      <c r="G13" s="570"/>
      <c r="H13" s="570"/>
      <c r="I13" s="570"/>
      <c r="J13" s="570"/>
      <c r="K13" s="571"/>
      <c r="L13" s="569"/>
      <c r="M13" s="570"/>
      <c r="N13" s="571"/>
      <c r="O13" s="572" t="s">
        <v>767</v>
      </c>
      <c r="P13" s="573">
        <f t="shared" si="0"/>
        <v>0</v>
      </c>
      <c r="Q13" s="574"/>
      <c r="R13" s="1651">
        <f>P13*6</f>
        <v>0</v>
      </c>
      <c r="S13" s="1652"/>
      <c r="T13" s="575"/>
      <c r="V13" s="568" t="s">
        <v>766</v>
      </c>
      <c r="W13" s="569">
        <v>330</v>
      </c>
      <c r="X13" s="570">
        <v>345</v>
      </c>
      <c r="Y13" s="570">
        <v>328</v>
      </c>
      <c r="Z13" s="570">
        <v>343</v>
      </c>
      <c r="AA13" s="570">
        <v>329</v>
      </c>
      <c r="AB13" s="570">
        <v>352</v>
      </c>
      <c r="AC13" s="570">
        <v>413</v>
      </c>
      <c r="AD13" s="570">
        <v>396</v>
      </c>
      <c r="AE13" s="571">
        <v>409</v>
      </c>
      <c r="AF13" s="569">
        <v>395</v>
      </c>
      <c r="AG13" s="570">
        <v>340</v>
      </c>
      <c r="AH13" s="571">
        <v>400</v>
      </c>
      <c r="AI13" s="572" t="s">
        <v>767</v>
      </c>
      <c r="AJ13" s="573">
        <f t="shared" si="1"/>
        <v>4380</v>
      </c>
      <c r="AK13" s="574"/>
      <c r="AL13" s="1651">
        <f>AJ13*6</f>
        <v>26280</v>
      </c>
      <c r="AM13" s="1652"/>
    </row>
    <row r="14" spans="1:41" ht="14.25" customHeight="1" thickTop="1">
      <c r="B14" s="576" t="s">
        <v>768</v>
      </c>
      <c r="C14" s="577">
        <f>SUM(C9:C13)</f>
        <v>0</v>
      </c>
      <c r="D14" s="578">
        <f t="shared" ref="D14:N14" si="2">SUM(D9:D13)</f>
        <v>0</v>
      </c>
      <c r="E14" s="578">
        <f t="shared" si="2"/>
        <v>0</v>
      </c>
      <c r="F14" s="578">
        <f t="shared" si="2"/>
        <v>0</v>
      </c>
      <c r="G14" s="578">
        <f t="shared" si="2"/>
        <v>0</v>
      </c>
      <c r="H14" s="578">
        <f t="shared" si="2"/>
        <v>0</v>
      </c>
      <c r="I14" s="578">
        <f t="shared" si="2"/>
        <v>0</v>
      </c>
      <c r="J14" s="578">
        <f t="shared" si="2"/>
        <v>0</v>
      </c>
      <c r="K14" s="579">
        <f t="shared" si="2"/>
        <v>0</v>
      </c>
      <c r="L14" s="577">
        <f t="shared" si="2"/>
        <v>0</v>
      </c>
      <c r="M14" s="578">
        <f t="shared" si="2"/>
        <v>0</v>
      </c>
      <c r="N14" s="579">
        <f t="shared" si="2"/>
        <v>0</v>
      </c>
      <c r="O14" s="580" t="s">
        <v>769</v>
      </c>
      <c r="P14" s="581">
        <f>SUM(P9:P13)</f>
        <v>0</v>
      </c>
      <c r="Q14" s="582" t="s">
        <v>770</v>
      </c>
      <c r="R14" s="1653">
        <f>SUM(R9:S13)</f>
        <v>0</v>
      </c>
      <c r="S14" s="1654"/>
      <c r="T14" s="575"/>
      <c r="V14" s="576" t="s">
        <v>768</v>
      </c>
      <c r="W14" s="577">
        <f>SUM(W9:W13)</f>
        <v>946</v>
      </c>
      <c r="X14" s="578">
        <f t="shared" ref="X14:AH14" si="3">SUM(X9:X13)</f>
        <v>987</v>
      </c>
      <c r="Y14" s="578">
        <f t="shared" si="3"/>
        <v>940</v>
      </c>
      <c r="Z14" s="578">
        <f t="shared" si="3"/>
        <v>988</v>
      </c>
      <c r="AA14" s="578">
        <f t="shared" si="3"/>
        <v>929</v>
      </c>
      <c r="AB14" s="578">
        <f t="shared" si="3"/>
        <v>915</v>
      </c>
      <c r="AC14" s="578">
        <f t="shared" si="3"/>
        <v>982</v>
      </c>
      <c r="AD14" s="578">
        <f t="shared" si="3"/>
        <v>946</v>
      </c>
      <c r="AE14" s="579">
        <f t="shared" si="3"/>
        <v>980</v>
      </c>
      <c r="AF14" s="577">
        <f t="shared" si="3"/>
        <v>955</v>
      </c>
      <c r="AG14" s="578">
        <f t="shared" si="3"/>
        <v>841</v>
      </c>
      <c r="AH14" s="579">
        <f t="shared" si="3"/>
        <v>967</v>
      </c>
      <c r="AI14" s="580" t="s">
        <v>769</v>
      </c>
      <c r="AJ14" s="581">
        <f>SUM(AJ9:AJ13)</f>
        <v>11376</v>
      </c>
      <c r="AK14" s="582" t="s">
        <v>770</v>
      </c>
      <c r="AL14" s="1653">
        <f>SUM(AL9:AM13)</f>
        <v>58053</v>
      </c>
      <c r="AM14" s="1654"/>
    </row>
    <row r="16" spans="1:41" ht="36" customHeight="1">
      <c r="J16" s="1623" t="s">
        <v>771</v>
      </c>
      <c r="K16" s="1623"/>
      <c r="L16" s="583" t="s">
        <v>772</v>
      </c>
      <c r="M16" s="584" t="s">
        <v>773</v>
      </c>
      <c r="N16" s="585" t="s">
        <v>774</v>
      </c>
      <c r="O16" s="1624" t="s">
        <v>775</v>
      </c>
      <c r="P16" s="1624"/>
      <c r="Q16" s="1624"/>
      <c r="R16" s="584" t="s">
        <v>776</v>
      </c>
      <c r="AD16" s="1623" t="s">
        <v>771</v>
      </c>
      <c r="AE16" s="1623"/>
      <c r="AF16" s="583" t="s">
        <v>772</v>
      </c>
      <c r="AG16" s="584" t="s">
        <v>773</v>
      </c>
      <c r="AH16" s="585" t="s">
        <v>774</v>
      </c>
      <c r="AI16" s="1624" t="s">
        <v>775</v>
      </c>
      <c r="AJ16" s="1624"/>
      <c r="AK16" s="1624"/>
      <c r="AL16" s="584" t="s">
        <v>776</v>
      </c>
    </row>
    <row r="17" spans="1:39">
      <c r="B17" s="1625" t="s">
        <v>777</v>
      </c>
      <c r="C17" s="1625"/>
      <c r="D17" s="1626"/>
      <c r="E17" s="1627" t="s">
        <v>778</v>
      </c>
      <c r="F17" s="1625"/>
      <c r="G17" s="1625"/>
      <c r="H17" s="586" t="str">
        <f>IFERROR(ROUND(P13/P14,2),"　")</f>
        <v>　</v>
      </c>
      <c r="I17" s="587" t="str">
        <f>IF(AND(H19&gt;=5,H19&lt;=6),"⇒","　")</f>
        <v>　</v>
      </c>
      <c r="J17" s="1625" t="s">
        <v>779</v>
      </c>
      <c r="K17" s="1625"/>
      <c r="L17" s="1644">
        <f>P14</f>
        <v>0</v>
      </c>
      <c r="M17" s="1647"/>
      <c r="N17" s="1628" t="str">
        <f>IFERROR(ROUNDUP(L17/M17,1),"　")</f>
        <v>　</v>
      </c>
      <c r="O17" s="1614" t="str">
        <f>IFERROR(ROUNDDOWN(N17/3,1),"　")</f>
        <v>　</v>
      </c>
      <c r="P17" s="1615"/>
      <c r="Q17" s="588" t="s">
        <v>780</v>
      </c>
      <c r="R17" s="546" t="str">
        <f>IF(AND(H19&gt;=5,H19&lt;=6),"○","　")</f>
        <v>　</v>
      </c>
      <c r="V17" s="1625" t="s">
        <v>777</v>
      </c>
      <c r="W17" s="1625"/>
      <c r="X17" s="1626"/>
      <c r="Y17" s="1627" t="s">
        <v>778</v>
      </c>
      <c r="Z17" s="1625"/>
      <c r="AA17" s="1625"/>
      <c r="AB17" s="586">
        <f>IFERROR(ROUND(AJ13/AJ14,2),"　")</f>
        <v>0.39</v>
      </c>
      <c r="AC17" s="587" t="str">
        <f>IF(AND(AB19&gt;=5,AB19&lt;=6),"⇒","　")</f>
        <v>⇒</v>
      </c>
      <c r="AD17" s="1625" t="s">
        <v>779</v>
      </c>
      <c r="AE17" s="1625"/>
      <c r="AF17" s="1644">
        <f>AJ14</f>
        <v>11376</v>
      </c>
      <c r="AG17" s="1647">
        <v>269</v>
      </c>
      <c r="AH17" s="1628">
        <f>IFERROR(ROUNDUP(AF17/AG17,1),"　")</f>
        <v>42.300000000000004</v>
      </c>
      <c r="AI17" s="1614">
        <f>IFERROR(ROUNDDOWN(AH17/3,1),"　")</f>
        <v>14.1</v>
      </c>
      <c r="AJ17" s="1615"/>
      <c r="AK17" s="588" t="s">
        <v>780</v>
      </c>
      <c r="AL17" s="546" t="str">
        <f>IF(AND(AB19&gt;=5,AB19&lt;=6),"○","　")</f>
        <v>○</v>
      </c>
    </row>
    <row r="18" spans="1:39">
      <c r="B18" s="1625" t="s">
        <v>781</v>
      </c>
      <c r="C18" s="1625"/>
      <c r="D18" s="1626"/>
      <c r="E18" s="1627" t="s">
        <v>778</v>
      </c>
      <c r="F18" s="1625"/>
      <c r="G18" s="1625"/>
      <c r="H18" s="586" t="str">
        <f>IFERROR(ROUND(SUM(P12:P13)/P14,2),"　")</f>
        <v>　</v>
      </c>
      <c r="I18" s="587" t="str">
        <f>IF(AND(H19&gt;=4,H19&lt;5),"⇒","　")</f>
        <v>　</v>
      </c>
      <c r="J18" s="1625" t="s">
        <v>782</v>
      </c>
      <c r="K18" s="1625"/>
      <c r="L18" s="1645"/>
      <c r="M18" s="1648"/>
      <c r="N18" s="1629"/>
      <c r="O18" s="1614" t="str">
        <f>IFERROR(ROUNDDOWN(N17/5,1),"　")</f>
        <v>　</v>
      </c>
      <c r="P18" s="1615"/>
      <c r="Q18" s="589" t="s">
        <v>783</v>
      </c>
      <c r="R18" s="546" t="str">
        <f>IF(AND(H19&gt;=4,H19&lt;5),"○","　")</f>
        <v>　</v>
      </c>
      <c r="V18" s="1625" t="s">
        <v>781</v>
      </c>
      <c r="W18" s="1625"/>
      <c r="X18" s="1626"/>
      <c r="Y18" s="1627" t="s">
        <v>778</v>
      </c>
      <c r="Z18" s="1625"/>
      <c r="AA18" s="1625"/>
      <c r="AB18" s="586">
        <f>IFERROR(ROUND(SUM(AJ12:AJ13)/AJ14,2),"　")</f>
        <v>0.75</v>
      </c>
      <c r="AC18" s="587" t="str">
        <f>IF(AND(AB19&gt;=4,AB19&lt;5),"⇒","　")</f>
        <v>　</v>
      </c>
      <c r="AD18" s="1625" t="s">
        <v>782</v>
      </c>
      <c r="AE18" s="1625"/>
      <c r="AF18" s="1645"/>
      <c r="AG18" s="1648"/>
      <c r="AH18" s="1629"/>
      <c r="AI18" s="1614">
        <f>IFERROR(ROUNDDOWN(AH17/5,1),"　")</f>
        <v>8.4</v>
      </c>
      <c r="AJ18" s="1615"/>
      <c r="AK18" s="589" t="s">
        <v>783</v>
      </c>
      <c r="AL18" s="546" t="str">
        <f>IF(AND(AB19&gt;=4,AB19&lt;5),"○","　")</f>
        <v>　</v>
      </c>
    </row>
    <row r="19" spans="1:39">
      <c r="B19" s="1625" t="s">
        <v>784</v>
      </c>
      <c r="C19" s="1625"/>
      <c r="D19" s="1626"/>
      <c r="E19" s="1627" t="s">
        <v>785</v>
      </c>
      <c r="F19" s="1625"/>
      <c r="G19" s="1625"/>
      <c r="H19" s="590" t="str">
        <f>IFERROR(ROUND(R14/P14,1),"　")</f>
        <v>　</v>
      </c>
      <c r="I19" s="587" t="str">
        <f>IF(4&gt;H19,"⇒","　")</f>
        <v>　</v>
      </c>
      <c r="J19" s="1625" t="s">
        <v>786</v>
      </c>
      <c r="K19" s="1625"/>
      <c r="L19" s="1646"/>
      <c r="M19" s="1648"/>
      <c r="N19" s="1630"/>
      <c r="O19" s="1614" t="str">
        <f>IFERROR(ROUNDDOWN(N17/6,1),"　")</f>
        <v>　</v>
      </c>
      <c r="P19" s="1615"/>
      <c r="Q19" s="589" t="s">
        <v>787</v>
      </c>
      <c r="R19" s="546" t="str">
        <f>IF(4&gt;H19,"○","　")</f>
        <v>　</v>
      </c>
      <c r="V19" s="1625" t="s">
        <v>784</v>
      </c>
      <c r="W19" s="1625"/>
      <c r="X19" s="1626"/>
      <c r="Y19" s="1627" t="s">
        <v>785</v>
      </c>
      <c r="Z19" s="1625"/>
      <c r="AA19" s="1625"/>
      <c r="AB19" s="590">
        <f>IFERROR(ROUND(AL14/AJ14,1),"　")</f>
        <v>5.0999999999999996</v>
      </c>
      <c r="AC19" s="587" t="str">
        <f>IF(4&gt;AB19,"⇒","　")</f>
        <v>　</v>
      </c>
      <c r="AD19" s="1625" t="s">
        <v>786</v>
      </c>
      <c r="AE19" s="1625"/>
      <c r="AF19" s="1646"/>
      <c r="AG19" s="1648"/>
      <c r="AH19" s="1630"/>
      <c r="AI19" s="1614">
        <f>IFERROR(ROUNDDOWN(AH17/6,1),"　")</f>
        <v>7</v>
      </c>
      <c r="AJ19" s="1615"/>
      <c r="AK19" s="589" t="s">
        <v>787</v>
      </c>
      <c r="AL19" s="546" t="str">
        <f>IF(4&gt;AB19,"○","　")</f>
        <v>　</v>
      </c>
    </row>
    <row r="20" spans="1:39" ht="12.5" thickBot="1">
      <c r="J20" s="543" t="s">
        <v>788</v>
      </c>
      <c r="AD20" s="543" t="s">
        <v>788</v>
      </c>
    </row>
    <row r="21" spans="1:39" ht="12" customHeight="1" thickTop="1">
      <c r="J21" s="543" t="s">
        <v>789</v>
      </c>
      <c r="R21" s="1631" t="s">
        <v>790</v>
      </c>
      <c r="S21" s="1632"/>
      <c r="T21" s="591"/>
      <c r="AD21" s="543" t="s">
        <v>789</v>
      </c>
      <c r="AL21" s="1631" t="s">
        <v>790</v>
      </c>
      <c r="AM21" s="1632"/>
    </row>
    <row r="22" spans="1:39">
      <c r="R22" s="1633"/>
      <c r="S22" s="1634"/>
      <c r="T22" s="591"/>
      <c r="AL22" s="1633"/>
      <c r="AM22" s="1634"/>
    </row>
    <row r="23" spans="1:39" ht="14">
      <c r="A23" s="548" t="s">
        <v>791</v>
      </c>
      <c r="R23" s="1633"/>
      <c r="S23" s="1634"/>
      <c r="T23" s="591"/>
      <c r="U23" s="548" t="s">
        <v>791</v>
      </c>
      <c r="AL23" s="1633"/>
      <c r="AM23" s="1634"/>
    </row>
    <row r="24" spans="1:39" ht="12" customHeight="1" thickBot="1">
      <c r="B24" s="1635" t="s">
        <v>749</v>
      </c>
      <c r="C24" s="1622" t="s">
        <v>750</v>
      </c>
      <c r="D24" s="1622"/>
      <c r="E24" s="1622"/>
      <c r="F24" s="1622"/>
      <c r="G24" s="1622"/>
      <c r="H24" s="1622"/>
      <c r="I24" s="1622"/>
      <c r="J24" s="1622"/>
      <c r="K24" s="1622"/>
      <c r="L24" s="1622"/>
      <c r="M24" s="1622"/>
      <c r="N24" s="1619"/>
      <c r="O24" s="1637" t="s">
        <v>792</v>
      </c>
      <c r="P24" s="1638"/>
      <c r="Q24" s="549"/>
      <c r="R24" s="1617" t="str">
        <f>IF(R17="○",SUM(O17,O30),IF(R18="○",SUM(O18,O30),IF(R19="○",SUM(O19,O30),"　")))</f>
        <v>　</v>
      </c>
      <c r="S24" s="1618"/>
      <c r="T24" s="592"/>
      <c r="V24" s="1635" t="s">
        <v>749</v>
      </c>
      <c r="W24" s="1636" t="s">
        <v>750</v>
      </c>
      <c r="X24" s="1636"/>
      <c r="Y24" s="1636"/>
      <c r="Z24" s="1636"/>
      <c r="AA24" s="1636"/>
      <c r="AB24" s="1636"/>
      <c r="AC24" s="1636"/>
      <c r="AD24" s="1636"/>
      <c r="AE24" s="1636"/>
      <c r="AF24" s="1636"/>
      <c r="AG24" s="1636"/>
      <c r="AH24" s="1643"/>
      <c r="AI24" s="1637" t="s">
        <v>792</v>
      </c>
      <c r="AJ24" s="1638"/>
      <c r="AK24" s="549"/>
      <c r="AL24" s="1617">
        <f>IF(AL17="○",SUM(AI17,AI30),IF(AL18="○",SUM(AI18,AI30),IF(AL19="○",SUM(AI19,AI30),"　")))</f>
        <v>14.799999999999999</v>
      </c>
      <c r="AM24" s="1618"/>
    </row>
    <row r="25" spans="1:39" ht="13.5" thickTop="1">
      <c r="B25" s="1636"/>
      <c r="C25" s="1619" t="s">
        <v>868</v>
      </c>
      <c r="D25" s="1620"/>
      <c r="E25" s="1620"/>
      <c r="F25" s="1620"/>
      <c r="G25" s="1620"/>
      <c r="H25" s="1620"/>
      <c r="I25" s="1620"/>
      <c r="J25" s="1620"/>
      <c r="K25" s="1621"/>
      <c r="L25" s="1622" t="s">
        <v>869</v>
      </c>
      <c r="M25" s="1622"/>
      <c r="N25" s="1622"/>
      <c r="O25" s="1639"/>
      <c r="P25" s="1640"/>
      <c r="Q25" s="593"/>
      <c r="R25" s="593"/>
      <c r="S25" s="594"/>
      <c r="T25" s="594"/>
      <c r="V25" s="1636"/>
      <c r="W25" s="1619" t="s">
        <v>868</v>
      </c>
      <c r="X25" s="1620"/>
      <c r="Y25" s="1620"/>
      <c r="Z25" s="1620"/>
      <c r="AA25" s="1620"/>
      <c r="AB25" s="1620"/>
      <c r="AC25" s="1620"/>
      <c r="AD25" s="1620"/>
      <c r="AE25" s="1621"/>
      <c r="AF25" s="1622" t="s">
        <v>869</v>
      </c>
      <c r="AG25" s="1622"/>
      <c r="AH25" s="1622"/>
      <c r="AI25" s="1639"/>
      <c r="AJ25" s="1640"/>
      <c r="AK25" s="593"/>
      <c r="AL25" s="593"/>
      <c r="AM25" s="594"/>
    </row>
    <row r="26" spans="1:39">
      <c r="B26" s="1636"/>
      <c r="C26" s="550" t="s">
        <v>755</v>
      </c>
      <c r="D26" s="551" t="s">
        <v>540</v>
      </c>
      <c r="E26" s="551" t="s">
        <v>541</v>
      </c>
      <c r="F26" s="551" t="s">
        <v>542</v>
      </c>
      <c r="G26" s="551" t="s">
        <v>543</v>
      </c>
      <c r="H26" s="551" t="s">
        <v>544</v>
      </c>
      <c r="I26" s="551" t="s">
        <v>545</v>
      </c>
      <c r="J26" s="551" t="s">
        <v>546</v>
      </c>
      <c r="K26" s="552" t="s">
        <v>547</v>
      </c>
      <c r="L26" s="550" t="s">
        <v>548</v>
      </c>
      <c r="M26" s="551" t="s">
        <v>549</v>
      </c>
      <c r="N26" s="552" t="s">
        <v>550</v>
      </c>
      <c r="O26" s="1641"/>
      <c r="P26" s="1642"/>
      <c r="Q26" s="593"/>
      <c r="R26" s="593"/>
      <c r="S26" s="594"/>
      <c r="T26" s="594"/>
      <c r="V26" s="1636"/>
      <c r="W26" s="550" t="s">
        <v>755</v>
      </c>
      <c r="X26" s="551" t="s">
        <v>540</v>
      </c>
      <c r="Y26" s="551" t="s">
        <v>541</v>
      </c>
      <c r="Z26" s="551" t="s">
        <v>542</v>
      </c>
      <c r="AA26" s="551" t="s">
        <v>543</v>
      </c>
      <c r="AB26" s="551" t="s">
        <v>544</v>
      </c>
      <c r="AC26" s="551" t="s">
        <v>545</v>
      </c>
      <c r="AD26" s="551" t="s">
        <v>546</v>
      </c>
      <c r="AE26" s="552" t="s">
        <v>547</v>
      </c>
      <c r="AF26" s="550" t="s">
        <v>548</v>
      </c>
      <c r="AG26" s="551" t="s">
        <v>549</v>
      </c>
      <c r="AH26" s="552" t="s">
        <v>550</v>
      </c>
      <c r="AI26" s="1641"/>
      <c r="AJ26" s="1642"/>
      <c r="AK26" s="593"/>
      <c r="AL26" s="593"/>
      <c r="AM26" s="594"/>
    </row>
    <row r="27" spans="1:39">
      <c r="B27" s="595" t="s">
        <v>793</v>
      </c>
      <c r="C27" s="596"/>
      <c r="D27" s="597"/>
      <c r="E27" s="597"/>
      <c r="F27" s="597"/>
      <c r="G27" s="597"/>
      <c r="H27" s="597"/>
      <c r="I27" s="597"/>
      <c r="J27" s="597"/>
      <c r="K27" s="598"/>
      <c r="L27" s="596"/>
      <c r="M27" s="597"/>
      <c r="N27" s="598"/>
      <c r="O27" s="599"/>
      <c r="P27" s="600">
        <f>SUM(C27:N27)</f>
        <v>0</v>
      </c>
      <c r="V27" s="595" t="s">
        <v>793</v>
      </c>
      <c r="W27" s="596">
        <v>162</v>
      </c>
      <c r="X27" s="597">
        <v>169</v>
      </c>
      <c r="Y27" s="597">
        <v>161</v>
      </c>
      <c r="Z27" s="597">
        <v>169.2</v>
      </c>
      <c r="AA27" s="597">
        <v>162.9</v>
      </c>
      <c r="AB27" s="597">
        <v>160.4</v>
      </c>
      <c r="AC27" s="597">
        <v>172.2</v>
      </c>
      <c r="AD27" s="597">
        <v>165.9</v>
      </c>
      <c r="AE27" s="598">
        <v>171.8</v>
      </c>
      <c r="AF27" s="596">
        <v>167.5</v>
      </c>
      <c r="AG27" s="597">
        <v>147.5</v>
      </c>
      <c r="AH27" s="598">
        <v>169.6</v>
      </c>
      <c r="AI27" s="599"/>
      <c r="AJ27" s="600">
        <f>SUM(W27:AH27)</f>
        <v>1979</v>
      </c>
    </row>
    <row r="29" spans="1:39" ht="35">
      <c r="J29" s="1623" t="s">
        <v>771</v>
      </c>
      <c r="K29" s="1623"/>
      <c r="L29" s="583" t="s">
        <v>794</v>
      </c>
      <c r="M29" s="584" t="s">
        <v>773</v>
      </c>
      <c r="N29" s="585" t="s">
        <v>795</v>
      </c>
      <c r="O29" s="1624" t="s">
        <v>796</v>
      </c>
      <c r="P29" s="1624"/>
      <c r="Q29" s="1624"/>
      <c r="R29" s="591"/>
      <c r="AD29" s="1623" t="s">
        <v>771</v>
      </c>
      <c r="AE29" s="1623"/>
      <c r="AF29" s="583" t="s">
        <v>794</v>
      </c>
      <c r="AG29" s="584" t="s">
        <v>773</v>
      </c>
      <c r="AH29" s="585" t="s">
        <v>795</v>
      </c>
      <c r="AI29" s="1624" t="s">
        <v>796</v>
      </c>
      <c r="AJ29" s="1624"/>
      <c r="AK29" s="1624"/>
      <c r="AL29" s="591"/>
    </row>
    <row r="30" spans="1:39">
      <c r="B30" s="509" t="s">
        <v>797</v>
      </c>
      <c r="J30" s="1612" t="s">
        <v>798</v>
      </c>
      <c r="K30" s="1613"/>
      <c r="L30" s="601">
        <f>P27</f>
        <v>0</v>
      </c>
      <c r="M30" s="601">
        <f>M17</f>
        <v>0</v>
      </c>
      <c r="N30" s="602" t="str">
        <f>IFERROR(ROUNDUP(L30/M30,1),"　")</f>
        <v>　</v>
      </c>
      <c r="O30" s="1614" t="str">
        <f>IFERROR(ROUNDDOWN(N30/10,1),"　")</f>
        <v>　</v>
      </c>
      <c r="P30" s="1615"/>
      <c r="Q30" s="588" t="s">
        <v>799</v>
      </c>
      <c r="R30" s="603"/>
      <c r="V30" s="509" t="s">
        <v>800</v>
      </c>
      <c r="AD30" s="1612" t="s">
        <v>798</v>
      </c>
      <c r="AE30" s="1613"/>
      <c r="AF30" s="601">
        <f>AJ27</f>
        <v>1979</v>
      </c>
      <c r="AG30" s="601">
        <f>AG17</f>
        <v>269</v>
      </c>
      <c r="AH30" s="602">
        <f>IFERROR(ROUNDUP(AF30/AG30,1),"　")</f>
        <v>7.3999999999999995</v>
      </c>
      <c r="AI30" s="1614">
        <f>IFERROR(ROUNDDOWN(AH30/10,1),"　")</f>
        <v>0.7</v>
      </c>
      <c r="AJ30" s="1615"/>
      <c r="AK30" s="588" t="s">
        <v>799</v>
      </c>
      <c r="AL30" s="603"/>
    </row>
    <row r="31" spans="1:39">
      <c r="B31" s="509" t="s">
        <v>801</v>
      </c>
      <c r="J31" s="543" t="s">
        <v>802</v>
      </c>
      <c r="K31" s="593"/>
      <c r="L31" s="604"/>
      <c r="M31" s="604"/>
      <c r="N31" s="605"/>
      <c r="O31" s="605"/>
      <c r="P31" s="605"/>
      <c r="Q31" s="606"/>
      <c r="R31" s="606"/>
      <c r="V31" s="509" t="s">
        <v>801</v>
      </c>
      <c r="AD31" s="543" t="s">
        <v>802</v>
      </c>
      <c r="AE31" s="593"/>
      <c r="AF31" s="604"/>
      <c r="AG31" s="604"/>
      <c r="AH31" s="605"/>
      <c r="AI31" s="605"/>
      <c r="AJ31" s="605"/>
      <c r="AK31" s="606"/>
      <c r="AL31" s="606"/>
    </row>
    <row r="32" spans="1:39">
      <c r="B32" s="510" t="s">
        <v>803</v>
      </c>
      <c r="J32" s="543" t="s">
        <v>804</v>
      </c>
      <c r="V32" s="510" t="s">
        <v>803</v>
      </c>
      <c r="AD32" s="543" t="s">
        <v>804</v>
      </c>
    </row>
    <row r="33" spans="2:36">
      <c r="B33" s="510" t="s">
        <v>604</v>
      </c>
      <c r="V33" s="510" t="s">
        <v>604</v>
      </c>
    </row>
    <row r="34" spans="2:36">
      <c r="B34" s="510" t="s">
        <v>551</v>
      </c>
      <c r="L34" s="607" t="s">
        <v>805</v>
      </c>
      <c r="M34" s="607" t="s">
        <v>806</v>
      </c>
      <c r="N34" s="1616" t="s">
        <v>807</v>
      </c>
      <c r="O34" s="1616"/>
      <c r="P34" s="1616"/>
      <c r="V34" s="510" t="s">
        <v>551</v>
      </c>
      <c r="AF34" s="607" t="s">
        <v>805</v>
      </c>
      <c r="AG34" s="607" t="s">
        <v>806</v>
      </c>
      <c r="AH34" s="1616" t="s">
        <v>807</v>
      </c>
      <c r="AI34" s="1616"/>
      <c r="AJ34" s="1616"/>
    </row>
    <row r="35" spans="2:36">
      <c r="B35" s="510" t="s">
        <v>552</v>
      </c>
      <c r="L35" s="608" t="s">
        <v>808</v>
      </c>
      <c r="M35" s="609" t="s">
        <v>809</v>
      </c>
      <c r="N35" s="1610" t="s">
        <v>810</v>
      </c>
      <c r="O35" s="1610"/>
      <c r="P35" s="1610"/>
      <c r="V35" s="510" t="s">
        <v>552</v>
      </c>
      <c r="AF35" s="608" t="s">
        <v>808</v>
      </c>
      <c r="AG35" s="609" t="s">
        <v>809</v>
      </c>
      <c r="AH35" s="1610" t="s">
        <v>810</v>
      </c>
      <c r="AI35" s="1610"/>
      <c r="AJ35" s="1610"/>
    </row>
    <row r="36" spans="2:36">
      <c r="B36" s="510" t="s">
        <v>554</v>
      </c>
      <c r="L36" s="610" t="s">
        <v>811</v>
      </c>
      <c r="M36" s="611" t="s">
        <v>812</v>
      </c>
      <c r="N36" s="1611" t="s">
        <v>813</v>
      </c>
      <c r="O36" s="1611"/>
      <c r="P36" s="1611"/>
      <c r="V36" s="510" t="s">
        <v>554</v>
      </c>
      <c r="AF36" s="610" t="s">
        <v>811</v>
      </c>
      <c r="AG36" s="611" t="s">
        <v>812</v>
      </c>
      <c r="AH36" s="1611" t="s">
        <v>813</v>
      </c>
      <c r="AI36" s="1611"/>
      <c r="AJ36" s="1611"/>
    </row>
    <row r="37" spans="2:36">
      <c r="B37" s="510" t="s">
        <v>556</v>
      </c>
      <c r="L37" s="610" t="s">
        <v>814</v>
      </c>
      <c r="M37" s="612" t="s">
        <v>815</v>
      </c>
      <c r="N37" s="1609" t="s">
        <v>816</v>
      </c>
      <c r="O37" s="1609"/>
      <c r="P37" s="1609"/>
      <c r="V37" s="510" t="s">
        <v>556</v>
      </c>
      <c r="AF37" s="610" t="s">
        <v>814</v>
      </c>
      <c r="AG37" s="612" t="s">
        <v>815</v>
      </c>
      <c r="AH37" s="1609" t="s">
        <v>816</v>
      </c>
      <c r="AI37" s="1609"/>
      <c r="AJ37" s="1609"/>
    </row>
    <row r="38" spans="2:36">
      <c r="B38" s="510" t="s">
        <v>557</v>
      </c>
      <c r="L38" s="610" t="s">
        <v>817</v>
      </c>
      <c r="M38" s="612" t="s">
        <v>818</v>
      </c>
      <c r="N38" s="1609" t="s">
        <v>819</v>
      </c>
      <c r="O38" s="1609"/>
      <c r="P38" s="1609"/>
      <c r="V38" s="510" t="s">
        <v>557</v>
      </c>
      <c r="AF38" s="610" t="s">
        <v>817</v>
      </c>
      <c r="AG38" s="612" t="s">
        <v>818</v>
      </c>
      <c r="AH38" s="1609" t="s">
        <v>819</v>
      </c>
      <c r="AI38" s="1609"/>
      <c r="AJ38" s="1609"/>
    </row>
    <row r="39" spans="2:36">
      <c r="B39" s="510" t="s">
        <v>820</v>
      </c>
      <c r="L39" s="610" t="s">
        <v>821</v>
      </c>
      <c r="M39" s="612" t="s">
        <v>822</v>
      </c>
      <c r="N39" s="1609" t="s">
        <v>823</v>
      </c>
      <c r="O39" s="1609"/>
      <c r="P39" s="1609"/>
      <c r="V39" s="510"/>
      <c r="AF39" s="610" t="s">
        <v>821</v>
      </c>
      <c r="AG39" s="612" t="s">
        <v>822</v>
      </c>
      <c r="AH39" s="1609" t="s">
        <v>823</v>
      </c>
      <c r="AI39" s="1609"/>
      <c r="AJ39" s="1609"/>
    </row>
    <row r="40" spans="2:36">
      <c r="L40" s="613" t="s">
        <v>824</v>
      </c>
      <c r="M40" s="612" t="s">
        <v>825</v>
      </c>
      <c r="N40" s="1609" t="s">
        <v>826</v>
      </c>
      <c r="O40" s="1609"/>
      <c r="P40" s="1609"/>
      <c r="AF40" s="613" t="s">
        <v>824</v>
      </c>
      <c r="AG40" s="612" t="s">
        <v>825</v>
      </c>
      <c r="AH40" s="1609" t="s">
        <v>826</v>
      </c>
      <c r="AI40" s="1609"/>
      <c r="AJ40" s="1609"/>
    </row>
    <row r="41" spans="2:36">
      <c r="L41" s="614" t="s">
        <v>827</v>
      </c>
      <c r="M41" s="615" t="s">
        <v>828</v>
      </c>
      <c r="N41" s="1608" t="s">
        <v>829</v>
      </c>
      <c r="O41" s="1608"/>
      <c r="P41" s="1608"/>
      <c r="AF41" s="614" t="s">
        <v>827</v>
      </c>
      <c r="AG41" s="615" t="s">
        <v>828</v>
      </c>
      <c r="AH41" s="1608" t="s">
        <v>829</v>
      </c>
      <c r="AI41" s="1608"/>
      <c r="AJ41" s="1608"/>
    </row>
  </sheetData>
  <mergeCells count="114">
    <mergeCell ref="A1:S1"/>
    <mergeCell ref="U1:AM1"/>
    <mergeCell ref="N2:O2"/>
    <mergeCell ref="P2:S2"/>
    <mergeCell ref="AH2:AI2"/>
    <mergeCell ref="AJ2:AM2"/>
    <mergeCell ref="U3:V3"/>
    <mergeCell ref="W3:Z3"/>
    <mergeCell ref="AC3:AD3"/>
    <mergeCell ref="AF3:AG3"/>
    <mergeCell ref="AI3:AJ3"/>
    <mergeCell ref="AK3:AM3"/>
    <mergeCell ref="A3:B3"/>
    <mergeCell ref="C3:F3"/>
    <mergeCell ref="I3:J3"/>
    <mergeCell ref="L3:M3"/>
    <mergeCell ref="O3:P3"/>
    <mergeCell ref="Q3:S3"/>
    <mergeCell ref="AI6:AJ8"/>
    <mergeCell ref="AK6:AM8"/>
    <mergeCell ref="C7:K7"/>
    <mergeCell ref="L7:N7"/>
    <mergeCell ref="W7:AE7"/>
    <mergeCell ref="AF7:AH7"/>
    <mergeCell ref="B6:B8"/>
    <mergeCell ref="C6:N6"/>
    <mergeCell ref="O6:P8"/>
    <mergeCell ref="Q6:S8"/>
    <mergeCell ref="V6:V8"/>
    <mergeCell ref="W6:AH6"/>
    <mergeCell ref="R12:S12"/>
    <mergeCell ref="AL12:AM12"/>
    <mergeCell ref="R13:S13"/>
    <mergeCell ref="AL13:AM13"/>
    <mergeCell ref="R14:S14"/>
    <mergeCell ref="AL14:AM14"/>
    <mergeCell ref="R9:S9"/>
    <mergeCell ref="AL9:AM9"/>
    <mergeCell ref="R10:S10"/>
    <mergeCell ref="AL10:AM10"/>
    <mergeCell ref="R11:S11"/>
    <mergeCell ref="AL11:AM11"/>
    <mergeCell ref="J16:K16"/>
    <mergeCell ref="O16:Q16"/>
    <mergeCell ref="AD16:AE16"/>
    <mergeCell ref="AI16:AK16"/>
    <mergeCell ref="B17:D17"/>
    <mergeCell ref="E17:G17"/>
    <mergeCell ref="J17:K17"/>
    <mergeCell ref="L17:L19"/>
    <mergeCell ref="M17:M19"/>
    <mergeCell ref="N17:N19"/>
    <mergeCell ref="AD18:AE18"/>
    <mergeCell ref="AI18:AJ18"/>
    <mergeCell ref="O17:P17"/>
    <mergeCell ref="V17:X17"/>
    <mergeCell ref="Y17:AA17"/>
    <mergeCell ref="AD17:AE17"/>
    <mergeCell ref="AF17:AF19"/>
    <mergeCell ref="AG17:AG19"/>
    <mergeCell ref="AD19:AE19"/>
    <mergeCell ref="AI19:AJ19"/>
    <mergeCell ref="B19:D19"/>
    <mergeCell ref="E19:G19"/>
    <mergeCell ref="J19:K19"/>
    <mergeCell ref="O19:P19"/>
    <mergeCell ref="R21:S23"/>
    <mergeCell ref="AL21:AM23"/>
    <mergeCell ref="B24:B26"/>
    <mergeCell ref="C24:N24"/>
    <mergeCell ref="O24:P26"/>
    <mergeCell ref="R24:S24"/>
    <mergeCell ref="V24:V26"/>
    <mergeCell ref="W24:AH24"/>
    <mergeCell ref="AI24:AJ26"/>
    <mergeCell ref="V19:X19"/>
    <mergeCell ref="Y19:AA19"/>
    <mergeCell ref="AH17:AH19"/>
    <mergeCell ref="AI17:AJ17"/>
    <mergeCell ref="B18:D18"/>
    <mergeCell ref="E18:G18"/>
    <mergeCell ref="J18:K18"/>
    <mergeCell ref="O18:P18"/>
    <mergeCell ref="V18:X18"/>
    <mergeCell ref="Y18:AA18"/>
    <mergeCell ref="J30:K30"/>
    <mergeCell ref="O30:P30"/>
    <mergeCell ref="AD30:AE30"/>
    <mergeCell ref="AI30:AJ30"/>
    <mergeCell ref="N34:P34"/>
    <mergeCell ref="AH34:AJ34"/>
    <mergeCell ref="AL24:AM24"/>
    <mergeCell ref="C25:K25"/>
    <mergeCell ref="L25:N25"/>
    <mergeCell ref="W25:AE25"/>
    <mergeCell ref="AF25:AH25"/>
    <mergeCell ref="J29:K29"/>
    <mergeCell ref="O29:Q29"/>
    <mergeCell ref="AD29:AE29"/>
    <mergeCell ref="AI29:AK29"/>
    <mergeCell ref="N41:P41"/>
    <mergeCell ref="AH41:AJ41"/>
    <mergeCell ref="N38:P38"/>
    <mergeCell ref="AH38:AJ38"/>
    <mergeCell ref="N39:P39"/>
    <mergeCell ref="AH39:AJ39"/>
    <mergeCell ref="N40:P40"/>
    <mergeCell ref="AH40:AJ40"/>
    <mergeCell ref="N35:P35"/>
    <mergeCell ref="AH35:AJ35"/>
    <mergeCell ref="N36:P36"/>
    <mergeCell ref="AH36:AJ36"/>
    <mergeCell ref="N37:P37"/>
    <mergeCell ref="AH37:AJ37"/>
  </mergeCells>
  <phoneticPr fontId="6"/>
  <dataValidations count="2">
    <dataValidation type="list" allowBlank="1" showInputMessage="1" showErrorMessage="1" sqref="K3 AH3 AE3 N3" xr:uid="{FC555B6F-B054-4812-B375-85CC6594F77E}">
      <formula1>$AO$1:$AO$3</formula1>
    </dataValidation>
    <dataValidation type="list" allowBlank="1" showInputMessage="1" showErrorMessage="1" sqref="AK3:AM3 Q3:S3" xr:uid="{F1EA6E02-E325-409C-9066-DC107B6D6AB8}">
      <formula1>$AO$6:$AO$12</formula1>
    </dataValidation>
  </dataValidations>
  <printOptions horizontalCentered="1"/>
  <pageMargins left="0.19685039370078741" right="0.19685039370078741" top="0.88" bottom="0.21" header="0.31496062992125984" footer="0.19685039370078741"/>
  <pageSetup paperSize="9" scale="94" orientation="landscape" verticalDpi="0" r:id="rId1"/>
  <headerFooter>
    <oddHeader>&amp;R&amp;"ＭＳ Ｐゴシック,標準"&amp;11別紙４</oddHeader>
  </headerFooter>
  <colBreaks count="2" manualBreakCount="2">
    <brk id="19" max="1048575" man="1"/>
    <brk id="20" max="81" man="1"/>
  </col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3B12-D113-42EF-ACA7-251F605F1347}">
  <sheetPr>
    <tabColor rgb="FFFFFF00"/>
    <pageSetUpPr fitToPage="1"/>
  </sheetPr>
  <dimension ref="B1:BD37"/>
  <sheetViews>
    <sheetView view="pageBreakPreview" zoomScale="85" zoomScaleNormal="100" zoomScaleSheetLayoutView="85" workbookViewId="0">
      <selection activeCell="AG16" sqref="AG16:AH16"/>
    </sheetView>
  </sheetViews>
  <sheetFormatPr defaultColWidth="9" defaultRowHeight="13"/>
  <cols>
    <col min="1" max="1" width="1.08984375" style="617" customWidth="1"/>
    <col min="2" max="2" width="4.26953125" style="617" customWidth="1"/>
    <col min="3" max="21" width="5.36328125" style="617" customWidth="1"/>
    <col min="22" max="22" width="6.08984375" style="617" customWidth="1"/>
    <col min="23" max="31" width="4.36328125" style="618" customWidth="1"/>
    <col min="32" max="38" width="4.36328125" style="617" customWidth="1"/>
    <col min="39" max="61" width="5.36328125" style="617" customWidth="1"/>
    <col min="62" max="16384" width="9" style="617"/>
  </cols>
  <sheetData>
    <row r="1" spans="2:44" ht="20.25" customHeight="1">
      <c r="B1" s="616" t="s">
        <v>601</v>
      </c>
      <c r="AK1" s="1706" t="s">
        <v>837</v>
      </c>
      <c r="AL1" s="1706"/>
    </row>
    <row r="2" spans="2:44" ht="22" customHeight="1">
      <c r="B2" s="619" t="s">
        <v>352</v>
      </c>
      <c r="C2" s="620"/>
      <c r="D2" s="620"/>
      <c r="E2" s="620"/>
      <c r="F2" s="620"/>
      <c r="G2" s="620"/>
      <c r="H2" s="620"/>
      <c r="I2" s="620"/>
      <c r="J2" s="620"/>
      <c r="K2" s="620"/>
      <c r="L2" s="620"/>
      <c r="M2" s="620"/>
      <c r="N2" s="620"/>
      <c r="O2" s="620"/>
      <c r="P2" s="620"/>
      <c r="Q2" s="620"/>
      <c r="R2" s="620"/>
      <c r="S2" s="620"/>
      <c r="T2" s="620"/>
      <c r="U2" s="620"/>
      <c r="V2" s="620"/>
      <c r="AJ2" s="620"/>
      <c r="AK2" s="620"/>
      <c r="AL2" s="620"/>
      <c r="AM2" s="620"/>
      <c r="AN2" s="620"/>
      <c r="AO2" s="620"/>
      <c r="AP2" s="620"/>
      <c r="AQ2" s="620"/>
      <c r="AR2" s="620"/>
    </row>
    <row r="3" spans="2:44" ht="14.25" customHeight="1">
      <c r="C3" s="1707" t="s">
        <v>353</v>
      </c>
      <c r="D3" s="1708"/>
      <c r="E3" s="1713" t="s">
        <v>660</v>
      </c>
      <c r="F3" s="1713"/>
      <c r="G3" s="1713"/>
      <c r="H3" s="1713"/>
      <c r="I3" s="1713"/>
      <c r="J3" s="1713"/>
      <c r="K3" s="1713"/>
      <c r="L3" s="1713"/>
      <c r="M3" s="1713"/>
      <c r="N3" s="1713"/>
      <c r="O3" s="1713"/>
      <c r="P3" s="1713"/>
      <c r="Q3" s="1713"/>
      <c r="R3" s="1713"/>
      <c r="S3" s="1713"/>
      <c r="T3" s="1713"/>
      <c r="U3" s="1713"/>
      <c r="V3" s="1713"/>
      <c r="W3" s="1713"/>
      <c r="X3" s="1713"/>
      <c r="Y3" s="1713"/>
      <c r="Z3" s="1713"/>
      <c r="AA3" s="1713"/>
      <c r="AB3" s="1713"/>
      <c r="AC3" s="1713"/>
      <c r="AD3" s="1713"/>
      <c r="AE3" s="1713"/>
      <c r="AF3" s="1713"/>
      <c r="AG3" s="1713"/>
      <c r="AH3" s="1713"/>
      <c r="AI3" s="1713"/>
      <c r="AJ3" s="1713"/>
      <c r="AK3" s="1713"/>
      <c r="AL3" s="1714"/>
      <c r="AM3" s="621"/>
      <c r="AN3" s="621"/>
      <c r="AO3" s="621"/>
      <c r="AP3" s="621"/>
      <c r="AQ3" s="621"/>
      <c r="AR3" s="621"/>
    </row>
    <row r="4" spans="2:44" ht="14.25" customHeight="1">
      <c r="C4" s="1709"/>
      <c r="D4" s="1710"/>
      <c r="E4" s="1685"/>
      <c r="F4" s="1685"/>
      <c r="G4" s="1685"/>
      <c r="H4" s="1685"/>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715"/>
      <c r="AM4" s="621"/>
      <c r="AN4" s="621"/>
      <c r="AO4" s="621"/>
      <c r="AP4" s="621"/>
      <c r="AQ4" s="621"/>
      <c r="AR4" s="621"/>
    </row>
    <row r="5" spans="2:44" ht="14.25" customHeight="1">
      <c r="C5" s="1711"/>
      <c r="D5" s="1712"/>
      <c r="E5" s="1716"/>
      <c r="F5" s="1716"/>
      <c r="G5" s="1716"/>
      <c r="H5" s="1716"/>
      <c r="I5" s="1716"/>
      <c r="J5" s="1716"/>
      <c r="K5" s="1716"/>
      <c r="L5" s="1716"/>
      <c r="M5" s="1716"/>
      <c r="N5" s="1716"/>
      <c r="O5" s="1716"/>
      <c r="P5" s="1716"/>
      <c r="Q5" s="1716"/>
      <c r="R5" s="1716"/>
      <c r="S5" s="1716"/>
      <c r="T5" s="1716"/>
      <c r="U5" s="1716"/>
      <c r="V5" s="1716"/>
      <c r="W5" s="1716"/>
      <c r="X5" s="1716"/>
      <c r="Y5" s="1716"/>
      <c r="Z5" s="1716"/>
      <c r="AA5" s="1716"/>
      <c r="AB5" s="1716"/>
      <c r="AC5" s="1716"/>
      <c r="AD5" s="1716"/>
      <c r="AE5" s="1716"/>
      <c r="AF5" s="1716"/>
      <c r="AG5" s="1716"/>
      <c r="AH5" s="1716"/>
      <c r="AI5" s="1716"/>
      <c r="AJ5" s="1716"/>
      <c r="AK5" s="1716"/>
      <c r="AL5" s="1717"/>
      <c r="AM5" s="621"/>
      <c r="AN5" s="621"/>
      <c r="AO5" s="621"/>
      <c r="AP5" s="621"/>
      <c r="AQ5" s="621"/>
      <c r="AR5" s="621"/>
    </row>
    <row r="6" spans="2:44" ht="12.75" customHeight="1"/>
    <row r="7" spans="2:44" ht="26.25" customHeight="1">
      <c r="B7" s="1718" t="s">
        <v>354</v>
      </c>
      <c r="C7" s="1719"/>
      <c r="D7" s="1719"/>
      <c r="E7" s="1719"/>
      <c r="F7" s="1719"/>
      <c r="G7" s="1719"/>
      <c r="H7" s="1719"/>
      <c r="I7" s="1719"/>
      <c r="J7" s="1719"/>
      <c r="K7" s="1719"/>
      <c r="L7" s="1719"/>
      <c r="M7" s="1719"/>
      <c r="N7" s="1719"/>
      <c r="O7" s="1719"/>
      <c r="P7" s="1719"/>
      <c r="Q7" s="1719"/>
      <c r="R7" s="1719"/>
      <c r="S7" s="1719"/>
      <c r="T7" s="1719"/>
      <c r="U7" s="1720"/>
      <c r="V7" s="622" t="s">
        <v>355</v>
      </c>
      <c r="W7" s="1724" t="s">
        <v>356</v>
      </c>
      <c r="X7" s="1672"/>
      <c r="Y7" s="1672"/>
      <c r="Z7" s="1672"/>
      <c r="AA7" s="1672"/>
      <c r="AB7" s="1725"/>
      <c r="AC7" s="1726" t="s">
        <v>357</v>
      </c>
      <c r="AD7" s="1677"/>
      <c r="AE7" s="1677"/>
      <c r="AF7" s="1677"/>
      <c r="AG7" s="1677"/>
      <c r="AH7" s="1677"/>
      <c r="AI7" s="1677"/>
      <c r="AJ7" s="1677"/>
      <c r="AK7" s="1677"/>
      <c r="AL7" s="1727"/>
    </row>
    <row r="8" spans="2:44" ht="26.25" customHeight="1">
      <c r="B8" s="1721"/>
      <c r="C8" s="1722"/>
      <c r="D8" s="1722"/>
      <c r="E8" s="1722"/>
      <c r="F8" s="1722"/>
      <c r="G8" s="1722"/>
      <c r="H8" s="1722"/>
      <c r="I8" s="1722"/>
      <c r="J8" s="1722"/>
      <c r="K8" s="1722"/>
      <c r="L8" s="1722"/>
      <c r="M8" s="1722"/>
      <c r="N8" s="1722"/>
      <c r="O8" s="1722"/>
      <c r="P8" s="1722"/>
      <c r="Q8" s="1722"/>
      <c r="R8" s="1722"/>
      <c r="S8" s="1722"/>
      <c r="T8" s="1722"/>
      <c r="U8" s="1723"/>
      <c r="V8" s="622"/>
      <c r="W8" s="1728" t="s">
        <v>358</v>
      </c>
      <c r="X8" s="1729"/>
      <c r="Y8" s="1730" t="s">
        <v>359</v>
      </c>
      <c r="Z8" s="1729"/>
      <c r="AA8" s="1730" t="s">
        <v>360</v>
      </c>
      <c r="AB8" s="1731"/>
      <c r="AC8" s="1702" t="s">
        <v>361</v>
      </c>
      <c r="AD8" s="1701"/>
      <c r="AE8" s="1697" t="s">
        <v>362</v>
      </c>
      <c r="AF8" s="1701"/>
      <c r="AG8" s="1732" t="s">
        <v>647</v>
      </c>
      <c r="AH8" s="1733"/>
      <c r="AI8" s="1732" t="s">
        <v>648</v>
      </c>
      <c r="AJ8" s="1733"/>
      <c r="AK8" s="1734" t="s">
        <v>363</v>
      </c>
      <c r="AL8" s="1735"/>
    </row>
    <row r="9" spans="2:44" ht="26.25" customHeight="1">
      <c r="B9" s="1703" t="s">
        <v>364</v>
      </c>
      <c r="C9" s="1704"/>
      <c r="D9" s="1704"/>
      <c r="E9" s="1704"/>
      <c r="F9" s="1704"/>
      <c r="G9" s="1704"/>
      <c r="H9" s="1704"/>
      <c r="I9" s="1704"/>
      <c r="J9" s="1704"/>
      <c r="K9" s="1704"/>
      <c r="L9" s="1704"/>
      <c r="M9" s="1704"/>
      <c r="N9" s="1704"/>
      <c r="O9" s="1704"/>
      <c r="P9" s="1704"/>
      <c r="Q9" s="1704"/>
      <c r="R9" s="1704"/>
      <c r="S9" s="1704"/>
      <c r="T9" s="1704"/>
      <c r="U9" s="1705"/>
      <c r="V9" s="622"/>
      <c r="W9" s="1700"/>
      <c r="X9" s="1701"/>
      <c r="Y9" s="1697"/>
      <c r="Z9" s="1701"/>
      <c r="AA9" s="1697"/>
      <c r="AB9" s="1698"/>
      <c r="AC9" s="1702"/>
      <c r="AD9" s="1701"/>
      <c r="AE9" s="1697"/>
      <c r="AF9" s="1701"/>
      <c r="AG9" s="1697"/>
      <c r="AH9" s="1701"/>
      <c r="AI9" s="1697"/>
      <c r="AJ9" s="1701"/>
      <c r="AK9" s="1697"/>
      <c r="AL9" s="1698"/>
    </row>
    <row r="10" spans="2:44" ht="26.25" customHeight="1">
      <c r="B10" s="1703" t="s">
        <v>365</v>
      </c>
      <c r="C10" s="1704"/>
      <c r="D10" s="1704"/>
      <c r="E10" s="1704"/>
      <c r="F10" s="1704"/>
      <c r="G10" s="1704"/>
      <c r="H10" s="1704"/>
      <c r="I10" s="1704"/>
      <c r="J10" s="1704"/>
      <c r="K10" s="1704"/>
      <c r="L10" s="1704"/>
      <c r="M10" s="1704"/>
      <c r="N10" s="1704"/>
      <c r="O10" s="1704"/>
      <c r="P10" s="1704"/>
      <c r="Q10" s="1704"/>
      <c r="R10" s="1704"/>
      <c r="S10" s="1704"/>
      <c r="T10" s="1704"/>
      <c r="U10" s="1705"/>
      <c r="V10" s="622"/>
      <c r="W10" s="1700"/>
      <c r="X10" s="1701"/>
      <c r="Y10" s="1697"/>
      <c r="Z10" s="1701"/>
      <c r="AA10" s="1697"/>
      <c r="AB10" s="1698"/>
      <c r="AC10" s="1702"/>
      <c r="AD10" s="1701"/>
      <c r="AE10" s="1697"/>
      <c r="AF10" s="1701"/>
      <c r="AG10" s="1697"/>
      <c r="AH10" s="1701"/>
      <c r="AI10" s="1697"/>
      <c r="AJ10" s="1701"/>
      <c r="AK10" s="1697"/>
      <c r="AL10" s="1698"/>
    </row>
    <row r="11" spans="2:44" ht="26.25" customHeight="1">
      <c r="B11" s="1703" t="s">
        <v>366</v>
      </c>
      <c r="C11" s="1704"/>
      <c r="D11" s="1704"/>
      <c r="E11" s="1704"/>
      <c r="F11" s="1704"/>
      <c r="G11" s="1704"/>
      <c r="H11" s="1704"/>
      <c r="I11" s="1704"/>
      <c r="J11" s="1704"/>
      <c r="K11" s="1704"/>
      <c r="L11" s="1704"/>
      <c r="M11" s="1704"/>
      <c r="N11" s="1704"/>
      <c r="O11" s="1704"/>
      <c r="P11" s="1704"/>
      <c r="Q11" s="1704"/>
      <c r="R11" s="1704"/>
      <c r="S11" s="1704"/>
      <c r="T11" s="1704"/>
      <c r="U11" s="1705"/>
      <c r="V11" s="622"/>
      <c r="W11" s="1700"/>
      <c r="X11" s="1701"/>
      <c r="Y11" s="1697"/>
      <c r="Z11" s="1701"/>
      <c r="AA11" s="1697"/>
      <c r="AB11" s="1698"/>
      <c r="AC11" s="1702"/>
      <c r="AD11" s="1701"/>
      <c r="AE11" s="1697"/>
      <c r="AF11" s="1701"/>
      <c r="AG11" s="1697"/>
      <c r="AH11" s="1701"/>
      <c r="AI11" s="1697"/>
      <c r="AJ11" s="1701"/>
      <c r="AK11" s="1697"/>
      <c r="AL11" s="1698"/>
    </row>
    <row r="12" spans="2:44" ht="26.25" customHeight="1">
      <c r="B12" s="1703" t="s">
        <v>367</v>
      </c>
      <c r="C12" s="1704"/>
      <c r="D12" s="1704"/>
      <c r="E12" s="1704"/>
      <c r="F12" s="1704"/>
      <c r="G12" s="1704"/>
      <c r="H12" s="1704"/>
      <c r="I12" s="1704"/>
      <c r="J12" s="1704"/>
      <c r="K12" s="1704"/>
      <c r="L12" s="1704"/>
      <c r="M12" s="1704"/>
      <c r="N12" s="1704"/>
      <c r="O12" s="1704"/>
      <c r="P12" s="1704"/>
      <c r="Q12" s="1704"/>
      <c r="R12" s="1704"/>
      <c r="S12" s="1704"/>
      <c r="T12" s="1704"/>
      <c r="U12" s="1705"/>
      <c r="V12" s="622"/>
      <c r="W12" s="1700"/>
      <c r="X12" s="1701"/>
      <c r="Y12" s="1697"/>
      <c r="Z12" s="1701"/>
      <c r="AA12" s="1697"/>
      <c r="AB12" s="1698"/>
      <c r="AC12" s="1702"/>
      <c r="AD12" s="1701"/>
      <c r="AE12" s="1697"/>
      <c r="AF12" s="1701"/>
      <c r="AG12" s="1697"/>
      <c r="AH12" s="1701"/>
      <c r="AI12" s="1697"/>
      <c r="AJ12" s="1701"/>
      <c r="AK12" s="1697"/>
      <c r="AL12" s="1698"/>
    </row>
    <row r="13" spans="2:44" ht="26.25" customHeight="1">
      <c r="B13" s="1703" t="s">
        <v>368</v>
      </c>
      <c r="C13" s="1704"/>
      <c r="D13" s="1704"/>
      <c r="E13" s="1704"/>
      <c r="F13" s="1704"/>
      <c r="G13" s="1704"/>
      <c r="H13" s="1704"/>
      <c r="I13" s="1704"/>
      <c r="J13" s="1704"/>
      <c r="K13" s="1704"/>
      <c r="L13" s="1704"/>
      <c r="M13" s="1704"/>
      <c r="N13" s="1704"/>
      <c r="O13" s="1704"/>
      <c r="P13" s="1704"/>
      <c r="Q13" s="1704"/>
      <c r="R13" s="1704"/>
      <c r="S13" s="1704"/>
      <c r="T13" s="1704"/>
      <c r="U13" s="1705"/>
      <c r="V13" s="622"/>
      <c r="W13" s="1700"/>
      <c r="X13" s="1701"/>
      <c r="Y13" s="1697"/>
      <c r="Z13" s="1701"/>
      <c r="AA13" s="1697"/>
      <c r="AB13" s="1698"/>
      <c r="AC13" s="1702"/>
      <c r="AD13" s="1701"/>
      <c r="AE13" s="1697"/>
      <c r="AF13" s="1701"/>
      <c r="AG13" s="1697"/>
      <c r="AH13" s="1701"/>
      <c r="AI13" s="1697"/>
      <c r="AJ13" s="1701"/>
      <c r="AK13" s="1697"/>
      <c r="AL13" s="1698"/>
    </row>
    <row r="14" spans="2:44" ht="26.25" customHeight="1">
      <c r="B14" s="1703" t="s">
        <v>369</v>
      </c>
      <c r="C14" s="1704"/>
      <c r="D14" s="1704"/>
      <c r="E14" s="1704"/>
      <c r="F14" s="1704"/>
      <c r="G14" s="1704"/>
      <c r="H14" s="1704"/>
      <c r="I14" s="1704"/>
      <c r="J14" s="1704"/>
      <c r="K14" s="1704"/>
      <c r="L14" s="1704"/>
      <c r="M14" s="1704"/>
      <c r="N14" s="1704"/>
      <c r="O14" s="1704"/>
      <c r="P14" s="1704"/>
      <c r="Q14" s="1704"/>
      <c r="R14" s="1704"/>
      <c r="S14" s="1704"/>
      <c r="T14" s="1704"/>
      <c r="U14" s="1705"/>
      <c r="V14" s="622"/>
      <c r="W14" s="1700"/>
      <c r="X14" s="1701"/>
      <c r="Y14" s="1697"/>
      <c r="Z14" s="1701"/>
      <c r="AA14" s="1697"/>
      <c r="AB14" s="1698"/>
      <c r="AC14" s="1702"/>
      <c r="AD14" s="1701"/>
      <c r="AE14" s="1697"/>
      <c r="AF14" s="1701"/>
      <c r="AG14" s="1697"/>
      <c r="AH14" s="1701"/>
      <c r="AI14" s="1697"/>
      <c r="AJ14" s="1701"/>
      <c r="AK14" s="1697"/>
      <c r="AL14" s="1698"/>
    </row>
    <row r="15" spans="2:44" ht="26.25" customHeight="1">
      <c r="B15" s="1703" t="s">
        <v>370</v>
      </c>
      <c r="C15" s="1704"/>
      <c r="D15" s="1704"/>
      <c r="E15" s="1704"/>
      <c r="F15" s="1704"/>
      <c r="G15" s="1704"/>
      <c r="H15" s="1704"/>
      <c r="I15" s="1704"/>
      <c r="J15" s="1704"/>
      <c r="K15" s="1704"/>
      <c r="L15" s="1704"/>
      <c r="M15" s="1704"/>
      <c r="N15" s="1704"/>
      <c r="O15" s="1704"/>
      <c r="P15" s="1704"/>
      <c r="Q15" s="1704"/>
      <c r="R15" s="1704"/>
      <c r="S15" s="1704"/>
      <c r="T15" s="1704"/>
      <c r="U15" s="1705"/>
      <c r="V15" s="622"/>
      <c r="W15" s="1700"/>
      <c r="X15" s="1701"/>
      <c r="Y15" s="1697"/>
      <c r="Z15" s="1701"/>
      <c r="AA15" s="1697"/>
      <c r="AB15" s="1698"/>
      <c r="AC15" s="1702"/>
      <c r="AD15" s="1701"/>
      <c r="AE15" s="1697"/>
      <c r="AF15" s="1701"/>
      <c r="AG15" s="1697"/>
      <c r="AH15" s="1701"/>
      <c r="AI15" s="1697"/>
      <c r="AJ15" s="1701"/>
      <c r="AK15" s="1697"/>
      <c r="AL15" s="1698"/>
    </row>
    <row r="16" spans="2:44" ht="26.25" customHeight="1">
      <c r="B16" s="1703" t="s">
        <v>371</v>
      </c>
      <c r="C16" s="1704"/>
      <c r="D16" s="1704"/>
      <c r="E16" s="1704"/>
      <c r="F16" s="1704"/>
      <c r="G16" s="1704"/>
      <c r="H16" s="1704"/>
      <c r="I16" s="1704"/>
      <c r="J16" s="1704"/>
      <c r="K16" s="1704"/>
      <c r="L16" s="1704"/>
      <c r="M16" s="1704"/>
      <c r="N16" s="1704"/>
      <c r="O16" s="1704"/>
      <c r="P16" s="1704"/>
      <c r="Q16" s="1704"/>
      <c r="R16" s="1704"/>
      <c r="S16" s="1704"/>
      <c r="T16" s="1704"/>
      <c r="U16" s="1705"/>
      <c r="V16" s="622"/>
      <c r="W16" s="1700"/>
      <c r="X16" s="1701"/>
      <c r="Y16" s="1697"/>
      <c r="Z16" s="1701"/>
      <c r="AA16" s="1697"/>
      <c r="AB16" s="1698"/>
      <c r="AC16" s="1702"/>
      <c r="AD16" s="1701"/>
      <c r="AE16" s="1697"/>
      <c r="AF16" s="1701"/>
      <c r="AG16" s="1697"/>
      <c r="AH16" s="1701"/>
      <c r="AI16" s="1697"/>
      <c r="AJ16" s="1701"/>
      <c r="AK16" s="1697"/>
      <c r="AL16" s="1698"/>
    </row>
    <row r="17" spans="2:56" ht="26.25" customHeight="1">
      <c r="B17" s="1703" t="s">
        <v>372</v>
      </c>
      <c r="C17" s="1704"/>
      <c r="D17" s="1704"/>
      <c r="E17" s="1704"/>
      <c r="F17" s="1704"/>
      <c r="G17" s="1704"/>
      <c r="H17" s="1704"/>
      <c r="I17" s="1704"/>
      <c r="J17" s="1704"/>
      <c r="K17" s="1704"/>
      <c r="L17" s="1704"/>
      <c r="M17" s="1704"/>
      <c r="N17" s="1704"/>
      <c r="O17" s="1704"/>
      <c r="P17" s="1704"/>
      <c r="Q17" s="1704"/>
      <c r="R17" s="1704"/>
      <c r="S17" s="1704"/>
      <c r="T17" s="1704"/>
      <c r="U17" s="1705"/>
      <c r="V17" s="622"/>
      <c r="W17" s="1700"/>
      <c r="X17" s="1701"/>
      <c r="Y17" s="1697"/>
      <c r="Z17" s="1701"/>
      <c r="AA17" s="1697"/>
      <c r="AB17" s="1698"/>
      <c r="AC17" s="1702"/>
      <c r="AD17" s="1701"/>
      <c r="AE17" s="1697"/>
      <c r="AF17" s="1701"/>
      <c r="AG17" s="1697"/>
      <c r="AH17" s="1701"/>
      <c r="AI17" s="1697"/>
      <c r="AJ17" s="1701"/>
      <c r="AK17" s="1697"/>
      <c r="AL17" s="1698"/>
    </row>
    <row r="18" spans="2:56" ht="26.25" customHeight="1">
      <c r="B18" s="1703" t="s">
        <v>373</v>
      </c>
      <c r="C18" s="1704"/>
      <c r="D18" s="1704"/>
      <c r="E18" s="1704"/>
      <c r="F18" s="1704"/>
      <c r="G18" s="1704"/>
      <c r="H18" s="1704"/>
      <c r="I18" s="1704"/>
      <c r="J18" s="1704"/>
      <c r="K18" s="1704"/>
      <c r="L18" s="1704"/>
      <c r="M18" s="1704"/>
      <c r="N18" s="1704"/>
      <c r="O18" s="1704"/>
      <c r="P18" s="1704"/>
      <c r="Q18" s="1704"/>
      <c r="R18" s="1704"/>
      <c r="S18" s="1704"/>
      <c r="T18" s="1704"/>
      <c r="U18" s="1705"/>
      <c r="V18" s="622"/>
      <c r="W18" s="1700"/>
      <c r="X18" s="1701"/>
      <c r="Y18" s="1697"/>
      <c r="Z18" s="1701"/>
      <c r="AA18" s="1697"/>
      <c r="AB18" s="1698"/>
      <c r="AC18" s="1702"/>
      <c r="AD18" s="1701"/>
      <c r="AE18" s="1697"/>
      <c r="AF18" s="1701"/>
      <c r="AG18" s="1697"/>
      <c r="AH18" s="1701"/>
      <c r="AI18" s="1697"/>
      <c r="AJ18" s="1701"/>
      <c r="AK18" s="1697"/>
      <c r="AL18" s="1698"/>
    </row>
    <row r="19" spans="2:56" ht="26.25" customHeight="1">
      <c r="B19" s="1703" t="s">
        <v>374</v>
      </c>
      <c r="C19" s="1704"/>
      <c r="D19" s="1704"/>
      <c r="E19" s="1704"/>
      <c r="F19" s="1704"/>
      <c r="G19" s="1704"/>
      <c r="H19" s="1704"/>
      <c r="I19" s="1704"/>
      <c r="J19" s="1704"/>
      <c r="K19" s="1704"/>
      <c r="L19" s="1704"/>
      <c r="M19" s="1704"/>
      <c r="N19" s="1704"/>
      <c r="O19" s="1704"/>
      <c r="P19" s="1704"/>
      <c r="Q19" s="1704"/>
      <c r="R19" s="1704"/>
      <c r="S19" s="1704"/>
      <c r="T19" s="1704"/>
      <c r="U19" s="1705"/>
      <c r="V19" s="622"/>
      <c r="W19" s="1700"/>
      <c r="X19" s="1701"/>
      <c r="Y19" s="1697"/>
      <c r="Z19" s="1701"/>
      <c r="AA19" s="1697"/>
      <c r="AB19" s="1698"/>
      <c r="AC19" s="1702"/>
      <c r="AD19" s="1701"/>
      <c r="AE19" s="1697"/>
      <c r="AF19" s="1701"/>
      <c r="AG19" s="1697"/>
      <c r="AH19" s="1701"/>
      <c r="AI19" s="1697"/>
      <c r="AJ19" s="1701"/>
      <c r="AK19" s="1697"/>
      <c r="AL19" s="1698"/>
    </row>
    <row r="20" spans="2:56" ht="26.25" customHeight="1">
      <c r="B20" s="623" t="s">
        <v>659</v>
      </c>
      <c r="C20" s="624"/>
      <c r="D20" s="624"/>
      <c r="E20" s="624"/>
      <c r="F20" s="624"/>
      <c r="G20" s="1699"/>
      <c r="H20" s="1699"/>
      <c r="I20" s="1699"/>
      <c r="J20" s="1699"/>
      <c r="K20" s="1699"/>
      <c r="L20" s="1699"/>
      <c r="M20" s="1699"/>
      <c r="N20" s="1699"/>
      <c r="O20" s="1699"/>
      <c r="P20" s="1699"/>
      <c r="Q20" s="1699"/>
      <c r="R20" s="1699"/>
      <c r="S20" s="1699"/>
      <c r="T20" s="1699"/>
      <c r="U20" s="625" t="s">
        <v>143</v>
      </c>
      <c r="V20" s="622"/>
      <c r="W20" s="1700"/>
      <c r="X20" s="1701"/>
      <c r="Y20" s="1697"/>
      <c r="Z20" s="1701"/>
      <c r="AA20" s="1697"/>
      <c r="AB20" s="1698"/>
      <c r="AC20" s="1702"/>
      <c r="AD20" s="1701"/>
      <c r="AE20" s="1697"/>
      <c r="AF20" s="1701"/>
      <c r="AG20" s="1697"/>
      <c r="AH20" s="1701"/>
      <c r="AI20" s="1697"/>
      <c r="AJ20" s="1701"/>
      <c r="AK20" s="1697"/>
      <c r="AL20" s="1698"/>
    </row>
    <row r="21" spans="2:56" ht="10.5" customHeight="1"/>
    <row r="22" spans="2:56" ht="17.149999999999999" customHeight="1">
      <c r="B22" s="619" t="s">
        <v>602</v>
      </c>
      <c r="C22" s="620"/>
      <c r="D22" s="620"/>
      <c r="E22" s="620"/>
      <c r="F22" s="620"/>
      <c r="G22" s="620"/>
      <c r="H22" s="620"/>
      <c r="I22" s="620"/>
      <c r="J22" s="620"/>
      <c r="K22" s="620"/>
      <c r="L22" s="620"/>
      <c r="M22" s="620"/>
      <c r="N22" s="620"/>
      <c r="O22" s="620"/>
      <c r="P22" s="620"/>
      <c r="Q22" s="620"/>
      <c r="R22" s="620"/>
      <c r="S22" s="620"/>
      <c r="T22" s="620"/>
      <c r="U22" s="620"/>
      <c r="V22" s="620"/>
      <c r="AJ22" s="620"/>
      <c r="AK22" s="620"/>
      <c r="AL22" s="620"/>
      <c r="AM22" s="620"/>
      <c r="AN22" s="620"/>
      <c r="AO22" s="620"/>
      <c r="AP22" s="620"/>
      <c r="AQ22" s="620"/>
      <c r="AR22" s="620"/>
    </row>
    <row r="23" spans="2:56" ht="17.149999999999999" customHeight="1">
      <c r="B23" s="617" t="s">
        <v>375</v>
      </c>
      <c r="G23" s="626"/>
      <c r="H23" s="626"/>
      <c r="I23" s="626"/>
      <c r="J23" s="626"/>
      <c r="K23" s="626"/>
      <c r="L23" s="626"/>
      <c r="M23" s="626"/>
      <c r="N23" s="626"/>
      <c r="O23" s="626"/>
      <c r="P23" s="626"/>
      <c r="R23" s="627" t="s">
        <v>376</v>
      </c>
      <c r="S23" s="617" t="s">
        <v>377</v>
      </c>
      <c r="W23" s="617"/>
    </row>
    <row r="24" spans="2:56" ht="17.149999999999999" customHeight="1">
      <c r="C24" s="1690" t="s">
        <v>378</v>
      </c>
      <c r="D24" s="1673"/>
      <c r="E24" s="1673"/>
      <c r="F24" s="1673"/>
      <c r="G24" s="1673"/>
      <c r="H24" s="1673"/>
      <c r="I24" s="1673"/>
      <c r="J24" s="1673"/>
      <c r="K24" s="1673"/>
      <c r="L24" s="1674"/>
      <c r="M24" s="1680" t="s">
        <v>379</v>
      </c>
      <c r="N24" s="1677"/>
      <c r="O24" s="1677"/>
      <c r="P24" s="1678"/>
      <c r="R24" s="1690" t="s">
        <v>378</v>
      </c>
      <c r="S24" s="1673"/>
      <c r="T24" s="1673"/>
      <c r="U24" s="1673"/>
      <c r="V24" s="1673"/>
      <c r="W24" s="1673"/>
      <c r="X24" s="1673"/>
      <c r="Y24" s="1673"/>
      <c r="Z24" s="1673"/>
      <c r="AA24" s="1673"/>
      <c r="AB24" s="1674"/>
      <c r="AC24" s="1680" t="s">
        <v>379</v>
      </c>
      <c r="AD24" s="1677"/>
      <c r="AE24" s="1677"/>
      <c r="AF24" s="1677"/>
      <c r="AG24" s="1677"/>
      <c r="AH24" s="1678"/>
    </row>
    <row r="25" spans="2:56" ht="17.149999999999999" customHeight="1">
      <c r="C25" s="1690" t="s">
        <v>603</v>
      </c>
      <c r="D25" s="1673"/>
      <c r="E25" s="1673"/>
      <c r="F25" s="1673"/>
      <c r="G25" s="1673"/>
      <c r="H25" s="1673"/>
      <c r="I25" s="1673"/>
      <c r="J25" s="1673"/>
      <c r="K25" s="1673"/>
      <c r="L25" s="1674"/>
      <c r="M25" s="628"/>
      <c r="N25" s="629" t="s">
        <v>539</v>
      </c>
      <c r="O25" s="629"/>
      <c r="P25" s="630" t="s">
        <v>340</v>
      </c>
      <c r="R25" s="1690" t="s">
        <v>380</v>
      </c>
      <c r="S25" s="1673"/>
      <c r="T25" s="1673"/>
      <c r="U25" s="1673"/>
      <c r="V25" s="1673"/>
      <c r="W25" s="1673"/>
      <c r="X25" s="1673"/>
      <c r="Y25" s="1673"/>
      <c r="Z25" s="1673"/>
      <c r="AA25" s="1673"/>
      <c r="AB25" s="1674"/>
      <c r="AC25" s="628"/>
      <c r="AD25" s="1677" t="s">
        <v>539</v>
      </c>
      <c r="AE25" s="1677"/>
      <c r="AF25" s="631"/>
      <c r="AG25" s="1677" t="s">
        <v>340</v>
      </c>
      <c r="AH25" s="1678"/>
    </row>
    <row r="26" spans="2:56" ht="17.149999999999999" customHeight="1">
      <c r="C26" s="1690" t="s">
        <v>381</v>
      </c>
      <c r="D26" s="1673"/>
      <c r="E26" s="1673"/>
      <c r="F26" s="1673"/>
      <c r="G26" s="1673"/>
      <c r="H26" s="1673"/>
      <c r="I26" s="1673"/>
      <c r="J26" s="1673"/>
      <c r="K26" s="1673"/>
      <c r="L26" s="1674"/>
      <c r="M26" s="628"/>
      <c r="N26" s="629" t="s">
        <v>539</v>
      </c>
      <c r="O26" s="629"/>
      <c r="P26" s="630" t="s">
        <v>340</v>
      </c>
      <c r="R26" s="1690" t="s">
        <v>382</v>
      </c>
      <c r="S26" s="1673"/>
      <c r="T26" s="1673"/>
      <c r="U26" s="1673"/>
      <c r="V26" s="1673"/>
      <c r="W26" s="1673"/>
      <c r="X26" s="1673"/>
      <c r="Y26" s="1673"/>
      <c r="Z26" s="1673"/>
      <c r="AA26" s="1673"/>
      <c r="AB26" s="1674"/>
      <c r="AC26" s="628"/>
      <c r="AD26" s="1677" t="s">
        <v>539</v>
      </c>
      <c r="AE26" s="1677"/>
      <c r="AF26" s="631"/>
      <c r="AG26" s="1677" t="s">
        <v>340</v>
      </c>
      <c r="AH26" s="1678"/>
      <c r="AS26" s="632"/>
      <c r="AT26" s="632"/>
      <c r="AU26" s="632"/>
      <c r="AV26" s="632"/>
      <c r="AW26" s="632"/>
      <c r="AX26" s="632"/>
      <c r="AY26" s="632"/>
      <c r="AZ26" s="632"/>
      <c r="BA26" s="632"/>
      <c r="BB26" s="632"/>
      <c r="BC26" s="632"/>
      <c r="BD26" s="632"/>
    </row>
    <row r="27" spans="2:56" ht="17.149999999999999" customHeight="1">
      <c r="C27" s="1690" t="s">
        <v>383</v>
      </c>
      <c r="D27" s="1673"/>
      <c r="E27" s="1673"/>
      <c r="F27" s="1673"/>
      <c r="G27" s="1673"/>
      <c r="H27" s="1673"/>
      <c r="I27" s="1673"/>
      <c r="J27" s="1673"/>
      <c r="K27" s="1673"/>
      <c r="L27" s="1674"/>
      <c r="M27" s="628"/>
      <c r="N27" s="629" t="s">
        <v>539</v>
      </c>
      <c r="O27" s="629"/>
      <c r="P27" s="630" t="s">
        <v>340</v>
      </c>
      <c r="R27" s="1690" t="s">
        <v>384</v>
      </c>
      <c r="S27" s="1673"/>
      <c r="T27" s="1673"/>
      <c r="U27" s="1673"/>
      <c r="V27" s="1673"/>
      <c r="W27" s="1673"/>
      <c r="X27" s="1673"/>
      <c r="Y27" s="1673"/>
      <c r="Z27" s="1673"/>
      <c r="AA27" s="1673"/>
      <c r="AB27" s="1674"/>
      <c r="AC27" s="628"/>
      <c r="AD27" s="1677" t="s">
        <v>539</v>
      </c>
      <c r="AE27" s="1677"/>
      <c r="AF27" s="631"/>
      <c r="AG27" s="1677" t="s">
        <v>340</v>
      </c>
      <c r="AH27" s="1678"/>
    </row>
    <row r="28" spans="2:56" ht="17.149999999999999" customHeight="1">
      <c r="C28" s="1690" t="s">
        <v>385</v>
      </c>
      <c r="D28" s="1673"/>
      <c r="E28" s="1673"/>
      <c r="F28" s="1673"/>
      <c r="G28" s="1673"/>
      <c r="H28" s="1673"/>
      <c r="I28" s="1673"/>
      <c r="J28" s="1673"/>
      <c r="K28" s="1673"/>
      <c r="L28" s="1674"/>
      <c r="M28" s="628"/>
      <c r="N28" s="629" t="s">
        <v>539</v>
      </c>
      <c r="O28" s="629"/>
      <c r="P28" s="630" t="s">
        <v>340</v>
      </c>
      <c r="R28" s="1691" t="s">
        <v>699</v>
      </c>
      <c r="S28" s="1692"/>
      <c r="T28" s="1692"/>
      <c r="U28" s="1692"/>
      <c r="V28" s="1692"/>
      <c r="W28" s="1692"/>
      <c r="X28" s="1692"/>
      <c r="Y28" s="1692"/>
      <c r="Z28" s="1692"/>
      <c r="AA28" s="1692"/>
      <c r="AB28" s="1693"/>
      <c r="AC28" s="628"/>
      <c r="AD28" s="1677" t="s">
        <v>539</v>
      </c>
      <c r="AE28" s="1677"/>
      <c r="AF28" s="631"/>
      <c r="AG28" s="1677" t="s">
        <v>340</v>
      </c>
      <c r="AH28" s="1678"/>
    </row>
    <row r="29" spans="2:56" ht="17.149999999999999" customHeight="1">
      <c r="C29" s="1690" t="s">
        <v>386</v>
      </c>
      <c r="D29" s="1673"/>
      <c r="E29" s="1673"/>
      <c r="F29" s="1673"/>
      <c r="G29" s="1673"/>
      <c r="H29" s="1673"/>
      <c r="I29" s="1673"/>
      <c r="J29" s="1673"/>
      <c r="K29" s="1673"/>
      <c r="L29" s="1674"/>
      <c r="M29" s="628"/>
      <c r="N29" s="629" t="s">
        <v>539</v>
      </c>
      <c r="O29" s="629"/>
      <c r="P29" s="630" t="s">
        <v>340</v>
      </c>
      <c r="R29" s="1694" t="s">
        <v>387</v>
      </c>
      <c r="S29" s="1695"/>
      <c r="T29" s="1695"/>
      <c r="U29" s="1695"/>
      <c r="V29" s="1695"/>
      <c r="W29" s="1695"/>
      <c r="X29" s="1695"/>
      <c r="Y29" s="1695"/>
      <c r="Z29" s="1695"/>
      <c r="AA29" s="1695"/>
      <c r="AB29" s="1696"/>
      <c r="AC29" s="628"/>
      <c r="AD29" s="1677" t="s">
        <v>539</v>
      </c>
      <c r="AE29" s="1677"/>
      <c r="AF29" s="631"/>
      <c r="AG29" s="1677" t="s">
        <v>340</v>
      </c>
      <c r="AH29" s="1678"/>
      <c r="AS29" s="621"/>
      <c r="AT29" s="621"/>
      <c r="AU29" s="621"/>
      <c r="AV29" s="621"/>
      <c r="AW29" s="621"/>
      <c r="AX29" s="621"/>
      <c r="AY29" s="621"/>
      <c r="AZ29" s="621"/>
      <c r="BA29" s="621"/>
      <c r="BB29" s="621"/>
      <c r="BC29" s="621"/>
      <c r="BD29" s="621"/>
    </row>
    <row r="30" spans="2:56" ht="17.149999999999999" customHeight="1">
      <c r="H30" s="633"/>
      <c r="I30" s="633"/>
      <c r="J30" s="633"/>
      <c r="K30" s="633"/>
      <c r="L30" s="633"/>
      <c r="M30" s="633"/>
      <c r="N30" s="633"/>
      <c r="O30" s="633"/>
      <c r="P30" s="633"/>
      <c r="Q30" s="633"/>
      <c r="R30" s="633"/>
      <c r="S30" s="633"/>
      <c r="T30" s="633"/>
      <c r="U30" s="633"/>
      <c r="V30" s="633"/>
      <c r="AF30" s="621"/>
      <c r="AG30" s="621"/>
      <c r="AH30" s="621"/>
      <c r="AI30" s="621"/>
      <c r="AL30" s="621"/>
      <c r="AM30" s="621"/>
      <c r="AN30" s="621"/>
      <c r="AO30" s="621"/>
      <c r="AP30" s="621"/>
      <c r="AQ30" s="621"/>
      <c r="AR30" s="621"/>
      <c r="AS30" s="621"/>
      <c r="AT30" s="621"/>
    </row>
    <row r="31" spans="2:56" ht="17.149999999999999" customHeight="1">
      <c r="B31" s="617" t="s">
        <v>388</v>
      </c>
    </row>
    <row r="32" spans="2:56" ht="17.149999999999999" customHeight="1">
      <c r="C32" s="1679" t="s">
        <v>389</v>
      </c>
      <c r="D32" s="1672"/>
      <c r="E32" s="1672"/>
      <c r="F32" s="1672"/>
      <c r="G32" s="1680" t="s">
        <v>650</v>
      </c>
      <c r="H32" s="1677"/>
      <c r="I32" s="1677"/>
      <c r="J32" s="1677"/>
      <c r="K32" s="1677"/>
      <c r="L32" s="1677"/>
      <c r="M32" s="1677"/>
      <c r="N32" s="1677"/>
      <c r="O32" s="1677"/>
      <c r="P32" s="1678"/>
      <c r="R32" s="1681" t="s">
        <v>649</v>
      </c>
      <c r="S32" s="1682"/>
      <c r="T32" s="1682"/>
      <c r="U32" s="1682"/>
      <c r="V32" s="1682"/>
      <c r="W32" s="1682"/>
      <c r="X32" s="1682"/>
      <c r="Y32" s="1682"/>
      <c r="Z32" s="1682"/>
      <c r="AA32" s="1682"/>
      <c r="AB32" s="1682"/>
      <c r="AC32" s="1682"/>
      <c r="AD32" s="1682"/>
      <c r="AE32" s="1682"/>
      <c r="AF32" s="1682"/>
      <c r="AG32" s="1682"/>
      <c r="AH32" s="1682"/>
      <c r="AI32" s="1682"/>
      <c r="AJ32" s="1682"/>
      <c r="AK32" s="1682"/>
      <c r="AL32" s="1683"/>
      <c r="AM32" s="634"/>
      <c r="AN32" s="634"/>
      <c r="AS32" s="634"/>
      <c r="AT32" s="634"/>
      <c r="AU32" s="634"/>
      <c r="AV32" s="634"/>
      <c r="AW32" s="634"/>
      <c r="AX32" s="634"/>
      <c r="AY32" s="634"/>
    </row>
    <row r="33" spans="3:51" ht="17.149999999999999" customHeight="1">
      <c r="C33" s="1675" t="s">
        <v>390</v>
      </c>
      <c r="D33" s="1676"/>
      <c r="E33" s="1676"/>
      <c r="F33" s="1676"/>
      <c r="G33" s="1680"/>
      <c r="H33" s="1677"/>
      <c r="I33" s="1677" t="s">
        <v>651</v>
      </c>
      <c r="J33" s="1677"/>
      <c r="K33" s="1677"/>
      <c r="L33" s="1677"/>
      <c r="M33" s="1677"/>
      <c r="N33" s="1677" t="s">
        <v>652</v>
      </c>
      <c r="O33" s="1677"/>
      <c r="P33" s="1678"/>
      <c r="R33" s="1684"/>
      <c r="S33" s="1685"/>
      <c r="T33" s="1685"/>
      <c r="U33" s="1685"/>
      <c r="V33" s="1685"/>
      <c r="W33" s="1685"/>
      <c r="X33" s="1685"/>
      <c r="Y33" s="1685"/>
      <c r="Z33" s="1685"/>
      <c r="AA33" s="1685"/>
      <c r="AB33" s="1685"/>
      <c r="AC33" s="1685"/>
      <c r="AD33" s="1685"/>
      <c r="AE33" s="1685"/>
      <c r="AF33" s="1685"/>
      <c r="AG33" s="1685"/>
      <c r="AH33" s="1685"/>
      <c r="AI33" s="1685"/>
      <c r="AJ33" s="1685"/>
      <c r="AK33" s="1685"/>
      <c r="AL33" s="1686"/>
      <c r="AM33" s="634"/>
      <c r="AN33" s="634"/>
      <c r="AS33" s="634"/>
      <c r="AT33" s="634"/>
      <c r="AU33" s="634"/>
      <c r="AV33" s="634"/>
      <c r="AW33" s="634"/>
      <c r="AX33" s="634"/>
      <c r="AY33" s="634"/>
    </row>
    <row r="34" spans="3:51" ht="17.149999999999999" customHeight="1">
      <c r="C34" s="1675" t="s">
        <v>391</v>
      </c>
      <c r="D34" s="1676"/>
      <c r="E34" s="1676"/>
      <c r="F34" s="1676"/>
      <c r="G34" s="635"/>
      <c r="H34" s="1672" t="s">
        <v>653</v>
      </c>
      <c r="I34" s="1672"/>
      <c r="J34" s="629"/>
      <c r="K34" s="1672" t="s">
        <v>654</v>
      </c>
      <c r="L34" s="1672"/>
      <c r="M34" s="629"/>
      <c r="N34" s="1673" t="s">
        <v>655</v>
      </c>
      <c r="O34" s="1673"/>
      <c r="P34" s="1674"/>
      <c r="R34" s="1684"/>
      <c r="S34" s="1685"/>
      <c r="T34" s="1685"/>
      <c r="U34" s="1685"/>
      <c r="V34" s="1685"/>
      <c r="W34" s="1685"/>
      <c r="X34" s="1685"/>
      <c r="Y34" s="1685"/>
      <c r="Z34" s="1685"/>
      <c r="AA34" s="1685"/>
      <c r="AB34" s="1685"/>
      <c r="AC34" s="1685"/>
      <c r="AD34" s="1685"/>
      <c r="AE34" s="1685"/>
      <c r="AF34" s="1685"/>
      <c r="AG34" s="1685"/>
      <c r="AH34" s="1685"/>
      <c r="AI34" s="1685"/>
      <c r="AJ34" s="1685"/>
      <c r="AK34" s="1685"/>
      <c r="AL34" s="1686"/>
      <c r="AM34" s="634"/>
      <c r="AN34" s="634"/>
      <c r="AS34" s="634"/>
      <c r="AT34" s="634"/>
      <c r="AU34" s="634"/>
      <c r="AV34" s="634"/>
      <c r="AW34" s="634"/>
      <c r="AX34" s="634"/>
      <c r="AY34" s="634"/>
    </row>
    <row r="35" spans="3:51" ht="17.149999999999999" customHeight="1">
      <c r="C35" s="1675" t="s">
        <v>392</v>
      </c>
      <c r="D35" s="1676"/>
      <c r="E35" s="1676"/>
      <c r="F35" s="1676"/>
      <c r="G35" s="635"/>
      <c r="H35" s="1677" t="s">
        <v>656</v>
      </c>
      <c r="I35" s="1677"/>
      <c r="J35" s="629"/>
      <c r="K35" s="1677" t="s">
        <v>657</v>
      </c>
      <c r="L35" s="1677"/>
      <c r="M35" s="629"/>
      <c r="N35" s="1677" t="s">
        <v>658</v>
      </c>
      <c r="O35" s="1677"/>
      <c r="P35" s="1678"/>
      <c r="R35" s="1687"/>
      <c r="S35" s="1688"/>
      <c r="T35" s="1688"/>
      <c r="U35" s="1688"/>
      <c r="V35" s="1688"/>
      <c r="W35" s="1688"/>
      <c r="X35" s="1688"/>
      <c r="Y35" s="1688"/>
      <c r="Z35" s="1688"/>
      <c r="AA35" s="1688"/>
      <c r="AB35" s="1688"/>
      <c r="AC35" s="1688"/>
      <c r="AD35" s="1688"/>
      <c r="AE35" s="1688"/>
      <c r="AF35" s="1688"/>
      <c r="AG35" s="1688"/>
      <c r="AH35" s="1688"/>
      <c r="AI35" s="1688"/>
      <c r="AJ35" s="1688"/>
      <c r="AK35" s="1688"/>
      <c r="AL35" s="1689"/>
      <c r="AM35" s="634"/>
      <c r="AN35" s="634"/>
      <c r="AS35" s="634"/>
      <c r="AT35" s="634"/>
      <c r="AU35" s="634"/>
      <c r="AV35" s="634"/>
      <c r="AW35" s="634"/>
      <c r="AX35" s="634"/>
      <c r="AY35" s="634"/>
    </row>
    <row r="36" spans="3:51" ht="16.5" customHeight="1"/>
    <row r="37" spans="3:51" ht="29.25" customHeight="1">
      <c r="AM37" s="636"/>
    </row>
  </sheetData>
  <mergeCells count="162">
    <mergeCell ref="AK1:AL1"/>
    <mergeCell ref="C3:D5"/>
    <mergeCell ref="E3:AL5"/>
    <mergeCell ref="B7:U8"/>
    <mergeCell ref="W7:AB7"/>
    <mergeCell ref="AC7:AL7"/>
    <mergeCell ref="W8:X8"/>
    <mergeCell ref="Y8:Z8"/>
    <mergeCell ref="AA8:AB8"/>
    <mergeCell ref="AC8:AD8"/>
    <mergeCell ref="AE8:AF8"/>
    <mergeCell ref="AG8:AH8"/>
    <mergeCell ref="AI8:AJ8"/>
    <mergeCell ref="AK8:AL8"/>
    <mergeCell ref="B9:U9"/>
    <mergeCell ref="W9:X9"/>
    <mergeCell ref="Y9:Z9"/>
    <mergeCell ref="AA9:AB9"/>
    <mergeCell ref="AC9:AD9"/>
    <mergeCell ref="AE9:AF9"/>
    <mergeCell ref="AG9:AH9"/>
    <mergeCell ref="AI9:AJ9"/>
    <mergeCell ref="AK9:AL9"/>
    <mergeCell ref="B10:U10"/>
    <mergeCell ref="W10:X10"/>
    <mergeCell ref="Y10:Z10"/>
    <mergeCell ref="AA10:AB10"/>
    <mergeCell ref="AC10:AD10"/>
    <mergeCell ref="AE10:AF10"/>
    <mergeCell ref="AG10:AH10"/>
    <mergeCell ref="AI10:AJ10"/>
    <mergeCell ref="AK10:AL10"/>
    <mergeCell ref="B11:U11"/>
    <mergeCell ref="W11:X11"/>
    <mergeCell ref="Y11:Z11"/>
    <mergeCell ref="AA11:AB11"/>
    <mergeCell ref="AC11:AD11"/>
    <mergeCell ref="AE11:AF11"/>
    <mergeCell ref="AG11:AH11"/>
    <mergeCell ref="AI11:AJ11"/>
    <mergeCell ref="AK11:AL11"/>
    <mergeCell ref="B12:U12"/>
    <mergeCell ref="W12:X12"/>
    <mergeCell ref="Y12:Z12"/>
    <mergeCell ref="AA12:AB12"/>
    <mergeCell ref="AC12:AD12"/>
    <mergeCell ref="AE12:AF12"/>
    <mergeCell ref="AG12:AH12"/>
    <mergeCell ref="AI12:AJ12"/>
    <mergeCell ref="AK12:AL12"/>
    <mergeCell ref="AG13:AH13"/>
    <mergeCell ref="AI13:AJ13"/>
    <mergeCell ref="AK13:AL13"/>
    <mergeCell ref="B14:U14"/>
    <mergeCell ref="W14:X14"/>
    <mergeCell ref="Y14:Z14"/>
    <mergeCell ref="AA14:AB14"/>
    <mergeCell ref="AC14:AD14"/>
    <mergeCell ref="AE14:AF14"/>
    <mergeCell ref="AG14:AH14"/>
    <mergeCell ref="B13:U13"/>
    <mergeCell ref="W13:X13"/>
    <mergeCell ref="Y13:Z13"/>
    <mergeCell ref="AA13:AB13"/>
    <mergeCell ref="AC13:AD13"/>
    <mergeCell ref="AE13:AF13"/>
    <mergeCell ref="AI14:AJ14"/>
    <mergeCell ref="AK14:AL14"/>
    <mergeCell ref="B15:U15"/>
    <mergeCell ref="W15:X15"/>
    <mergeCell ref="Y15:Z15"/>
    <mergeCell ref="AA15:AB15"/>
    <mergeCell ref="AC15:AD15"/>
    <mergeCell ref="AE15:AF15"/>
    <mergeCell ref="AG15:AH15"/>
    <mergeCell ref="AI15:AJ15"/>
    <mergeCell ref="AK15:AL15"/>
    <mergeCell ref="B16:U16"/>
    <mergeCell ref="W16:X16"/>
    <mergeCell ref="Y16:Z16"/>
    <mergeCell ref="AA16:AB16"/>
    <mergeCell ref="AC16:AD16"/>
    <mergeCell ref="AE16:AF16"/>
    <mergeCell ref="AG16:AH16"/>
    <mergeCell ref="AI16:AJ16"/>
    <mergeCell ref="AK16:AL16"/>
    <mergeCell ref="R24:AB24"/>
    <mergeCell ref="AC24:AH24"/>
    <mergeCell ref="AG17:AH17"/>
    <mergeCell ref="AI17:AJ17"/>
    <mergeCell ref="AK17:AL17"/>
    <mergeCell ref="B18:U18"/>
    <mergeCell ref="W18:X18"/>
    <mergeCell ref="Y18:Z18"/>
    <mergeCell ref="AA18:AB18"/>
    <mergeCell ref="AC18:AD18"/>
    <mergeCell ref="AE18:AF18"/>
    <mergeCell ref="AG18:AH18"/>
    <mergeCell ref="B17:U17"/>
    <mergeCell ref="W17:X17"/>
    <mergeCell ref="Y17:Z17"/>
    <mergeCell ref="AA17:AB17"/>
    <mergeCell ref="AC17:AD17"/>
    <mergeCell ref="AE17:AF17"/>
    <mergeCell ref="AI18:AJ18"/>
    <mergeCell ref="AK18:AL18"/>
    <mergeCell ref="C25:L25"/>
    <mergeCell ref="R25:AB25"/>
    <mergeCell ref="AD25:AE25"/>
    <mergeCell ref="AG25:AH25"/>
    <mergeCell ref="AK19:AL19"/>
    <mergeCell ref="G20:T20"/>
    <mergeCell ref="W20:X20"/>
    <mergeCell ref="Y20:Z20"/>
    <mergeCell ref="AA20:AB20"/>
    <mergeCell ref="AC20:AD20"/>
    <mergeCell ref="AE20:AF20"/>
    <mergeCell ref="AG20:AH20"/>
    <mergeCell ref="AI20:AJ20"/>
    <mergeCell ref="AK20:AL20"/>
    <mergeCell ref="B19:U19"/>
    <mergeCell ref="W19:X19"/>
    <mergeCell ref="Y19:Z19"/>
    <mergeCell ref="AA19:AB19"/>
    <mergeCell ref="AC19:AD19"/>
    <mergeCell ref="AE19:AF19"/>
    <mergeCell ref="AG19:AH19"/>
    <mergeCell ref="AI19:AJ19"/>
    <mergeCell ref="C24:L24"/>
    <mergeCell ref="M24:P24"/>
    <mergeCell ref="C28:L28"/>
    <mergeCell ref="R28:AB28"/>
    <mergeCell ref="AD28:AE28"/>
    <mergeCell ref="AG28:AH28"/>
    <mergeCell ref="C29:L29"/>
    <mergeCell ref="R29:AB29"/>
    <mergeCell ref="AD29:AE29"/>
    <mergeCell ref="AG29:AH29"/>
    <mergeCell ref="C26:L26"/>
    <mergeCell ref="R26:AB26"/>
    <mergeCell ref="AD26:AE26"/>
    <mergeCell ref="AG26:AH26"/>
    <mergeCell ref="C27:L27"/>
    <mergeCell ref="R27:AB27"/>
    <mergeCell ref="AD27:AE27"/>
    <mergeCell ref="AG27:AH27"/>
    <mergeCell ref="K34:L34"/>
    <mergeCell ref="N34:P34"/>
    <mergeCell ref="C35:F35"/>
    <mergeCell ref="H35:I35"/>
    <mergeCell ref="K35:L35"/>
    <mergeCell ref="N35:P35"/>
    <mergeCell ref="C32:F32"/>
    <mergeCell ref="G32:P32"/>
    <mergeCell ref="R32:AL35"/>
    <mergeCell ref="C33:F33"/>
    <mergeCell ref="G33:H33"/>
    <mergeCell ref="I33:K33"/>
    <mergeCell ref="L33:M33"/>
    <mergeCell ref="N33:P33"/>
    <mergeCell ref="C34:F34"/>
    <mergeCell ref="H34:I34"/>
  </mergeCells>
  <phoneticPr fontId="6"/>
  <pageMargins left="0.74803149606299213" right="0.74803149606299213" top="0.98425196850393704" bottom="0.78740157480314965" header="0.51181102362204722" footer="0.51181102362204722"/>
  <pageSetup paperSize="9" scale="6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12</xdr:col>
                    <xdr:colOff>107950</xdr:colOff>
                    <xdr:row>23</xdr:row>
                    <xdr:rowOff>190500</xdr:rowOff>
                  </from>
                  <to>
                    <xdr:col>12</xdr:col>
                    <xdr:colOff>342900</xdr:colOff>
                    <xdr:row>25</xdr:row>
                    <xdr:rowOff>19050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12</xdr:col>
                    <xdr:colOff>107950</xdr:colOff>
                    <xdr:row>24</xdr:row>
                    <xdr:rowOff>190500</xdr:rowOff>
                  </from>
                  <to>
                    <xdr:col>12</xdr:col>
                    <xdr:colOff>342900</xdr:colOff>
                    <xdr:row>26</xdr:row>
                    <xdr:rowOff>19050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12</xdr:col>
                    <xdr:colOff>107950</xdr:colOff>
                    <xdr:row>25</xdr:row>
                    <xdr:rowOff>190500</xdr:rowOff>
                  </from>
                  <to>
                    <xdr:col>12</xdr:col>
                    <xdr:colOff>342900</xdr:colOff>
                    <xdr:row>27</xdr:row>
                    <xdr:rowOff>19050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12</xdr:col>
                    <xdr:colOff>107950</xdr:colOff>
                    <xdr:row>26</xdr:row>
                    <xdr:rowOff>190500</xdr:rowOff>
                  </from>
                  <to>
                    <xdr:col>12</xdr:col>
                    <xdr:colOff>342900</xdr:colOff>
                    <xdr:row>28</xdr:row>
                    <xdr:rowOff>19050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12</xdr:col>
                    <xdr:colOff>107950</xdr:colOff>
                    <xdr:row>27</xdr:row>
                    <xdr:rowOff>190500</xdr:rowOff>
                  </from>
                  <to>
                    <xdr:col>12</xdr:col>
                    <xdr:colOff>342900</xdr:colOff>
                    <xdr:row>29</xdr:row>
                    <xdr:rowOff>19050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14</xdr:col>
                    <xdr:colOff>107950</xdr:colOff>
                    <xdr:row>23</xdr:row>
                    <xdr:rowOff>190500</xdr:rowOff>
                  </from>
                  <to>
                    <xdr:col>14</xdr:col>
                    <xdr:colOff>342900</xdr:colOff>
                    <xdr:row>25</xdr:row>
                    <xdr:rowOff>19050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14</xdr:col>
                    <xdr:colOff>107950</xdr:colOff>
                    <xdr:row>24</xdr:row>
                    <xdr:rowOff>190500</xdr:rowOff>
                  </from>
                  <to>
                    <xdr:col>14</xdr:col>
                    <xdr:colOff>342900</xdr:colOff>
                    <xdr:row>26</xdr:row>
                    <xdr:rowOff>19050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14</xdr:col>
                    <xdr:colOff>107950</xdr:colOff>
                    <xdr:row>25</xdr:row>
                    <xdr:rowOff>190500</xdr:rowOff>
                  </from>
                  <to>
                    <xdr:col>14</xdr:col>
                    <xdr:colOff>342900</xdr:colOff>
                    <xdr:row>27</xdr:row>
                    <xdr:rowOff>19050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14</xdr:col>
                    <xdr:colOff>107950</xdr:colOff>
                    <xdr:row>26</xdr:row>
                    <xdr:rowOff>190500</xdr:rowOff>
                  </from>
                  <to>
                    <xdr:col>14</xdr:col>
                    <xdr:colOff>342900</xdr:colOff>
                    <xdr:row>28</xdr:row>
                    <xdr:rowOff>19050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14</xdr:col>
                    <xdr:colOff>107950</xdr:colOff>
                    <xdr:row>27</xdr:row>
                    <xdr:rowOff>190500</xdr:rowOff>
                  </from>
                  <to>
                    <xdr:col>14</xdr:col>
                    <xdr:colOff>342900</xdr:colOff>
                    <xdr:row>29</xdr:row>
                    <xdr:rowOff>19050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28</xdr:col>
                    <xdr:colOff>107950</xdr:colOff>
                    <xdr:row>23</xdr:row>
                    <xdr:rowOff>190500</xdr:rowOff>
                  </from>
                  <to>
                    <xdr:col>29</xdr:col>
                    <xdr:colOff>12700</xdr:colOff>
                    <xdr:row>25</xdr:row>
                    <xdr:rowOff>19050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28</xdr:col>
                    <xdr:colOff>107950</xdr:colOff>
                    <xdr:row>24</xdr:row>
                    <xdr:rowOff>190500</xdr:rowOff>
                  </from>
                  <to>
                    <xdr:col>29</xdr:col>
                    <xdr:colOff>12700</xdr:colOff>
                    <xdr:row>26</xdr:row>
                    <xdr:rowOff>12700</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28</xdr:col>
                    <xdr:colOff>107950</xdr:colOff>
                    <xdr:row>25</xdr:row>
                    <xdr:rowOff>190500</xdr:rowOff>
                  </from>
                  <to>
                    <xdr:col>29</xdr:col>
                    <xdr:colOff>12700</xdr:colOff>
                    <xdr:row>27</xdr:row>
                    <xdr:rowOff>12700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28</xdr:col>
                    <xdr:colOff>107950</xdr:colOff>
                    <xdr:row>26</xdr:row>
                    <xdr:rowOff>190500</xdr:rowOff>
                  </from>
                  <to>
                    <xdr:col>29</xdr:col>
                    <xdr:colOff>12700</xdr:colOff>
                    <xdr:row>28</xdr:row>
                    <xdr:rowOff>12700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28</xdr:col>
                    <xdr:colOff>107950</xdr:colOff>
                    <xdr:row>27</xdr:row>
                    <xdr:rowOff>190500</xdr:rowOff>
                  </from>
                  <to>
                    <xdr:col>29</xdr:col>
                    <xdr:colOff>12700</xdr:colOff>
                    <xdr:row>29</xdr:row>
                    <xdr:rowOff>12700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from>
                    <xdr:col>31</xdr:col>
                    <xdr:colOff>107950</xdr:colOff>
                    <xdr:row>23</xdr:row>
                    <xdr:rowOff>190500</xdr:rowOff>
                  </from>
                  <to>
                    <xdr:col>32</xdr:col>
                    <xdr:colOff>12700</xdr:colOff>
                    <xdr:row>25</xdr:row>
                    <xdr:rowOff>12700</xdr:rowOff>
                  </to>
                </anchor>
              </controlPr>
            </control>
          </mc:Choice>
        </mc:AlternateContent>
        <mc:AlternateContent xmlns:mc="http://schemas.openxmlformats.org/markup-compatibility/2006">
          <mc:Choice Requires="x14">
            <control shapeId="70673" r:id="rId20" name="Check Box 17">
              <controlPr defaultSize="0" autoFill="0" autoLine="0" autoPict="0">
                <anchor moveWithCells="1">
                  <from>
                    <xdr:col>31</xdr:col>
                    <xdr:colOff>107950</xdr:colOff>
                    <xdr:row>24</xdr:row>
                    <xdr:rowOff>190500</xdr:rowOff>
                  </from>
                  <to>
                    <xdr:col>32</xdr:col>
                    <xdr:colOff>12700</xdr:colOff>
                    <xdr:row>26</xdr:row>
                    <xdr:rowOff>12700</xdr:rowOff>
                  </to>
                </anchor>
              </controlPr>
            </control>
          </mc:Choice>
        </mc:AlternateContent>
        <mc:AlternateContent xmlns:mc="http://schemas.openxmlformats.org/markup-compatibility/2006">
          <mc:Choice Requires="x14">
            <control shapeId="70674" r:id="rId21" name="Check Box 18">
              <controlPr defaultSize="0" autoFill="0" autoLine="0" autoPict="0">
                <anchor moveWithCells="1">
                  <from>
                    <xdr:col>31</xdr:col>
                    <xdr:colOff>107950</xdr:colOff>
                    <xdr:row>25</xdr:row>
                    <xdr:rowOff>190500</xdr:rowOff>
                  </from>
                  <to>
                    <xdr:col>32</xdr:col>
                    <xdr:colOff>12700</xdr:colOff>
                    <xdr:row>27</xdr:row>
                    <xdr:rowOff>12700</xdr:rowOff>
                  </to>
                </anchor>
              </controlPr>
            </control>
          </mc:Choice>
        </mc:AlternateContent>
        <mc:AlternateContent xmlns:mc="http://schemas.openxmlformats.org/markup-compatibility/2006">
          <mc:Choice Requires="x14">
            <control shapeId="70675" r:id="rId22" name="Check Box 19">
              <controlPr defaultSize="0" autoFill="0" autoLine="0" autoPict="0">
                <anchor moveWithCells="1">
                  <from>
                    <xdr:col>31</xdr:col>
                    <xdr:colOff>107950</xdr:colOff>
                    <xdr:row>26</xdr:row>
                    <xdr:rowOff>190500</xdr:rowOff>
                  </from>
                  <to>
                    <xdr:col>32</xdr:col>
                    <xdr:colOff>12700</xdr:colOff>
                    <xdr:row>28</xdr:row>
                    <xdr:rowOff>12700</xdr:rowOff>
                  </to>
                </anchor>
              </controlPr>
            </control>
          </mc:Choice>
        </mc:AlternateContent>
        <mc:AlternateContent xmlns:mc="http://schemas.openxmlformats.org/markup-compatibility/2006">
          <mc:Choice Requires="x14">
            <control shapeId="70676" r:id="rId23" name="Check Box 20">
              <controlPr defaultSize="0" autoFill="0" autoLine="0" autoPict="0">
                <anchor moveWithCells="1">
                  <from>
                    <xdr:col>31</xdr:col>
                    <xdr:colOff>107950</xdr:colOff>
                    <xdr:row>27</xdr:row>
                    <xdr:rowOff>190500</xdr:rowOff>
                  </from>
                  <to>
                    <xdr:col>32</xdr:col>
                    <xdr:colOff>12700</xdr:colOff>
                    <xdr:row>29</xdr:row>
                    <xdr:rowOff>12700</xdr:rowOff>
                  </to>
                </anchor>
              </controlPr>
            </control>
          </mc:Choice>
        </mc:AlternateContent>
        <mc:AlternateContent xmlns:mc="http://schemas.openxmlformats.org/markup-compatibility/2006">
          <mc:Choice Requires="x14">
            <control shapeId="70677" r:id="rId24" name="Check Box 21">
              <controlPr defaultSize="0" autoFill="0" autoLine="0" autoPict="0">
                <anchor moveWithCells="1">
                  <from>
                    <xdr:col>6</xdr:col>
                    <xdr:colOff>317500</xdr:colOff>
                    <xdr:row>31</xdr:row>
                    <xdr:rowOff>190500</xdr:rowOff>
                  </from>
                  <to>
                    <xdr:col>7</xdr:col>
                    <xdr:colOff>146050</xdr:colOff>
                    <xdr:row>33</xdr:row>
                    <xdr:rowOff>19050</xdr:rowOff>
                  </to>
                </anchor>
              </controlPr>
            </control>
          </mc:Choice>
        </mc:AlternateContent>
        <mc:AlternateContent xmlns:mc="http://schemas.openxmlformats.org/markup-compatibility/2006">
          <mc:Choice Requires="x14">
            <control shapeId="70678" r:id="rId25" name="Check Box 22">
              <controlPr defaultSize="0" autoFill="0" autoLine="0" autoPict="0">
                <anchor moveWithCells="1">
                  <from>
                    <xdr:col>11</xdr:col>
                    <xdr:colOff>323850</xdr:colOff>
                    <xdr:row>31</xdr:row>
                    <xdr:rowOff>190500</xdr:rowOff>
                  </from>
                  <to>
                    <xdr:col>12</xdr:col>
                    <xdr:colOff>152400</xdr:colOff>
                    <xdr:row>33</xdr:row>
                    <xdr:rowOff>19050</xdr:rowOff>
                  </to>
                </anchor>
              </controlPr>
            </control>
          </mc:Choice>
        </mc:AlternateContent>
        <mc:AlternateContent xmlns:mc="http://schemas.openxmlformats.org/markup-compatibility/2006">
          <mc:Choice Requires="x14">
            <control shapeId="70679" r:id="rId26" name="Check Box 23">
              <controlPr defaultSize="0" autoFill="0" autoLine="0" autoPict="0">
                <anchor moveWithCells="1">
                  <from>
                    <xdr:col>6</xdr:col>
                    <xdr:colOff>107950</xdr:colOff>
                    <xdr:row>32</xdr:row>
                    <xdr:rowOff>190500</xdr:rowOff>
                  </from>
                  <to>
                    <xdr:col>6</xdr:col>
                    <xdr:colOff>342900</xdr:colOff>
                    <xdr:row>34</xdr:row>
                    <xdr:rowOff>19050</xdr:rowOff>
                  </to>
                </anchor>
              </controlPr>
            </control>
          </mc:Choice>
        </mc:AlternateContent>
        <mc:AlternateContent xmlns:mc="http://schemas.openxmlformats.org/markup-compatibility/2006">
          <mc:Choice Requires="x14">
            <control shapeId="70680" r:id="rId27" name="Check Box 24">
              <controlPr defaultSize="0" autoFill="0" autoLine="0" autoPict="0">
                <anchor moveWithCells="1">
                  <from>
                    <xdr:col>9</xdr:col>
                    <xdr:colOff>107950</xdr:colOff>
                    <xdr:row>32</xdr:row>
                    <xdr:rowOff>190500</xdr:rowOff>
                  </from>
                  <to>
                    <xdr:col>9</xdr:col>
                    <xdr:colOff>342900</xdr:colOff>
                    <xdr:row>34</xdr:row>
                    <xdr:rowOff>19050</xdr:rowOff>
                  </to>
                </anchor>
              </controlPr>
            </control>
          </mc:Choice>
        </mc:AlternateContent>
        <mc:AlternateContent xmlns:mc="http://schemas.openxmlformats.org/markup-compatibility/2006">
          <mc:Choice Requires="x14">
            <control shapeId="70681" r:id="rId28" name="Check Box 25">
              <controlPr defaultSize="0" autoFill="0" autoLine="0" autoPict="0">
                <anchor moveWithCells="1">
                  <from>
                    <xdr:col>12</xdr:col>
                    <xdr:colOff>107950</xdr:colOff>
                    <xdr:row>32</xdr:row>
                    <xdr:rowOff>203200</xdr:rowOff>
                  </from>
                  <to>
                    <xdr:col>12</xdr:col>
                    <xdr:colOff>342900</xdr:colOff>
                    <xdr:row>34</xdr:row>
                    <xdr:rowOff>31750</xdr:rowOff>
                  </to>
                </anchor>
              </controlPr>
            </control>
          </mc:Choice>
        </mc:AlternateContent>
        <mc:AlternateContent xmlns:mc="http://schemas.openxmlformats.org/markup-compatibility/2006">
          <mc:Choice Requires="x14">
            <control shapeId="70682" r:id="rId29" name="Check Box 26">
              <controlPr defaultSize="0" autoFill="0" autoLine="0" autoPict="0">
                <anchor moveWithCells="1">
                  <from>
                    <xdr:col>6</xdr:col>
                    <xdr:colOff>107950</xdr:colOff>
                    <xdr:row>33</xdr:row>
                    <xdr:rowOff>190500</xdr:rowOff>
                  </from>
                  <to>
                    <xdr:col>6</xdr:col>
                    <xdr:colOff>342900</xdr:colOff>
                    <xdr:row>35</xdr:row>
                    <xdr:rowOff>19050</xdr:rowOff>
                  </to>
                </anchor>
              </controlPr>
            </control>
          </mc:Choice>
        </mc:AlternateContent>
        <mc:AlternateContent xmlns:mc="http://schemas.openxmlformats.org/markup-compatibility/2006">
          <mc:Choice Requires="x14">
            <control shapeId="70683" r:id="rId30" name="Check Box 27">
              <controlPr defaultSize="0" autoFill="0" autoLine="0" autoPict="0">
                <anchor moveWithCells="1">
                  <from>
                    <xdr:col>9</xdr:col>
                    <xdr:colOff>107950</xdr:colOff>
                    <xdr:row>33</xdr:row>
                    <xdr:rowOff>190500</xdr:rowOff>
                  </from>
                  <to>
                    <xdr:col>9</xdr:col>
                    <xdr:colOff>342900</xdr:colOff>
                    <xdr:row>35</xdr:row>
                    <xdr:rowOff>19050</xdr:rowOff>
                  </to>
                </anchor>
              </controlPr>
            </control>
          </mc:Choice>
        </mc:AlternateContent>
        <mc:AlternateContent xmlns:mc="http://schemas.openxmlformats.org/markup-compatibility/2006">
          <mc:Choice Requires="x14">
            <control shapeId="70684" r:id="rId31" name="Check Box 28">
              <controlPr defaultSize="0" autoFill="0" autoLine="0" autoPict="0">
                <anchor moveWithCells="1">
                  <from>
                    <xdr:col>12</xdr:col>
                    <xdr:colOff>107950</xdr:colOff>
                    <xdr:row>33</xdr:row>
                    <xdr:rowOff>203200</xdr:rowOff>
                  </from>
                  <to>
                    <xdr:col>12</xdr:col>
                    <xdr:colOff>342900</xdr:colOff>
                    <xdr:row>35</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L50"/>
  <sheetViews>
    <sheetView view="pageBreakPreview" topLeftCell="A23" zoomScaleNormal="100" zoomScaleSheetLayoutView="100" workbookViewId="0">
      <selection activeCell="I34" sqref="I34"/>
    </sheetView>
  </sheetViews>
  <sheetFormatPr defaultColWidth="8.7265625" defaultRowHeight="13"/>
  <cols>
    <col min="1" max="1" width="3" style="337" customWidth="1"/>
    <col min="2" max="4" width="3.7265625" style="337" customWidth="1"/>
    <col min="5" max="5" width="15.453125" style="337" customWidth="1"/>
    <col min="6" max="6" width="8.36328125" style="337" customWidth="1"/>
    <col min="7" max="9" width="5.36328125" style="337" customWidth="1"/>
    <col min="10" max="10" width="6.453125" style="337" customWidth="1"/>
    <col min="11" max="11" width="5.36328125" style="337" customWidth="1"/>
    <col min="12" max="12" width="6.08984375" style="337" customWidth="1"/>
    <col min="13" max="13" width="8.08984375" style="337" customWidth="1"/>
    <col min="14" max="16384" width="8.7265625" style="337"/>
  </cols>
  <sheetData>
    <row r="1" spans="3:12" ht="16.5" customHeight="1">
      <c r="C1" s="336" t="s">
        <v>244</v>
      </c>
    </row>
    <row r="2" spans="3:12" ht="12" customHeight="1"/>
    <row r="3" spans="3:12" ht="12" customHeight="1"/>
    <row r="4" spans="3:12" s="338" customFormat="1" ht="12" customHeight="1">
      <c r="C4" s="300"/>
      <c r="I4" s="756"/>
      <c r="J4" s="756"/>
      <c r="K4" s="756"/>
    </row>
    <row r="5" spans="3:12" ht="12" customHeight="1"/>
    <row r="6" spans="3:12" s="338" customFormat="1" ht="13.5" customHeight="1">
      <c r="C6" s="300" t="s">
        <v>245</v>
      </c>
      <c r="D6" s="338" t="s">
        <v>246</v>
      </c>
    </row>
    <row r="7" spans="3:12" s="338" customFormat="1" ht="13.5" customHeight="1">
      <c r="D7" s="300" t="s">
        <v>247</v>
      </c>
      <c r="E7" s="338" t="s">
        <v>248</v>
      </c>
      <c r="K7" s="300" t="s">
        <v>276</v>
      </c>
      <c r="L7" s="338">
        <v>1</v>
      </c>
    </row>
    <row r="8" spans="3:12" s="338" customFormat="1" ht="13.5" customHeight="1">
      <c r="C8" s="300"/>
      <c r="D8" s="300" t="s">
        <v>249</v>
      </c>
      <c r="E8" s="338" t="s">
        <v>251</v>
      </c>
      <c r="K8" s="300" t="s">
        <v>277</v>
      </c>
      <c r="L8" s="338">
        <v>2</v>
      </c>
    </row>
    <row r="9" spans="3:12" s="338" customFormat="1" ht="13.5" customHeight="1">
      <c r="D9" s="300" t="s">
        <v>250</v>
      </c>
      <c r="E9" s="338" t="s">
        <v>253</v>
      </c>
      <c r="K9" s="300" t="s">
        <v>278</v>
      </c>
      <c r="L9" s="338">
        <v>2</v>
      </c>
    </row>
    <row r="10" spans="3:12" s="338" customFormat="1" ht="13.5" customHeight="1">
      <c r="D10" s="300" t="s">
        <v>252</v>
      </c>
      <c r="E10" s="338" t="s">
        <v>256</v>
      </c>
      <c r="K10" s="300" t="s">
        <v>279</v>
      </c>
      <c r="L10" s="338">
        <v>2</v>
      </c>
    </row>
    <row r="11" spans="3:12" s="338" customFormat="1" ht="13.5" customHeight="1"/>
    <row r="12" spans="3:12" s="338" customFormat="1" ht="13.5" customHeight="1"/>
    <row r="13" spans="3:12" s="338" customFormat="1" ht="13.5" customHeight="1">
      <c r="C13" s="300">
        <v>2</v>
      </c>
      <c r="D13" s="338" t="s">
        <v>257</v>
      </c>
    </row>
    <row r="14" spans="3:12" s="338" customFormat="1" ht="13.5" customHeight="1">
      <c r="D14" s="300" t="s">
        <v>247</v>
      </c>
      <c r="E14" s="338" t="s">
        <v>258</v>
      </c>
      <c r="K14" s="300" t="s">
        <v>254</v>
      </c>
      <c r="L14" s="338">
        <v>3</v>
      </c>
    </row>
    <row r="15" spans="3:12" s="338" customFormat="1" ht="13.5" customHeight="1">
      <c r="D15" s="300" t="s">
        <v>249</v>
      </c>
      <c r="E15" s="338" t="s">
        <v>259</v>
      </c>
      <c r="K15" s="300" t="s">
        <v>280</v>
      </c>
      <c r="L15" s="338">
        <v>3</v>
      </c>
    </row>
    <row r="16" spans="3:12" s="338" customFormat="1" ht="13.5" customHeight="1">
      <c r="D16" s="300" t="s">
        <v>250</v>
      </c>
      <c r="E16" s="338" t="s">
        <v>260</v>
      </c>
      <c r="K16" s="300" t="s">
        <v>344</v>
      </c>
      <c r="L16" s="338">
        <v>4</v>
      </c>
    </row>
    <row r="17" spans="3:12" s="338" customFormat="1" ht="13.5" customHeight="1">
      <c r="D17" s="300"/>
      <c r="K17" s="300"/>
    </row>
    <row r="18" spans="3:12" s="338" customFormat="1" ht="13.5" customHeight="1"/>
    <row r="19" spans="3:12" s="338" customFormat="1" ht="13.5" customHeight="1">
      <c r="C19" s="300">
        <v>3</v>
      </c>
      <c r="D19" s="338" t="s">
        <v>261</v>
      </c>
      <c r="K19" s="300"/>
    </row>
    <row r="20" spans="3:12" s="338" customFormat="1" ht="13.5" customHeight="1">
      <c r="D20" s="300" t="s">
        <v>247</v>
      </c>
      <c r="E20" s="338" t="s">
        <v>262</v>
      </c>
      <c r="K20" s="300" t="s">
        <v>281</v>
      </c>
      <c r="L20" s="338">
        <v>5</v>
      </c>
    </row>
    <row r="21" spans="3:12" s="338" customFormat="1" ht="13.5" customHeight="1">
      <c r="D21" s="300" t="s">
        <v>249</v>
      </c>
      <c r="E21" s="338" t="s">
        <v>263</v>
      </c>
      <c r="K21" s="300" t="s">
        <v>345</v>
      </c>
      <c r="L21" s="338">
        <v>5</v>
      </c>
    </row>
    <row r="22" spans="3:12" s="338" customFormat="1" ht="13.5" customHeight="1">
      <c r="D22" s="300"/>
      <c r="K22" s="300"/>
    </row>
    <row r="23" spans="3:12" s="338" customFormat="1" ht="13.5" customHeight="1"/>
    <row r="24" spans="3:12" s="338" customFormat="1" ht="13.5" customHeight="1">
      <c r="C24" s="300">
        <v>4</v>
      </c>
      <c r="D24" s="338" t="s">
        <v>264</v>
      </c>
    </row>
    <row r="25" spans="3:12" s="338" customFormat="1" ht="13.5" customHeight="1">
      <c r="D25" s="300" t="s">
        <v>247</v>
      </c>
      <c r="E25" s="338" t="s">
        <v>265</v>
      </c>
      <c r="K25" s="300" t="s">
        <v>282</v>
      </c>
      <c r="L25" s="338">
        <v>5</v>
      </c>
    </row>
    <row r="26" spans="3:12" s="338" customFormat="1" ht="13.5" customHeight="1">
      <c r="D26" s="300" t="s">
        <v>249</v>
      </c>
      <c r="E26" s="338" t="s">
        <v>266</v>
      </c>
      <c r="K26" s="300" t="s">
        <v>286</v>
      </c>
      <c r="L26" s="338">
        <v>6</v>
      </c>
    </row>
    <row r="27" spans="3:12" s="338" customFormat="1" ht="13.5" customHeight="1">
      <c r="D27" s="300" t="s">
        <v>250</v>
      </c>
      <c r="E27" s="338" t="s">
        <v>412</v>
      </c>
      <c r="K27" s="300" t="s">
        <v>283</v>
      </c>
      <c r="L27" s="338">
        <v>6</v>
      </c>
    </row>
    <row r="28" spans="3:12" s="338" customFormat="1" ht="13.5" customHeight="1">
      <c r="D28" s="300" t="s">
        <v>252</v>
      </c>
      <c r="E28" s="339" t="s">
        <v>437</v>
      </c>
      <c r="K28" s="300" t="s">
        <v>287</v>
      </c>
      <c r="L28" s="338">
        <v>7</v>
      </c>
    </row>
    <row r="29" spans="3:12" s="338" customFormat="1" ht="13.5" customHeight="1">
      <c r="D29" s="300" t="s">
        <v>255</v>
      </c>
      <c r="E29" s="339" t="s">
        <v>583</v>
      </c>
      <c r="K29" s="300" t="s">
        <v>284</v>
      </c>
      <c r="L29" s="338">
        <v>7</v>
      </c>
    </row>
    <row r="30" spans="3:12" s="338" customFormat="1" ht="13.5" customHeight="1">
      <c r="D30" s="300" t="s">
        <v>268</v>
      </c>
      <c r="E30" s="338" t="s">
        <v>267</v>
      </c>
      <c r="K30" s="300" t="s">
        <v>284</v>
      </c>
      <c r="L30" s="338">
        <v>7</v>
      </c>
    </row>
    <row r="31" spans="3:12" s="338" customFormat="1" ht="13.5" customHeight="1">
      <c r="D31" s="340" t="s">
        <v>558</v>
      </c>
      <c r="E31" s="338" t="s">
        <v>269</v>
      </c>
      <c r="K31" s="300" t="s">
        <v>285</v>
      </c>
      <c r="L31" s="338">
        <v>8</v>
      </c>
    </row>
    <row r="32" spans="3:12" s="338" customFormat="1" ht="13.5" customHeight="1">
      <c r="D32" s="340" t="s">
        <v>295</v>
      </c>
      <c r="E32" s="338" t="s">
        <v>559</v>
      </c>
      <c r="K32" s="300" t="s">
        <v>284</v>
      </c>
      <c r="L32" s="338">
        <v>8</v>
      </c>
    </row>
    <row r="33" spans="3:12" s="338" customFormat="1" ht="13.5" customHeight="1">
      <c r="D33" s="300"/>
      <c r="K33" s="300"/>
    </row>
    <row r="34" spans="3:12" s="338" customFormat="1" ht="13.5" customHeight="1">
      <c r="D34" s="300"/>
      <c r="K34" s="300"/>
    </row>
    <row r="35" spans="3:12" s="338" customFormat="1" ht="13.5" customHeight="1">
      <c r="C35" s="300">
        <v>5</v>
      </c>
      <c r="D35" s="338" t="s">
        <v>848</v>
      </c>
    </row>
    <row r="36" spans="3:12" s="338" customFormat="1" ht="13.5" customHeight="1">
      <c r="D36" s="300" t="s">
        <v>247</v>
      </c>
      <c r="E36" s="338" t="s">
        <v>849</v>
      </c>
      <c r="K36" s="300" t="s">
        <v>338</v>
      </c>
      <c r="L36" s="338">
        <v>9</v>
      </c>
    </row>
    <row r="37" spans="3:12" s="338" customFormat="1" ht="13.5" customHeight="1">
      <c r="D37" s="300" t="s">
        <v>249</v>
      </c>
      <c r="E37" s="338" t="s">
        <v>270</v>
      </c>
      <c r="K37" s="300" t="s">
        <v>271</v>
      </c>
      <c r="L37" s="338">
        <v>9</v>
      </c>
    </row>
    <row r="38" spans="3:12" s="338" customFormat="1" ht="13.5" customHeight="1">
      <c r="D38" s="300" t="s">
        <v>250</v>
      </c>
      <c r="E38" s="338" t="s">
        <v>337</v>
      </c>
      <c r="K38" s="300" t="s">
        <v>271</v>
      </c>
      <c r="L38" s="338">
        <v>9</v>
      </c>
    </row>
    <row r="39" spans="3:12" s="338" customFormat="1" ht="13.5" customHeight="1">
      <c r="D39" s="300" t="s">
        <v>252</v>
      </c>
      <c r="E39" s="338" t="s">
        <v>272</v>
      </c>
      <c r="K39" s="300" t="s">
        <v>273</v>
      </c>
      <c r="L39" s="338">
        <v>10</v>
      </c>
    </row>
    <row r="40" spans="3:12" s="338" customFormat="1" ht="13.5" customHeight="1">
      <c r="D40" s="341" t="s">
        <v>485</v>
      </c>
      <c r="E40" s="338" t="s">
        <v>486</v>
      </c>
      <c r="K40" s="300" t="s">
        <v>344</v>
      </c>
      <c r="L40" s="338">
        <v>11</v>
      </c>
    </row>
    <row r="41" spans="3:12" s="338" customFormat="1" ht="13.5" customHeight="1">
      <c r="C41" s="341"/>
    </row>
    <row r="42" spans="3:12" s="338" customFormat="1" ht="13.5" customHeight="1">
      <c r="C42" s="338" t="s">
        <v>513</v>
      </c>
      <c r="K42" s="300" t="s">
        <v>342</v>
      </c>
      <c r="L42" s="338">
        <v>12</v>
      </c>
    </row>
    <row r="43" spans="3:12" s="338" customFormat="1" ht="13.5" customHeight="1">
      <c r="C43" s="1"/>
      <c r="D43" s="1"/>
      <c r="E43" s="1"/>
      <c r="K43" s="300"/>
    </row>
    <row r="44" spans="3:12" s="338" customFormat="1" ht="13.5" customHeight="1">
      <c r="C44" s="114" t="s">
        <v>881</v>
      </c>
      <c r="D44" s="114"/>
      <c r="E44" s="114"/>
      <c r="F44" s="487"/>
      <c r="G44" s="487"/>
      <c r="H44" s="487"/>
      <c r="I44" s="487"/>
      <c r="J44" s="487"/>
      <c r="K44" s="488" t="s">
        <v>718</v>
      </c>
      <c r="L44" s="488" t="s">
        <v>560</v>
      </c>
    </row>
    <row r="45" spans="3:12" s="338" customFormat="1" ht="12" customHeight="1">
      <c r="C45" s="114" t="s">
        <v>882</v>
      </c>
      <c r="D45" s="114"/>
      <c r="E45" s="114"/>
      <c r="F45" s="487"/>
      <c r="G45" s="487"/>
      <c r="H45" s="487"/>
      <c r="I45" s="487"/>
      <c r="J45" s="487"/>
      <c r="K45" s="488" t="s">
        <v>842</v>
      </c>
      <c r="L45" s="488" t="s">
        <v>561</v>
      </c>
    </row>
    <row r="46" spans="3:12">
      <c r="C46" s="114" t="s">
        <v>883</v>
      </c>
      <c r="D46" s="114"/>
      <c r="E46" s="114"/>
      <c r="F46" s="487"/>
      <c r="G46" s="487"/>
      <c r="H46" s="487"/>
      <c r="I46" s="487"/>
      <c r="J46" s="487"/>
      <c r="K46" s="488" t="s">
        <v>719</v>
      </c>
      <c r="L46" s="488" t="s">
        <v>562</v>
      </c>
    </row>
    <row r="47" spans="3:12">
      <c r="C47" s="114" t="s">
        <v>884</v>
      </c>
      <c r="D47" s="114"/>
      <c r="E47" s="114"/>
      <c r="F47" s="487"/>
      <c r="G47" s="487"/>
      <c r="H47" s="487"/>
      <c r="I47" s="487"/>
      <c r="J47" s="487"/>
      <c r="K47" s="488" t="s">
        <v>718</v>
      </c>
      <c r="L47" s="488" t="s">
        <v>563</v>
      </c>
    </row>
    <row r="48" spans="3:12">
      <c r="C48" s="114" t="s">
        <v>564</v>
      </c>
      <c r="D48" s="114"/>
      <c r="E48" s="114"/>
      <c r="F48" s="487"/>
      <c r="G48" s="487"/>
      <c r="H48" s="487"/>
      <c r="I48" s="487"/>
      <c r="J48" s="487"/>
      <c r="K48" s="488" t="s">
        <v>345</v>
      </c>
      <c r="L48" s="488" t="s">
        <v>720</v>
      </c>
    </row>
    <row r="49" spans="3:12">
      <c r="D49" s="338"/>
      <c r="E49" s="338"/>
    </row>
    <row r="50" spans="3:12">
      <c r="C50" s="338" t="s">
        <v>274</v>
      </c>
      <c r="D50" s="338"/>
      <c r="E50" s="338"/>
      <c r="F50" s="338"/>
      <c r="G50" s="338"/>
      <c r="H50" s="338"/>
      <c r="I50" s="338"/>
      <c r="J50" s="338"/>
      <c r="K50" s="300" t="s">
        <v>343</v>
      </c>
      <c r="L50" s="300" t="s">
        <v>275</v>
      </c>
    </row>
  </sheetData>
  <mergeCells count="1">
    <mergeCell ref="I4:K4"/>
  </mergeCells>
  <phoneticPr fontId="6"/>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S53"/>
  <sheetViews>
    <sheetView view="pageBreakPreview" zoomScaleNormal="100" zoomScaleSheetLayoutView="100" workbookViewId="0">
      <selection activeCell="W7" sqref="W7"/>
    </sheetView>
  </sheetViews>
  <sheetFormatPr defaultColWidth="7.453125" defaultRowHeight="12"/>
  <cols>
    <col min="1" max="29" width="4.6328125" style="137" customWidth="1"/>
    <col min="30" max="16384" width="7.453125" style="137"/>
  </cols>
  <sheetData>
    <row r="1" spans="1:19" ht="24" customHeight="1">
      <c r="A1" s="650" t="s">
        <v>202</v>
      </c>
    </row>
    <row r="2" spans="1:19" ht="12" customHeight="1">
      <c r="A2" s="650"/>
    </row>
    <row r="3" spans="1:19" ht="24" customHeight="1">
      <c r="A3" s="114" t="s">
        <v>698</v>
      </c>
      <c r="B3" s="650"/>
    </row>
    <row r="4" spans="1:19" ht="32.15" customHeight="1">
      <c r="A4" s="651"/>
      <c r="B4" s="377" t="s">
        <v>291</v>
      </c>
      <c r="C4" s="1739" t="s">
        <v>634</v>
      </c>
      <c r="D4" s="1740"/>
      <c r="E4" s="1740"/>
      <c r="F4" s="1740"/>
      <c r="G4" s="1740"/>
      <c r="H4" s="1740"/>
      <c r="I4" s="1740"/>
      <c r="J4" s="1740"/>
      <c r="K4" s="1740"/>
      <c r="L4" s="1740"/>
      <c r="M4" s="1740"/>
      <c r="N4" s="1740"/>
      <c r="O4" s="1740"/>
      <c r="P4" s="1740"/>
      <c r="Q4" s="1740"/>
      <c r="R4" s="1740"/>
      <c r="S4" s="1741"/>
    </row>
    <row r="5" spans="1:19" ht="32.15" customHeight="1">
      <c r="A5" s="651"/>
      <c r="B5" s="377" t="s">
        <v>293</v>
      </c>
      <c r="C5" s="308" t="s">
        <v>203</v>
      </c>
      <c r="D5" s="138"/>
      <c r="E5" s="138"/>
      <c r="F5" s="138"/>
      <c r="G5" s="138"/>
      <c r="H5" s="138"/>
      <c r="I5" s="138"/>
      <c r="J5" s="138"/>
      <c r="K5" s="138"/>
      <c r="L5" s="138"/>
      <c r="M5" s="138"/>
      <c r="N5" s="138"/>
      <c r="O5" s="138"/>
      <c r="P5" s="138"/>
      <c r="Q5" s="138"/>
      <c r="R5" s="138"/>
      <c r="S5" s="139"/>
    </row>
    <row r="6" spans="1:19" ht="32.15" customHeight="1">
      <c r="A6" s="651"/>
      <c r="B6" s="377" t="s">
        <v>250</v>
      </c>
      <c r="C6" s="308" t="s">
        <v>292</v>
      </c>
      <c r="D6" s="138"/>
      <c r="E6" s="138"/>
      <c r="F6" s="138"/>
      <c r="G6" s="138"/>
      <c r="H6" s="138"/>
      <c r="I6" s="138"/>
      <c r="J6" s="138"/>
      <c r="K6" s="138"/>
      <c r="L6" s="138"/>
      <c r="M6" s="138"/>
      <c r="N6" s="138"/>
      <c r="O6" s="138"/>
      <c r="P6" s="138"/>
      <c r="Q6" s="138"/>
      <c r="R6" s="138"/>
      <c r="S6" s="139"/>
    </row>
    <row r="7" spans="1:19" ht="32.15" customHeight="1">
      <c r="A7" s="651"/>
      <c r="B7" s="377" t="s">
        <v>252</v>
      </c>
      <c r="C7" s="1739" t="s">
        <v>608</v>
      </c>
      <c r="D7" s="1740"/>
      <c r="E7" s="1740"/>
      <c r="F7" s="1740"/>
      <c r="G7" s="1740"/>
      <c r="H7" s="1740"/>
      <c r="I7" s="1740"/>
      <c r="J7" s="1740"/>
      <c r="K7" s="1740"/>
      <c r="L7" s="1740"/>
      <c r="M7" s="1740"/>
      <c r="N7" s="1740"/>
      <c r="O7" s="1740"/>
      <c r="P7" s="1740"/>
      <c r="Q7" s="1740"/>
      <c r="R7" s="1740"/>
      <c r="S7" s="1741"/>
    </row>
    <row r="8" spans="1:19" ht="32.15" customHeight="1">
      <c r="A8" s="651"/>
      <c r="B8" s="377" t="s">
        <v>255</v>
      </c>
      <c r="C8" s="308" t="s">
        <v>204</v>
      </c>
      <c r="D8" s="376"/>
      <c r="E8" s="376"/>
      <c r="F8" s="376"/>
      <c r="G8" s="376"/>
      <c r="H8" s="376"/>
      <c r="I8" s="376"/>
      <c r="J8" s="376"/>
      <c r="K8" s="376"/>
      <c r="L8" s="376"/>
      <c r="M8" s="376"/>
      <c r="N8" s="376"/>
      <c r="O8" s="376"/>
      <c r="P8" s="376"/>
      <c r="Q8" s="376"/>
      <c r="R8" s="376"/>
      <c r="S8" s="139"/>
    </row>
    <row r="9" spans="1:19" ht="32.15" customHeight="1">
      <c r="A9" s="651"/>
      <c r="B9" s="377" t="s">
        <v>268</v>
      </c>
      <c r="C9" s="308" t="s">
        <v>210</v>
      </c>
      <c r="D9" s="138"/>
      <c r="E9" s="138"/>
      <c r="F9" s="138"/>
      <c r="G9" s="138"/>
      <c r="H9" s="138"/>
      <c r="I9" s="138"/>
      <c r="J9" s="138"/>
      <c r="K9" s="138"/>
      <c r="L9" s="138"/>
      <c r="M9" s="138"/>
      <c r="N9" s="138"/>
      <c r="O9" s="138"/>
      <c r="P9" s="138"/>
      <c r="Q9" s="138"/>
      <c r="R9" s="138"/>
      <c r="S9" s="139"/>
    </row>
    <row r="10" spans="1:19" ht="32.15" customHeight="1">
      <c r="A10" s="651"/>
      <c r="B10" s="377" t="s">
        <v>294</v>
      </c>
      <c r="C10" s="308" t="s">
        <v>205</v>
      </c>
      <c r="D10" s="138"/>
      <c r="E10" s="138"/>
      <c r="F10" s="138"/>
      <c r="G10" s="138"/>
      <c r="H10" s="138"/>
      <c r="I10" s="138"/>
      <c r="J10" s="138"/>
      <c r="K10" s="138"/>
      <c r="L10" s="138"/>
      <c r="M10" s="138"/>
      <c r="N10" s="138"/>
      <c r="O10" s="138"/>
      <c r="P10" s="138"/>
      <c r="Q10" s="138"/>
      <c r="R10" s="138"/>
      <c r="S10" s="139"/>
    </row>
    <row r="11" spans="1:19" ht="32.15" customHeight="1">
      <c r="A11" s="651"/>
      <c r="B11" s="377" t="s">
        <v>295</v>
      </c>
      <c r="C11" s="308" t="s">
        <v>864</v>
      </c>
      <c r="D11" s="375"/>
      <c r="E11" s="375"/>
      <c r="F11" s="375"/>
      <c r="G11" s="375"/>
      <c r="H11" s="375"/>
      <c r="I11" s="375"/>
      <c r="J11" s="375"/>
      <c r="K11" s="375"/>
      <c r="L11" s="375"/>
      <c r="M11" s="375"/>
      <c r="N11" s="375"/>
      <c r="O11" s="375"/>
      <c r="P11" s="375"/>
      <c r="Q11" s="375"/>
      <c r="R11" s="375"/>
      <c r="S11" s="139"/>
    </row>
    <row r="12" spans="1:19" ht="32.15" customHeight="1">
      <c r="A12" s="651"/>
      <c r="B12" s="377" t="s">
        <v>296</v>
      </c>
      <c r="C12" s="308" t="s">
        <v>865</v>
      </c>
      <c r="D12" s="138"/>
      <c r="E12" s="138"/>
      <c r="F12" s="138"/>
      <c r="G12" s="138"/>
      <c r="H12" s="138"/>
      <c r="I12" s="138"/>
      <c r="J12" s="138"/>
      <c r="K12" s="138"/>
      <c r="L12" s="138"/>
      <c r="M12" s="138"/>
      <c r="N12" s="138"/>
      <c r="O12" s="138"/>
      <c r="P12" s="138"/>
      <c r="Q12" s="138"/>
      <c r="R12" s="138"/>
      <c r="S12" s="139"/>
    </row>
    <row r="13" spans="1:19" ht="32.15" customHeight="1">
      <c r="A13" s="651"/>
      <c r="B13" s="377" t="s">
        <v>297</v>
      </c>
      <c r="C13" s="308" t="s">
        <v>217</v>
      </c>
      <c r="D13" s="138"/>
      <c r="E13" s="138"/>
      <c r="F13" s="138"/>
      <c r="G13" s="138"/>
      <c r="H13" s="138"/>
      <c r="I13" s="138"/>
      <c r="J13" s="138"/>
      <c r="K13" s="138"/>
      <c r="L13" s="138"/>
      <c r="M13" s="138"/>
      <c r="N13" s="138"/>
      <c r="O13" s="138"/>
      <c r="P13" s="138"/>
      <c r="Q13" s="138"/>
      <c r="R13" s="138"/>
      <c r="S13" s="139"/>
    </row>
    <row r="14" spans="1:19" ht="32.15" customHeight="1">
      <c r="A14" s="651"/>
      <c r="B14" s="377" t="s">
        <v>465</v>
      </c>
      <c r="C14" s="308" t="s">
        <v>466</v>
      </c>
      <c r="D14" s="138"/>
      <c r="E14" s="138"/>
      <c r="F14" s="138"/>
      <c r="G14" s="138"/>
      <c r="H14" s="138"/>
      <c r="I14" s="138"/>
      <c r="J14" s="138"/>
      <c r="K14" s="138"/>
      <c r="L14" s="138"/>
      <c r="M14" s="138"/>
      <c r="N14" s="138"/>
      <c r="O14" s="138"/>
      <c r="P14" s="138"/>
      <c r="Q14" s="138"/>
      <c r="R14" s="138"/>
      <c r="S14" s="139"/>
    </row>
    <row r="15" spans="1:19" ht="26.5" customHeight="1">
      <c r="A15" s="652"/>
      <c r="B15" s="653" t="s">
        <v>856</v>
      </c>
      <c r="C15" s="308" t="s">
        <v>857</v>
      </c>
      <c r="D15" s="138"/>
      <c r="E15" s="138"/>
      <c r="F15" s="138"/>
      <c r="G15" s="138"/>
      <c r="H15" s="138"/>
      <c r="I15" s="138"/>
      <c r="J15" s="138"/>
      <c r="K15" s="138"/>
      <c r="L15" s="138"/>
      <c r="M15" s="138"/>
      <c r="N15" s="138"/>
      <c r="O15" s="138"/>
      <c r="P15" s="138"/>
      <c r="Q15" s="138"/>
      <c r="R15" s="138"/>
      <c r="S15" s="139"/>
    </row>
    <row r="16" spans="1:19" ht="18.75" customHeight="1">
      <c r="A16" s="137" t="s">
        <v>862</v>
      </c>
      <c r="B16" s="1744" t="s">
        <v>863</v>
      </c>
      <c r="C16" s="1744"/>
      <c r="D16" s="1744"/>
      <c r="E16" s="1744"/>
      <c r="F16" s="1744"/>
      <c r="G16" s="1744"/>
      <c r="H16" s="1744"/>
      <c r="I16" s="1744"/>
      <c r="J16" s="1744"/>
      <c r="K16" s="1744"/>
      <c r="L16" s="1744"/>
      <c r="M16" s="1744"/>
      <c r="N16" s="1744"/>
      <c r="O16" s="1744"/>
      <c r="P16" s="1744"/>
      <c r="Q16" s="1744"/>
      <c r="R16" s="1744"/>
      <c r="S16" s="1744"/>
    </row>
    <row r="17" spans="1:18">
      <c r="A17" s="137" t="s">
        <v>858</v>
      </c>
      <c r="B17" s="137" t="s">
        <v>859</v>
      </c>
    </row>
    <row r="18" spans="1:18">
      <c r="B18" s="1743" t="s">
        <v>860</v>
      </c>
      <c r="C18" s="1743"/>
      <c r="D18" s="1743"/>
      <c r="E18" s="1743"/>
      <c r="F18" s="1743"/>
      <c r="G18" s="1743"/>
      <c r="H18" s="1743"/>
      <c r="I18" s="1743"/>
      <c r="J18" s="1743"/>
      <c r="K18" s="1743"/>
      <c r="L18" s="1743"/>
      <c r="M18" s="1743"/>
      <c r="N18" s="1743"/>
      <c r="O18" s="1743"/>
    </row>
    <row r="19" spans="1:18" ht="12" customHeight="1"/>
    <row r="20" spans="1:18" ht="20.149999999999999" customHeight="1">
      <c r="A20" s="252" t="s">
        <v>232</v>
      </c>
      <c r="B20" s="253"/>
      <c r="C20" s="253"/>
      <c r="D20" s="253"/>
      <c r="E20" s="253"/>
      <c r="F20" s="253"/>
      <c r="G20" s="253"/>
      <c r="H20" s="253"/>
      <c r="I20" s="254"/>
      <c r="J20" s="253"/>
      <c r="K20" s="253"/>
      <c r="L20" s="253"/>
      <c r="M20" s="254"/>
      <c r="N20" s="253"/>
      <c r="O20" s="253"/>
    </row>
    <row r="21" spans="1:18" ht="12" customHeight="1">
      <c r="A21" s="254"/>
      <c r="B21" s="253"/>
      <c r="C21" s="253"/>
      <c r="D21" s="253"/>
      <c r="E21" s="253"/>
      <c r="F21" s="253"/>
      <c r="G21" s="253"/>
      <c r="H21" s="253"/>
      <c r="I21" s="254"/>
      <c r="J21" s="253"/>
      <c r="K21" s="253"/>
      <c r="L21" s="253"/>
      <c r="M21" s="254"/>
      <c r="N21" s="253"/>
      <c r="O21" s="253"/>
    </row>
    <row r="22" spans="1:18" ht="20.149999999999999" customHeight="1">
      <c r="A22" s="255"/>
      <c r="B22" s="1736" t="s">
        <v>233</v>
      </c>
      <c r="C22" s="1737"/>
      <c r="D22" s="1737"/>
      <c r="E22" s="1737"/>
      <c r="F22" s="1737"/>
      <c r="G22" s="1737"/>
      <c r="H22" s="1737"/>
      <c r="I22" s="1737"/>
      <c r="J22" s="1737"/>
      <c r="K22" s="1737"/>
      <c r="L22" s="1737"/>
      <c r="M22" s="1737"/>
      <c r="N22" s="1737"/>
      <c r="O22" s="1737"/>
      <c r="P22" s="1737"/>
      <c r="Q22" s="1737"/>
      <c r="R22" s="1738"/>
    </row>
    <row r="23" spans="1:18" ht="12" customHeight="1">
      <c r="A23" s="255"/>
      <c r="B23" s="254"/>
      <c r="C23" s="254"/>
      <c r="D23" s="254"/>
      <c r="E23" s="254"/>
      <c r="F23" s="254"/>
      <c r="G23" s="254"/>
      <c r="H23" s="254"/>
      <c r="I23" s="254"/>
      <c r="J23" s="254"/>
      <c r="K23" s="254"/>
      <c r="L23" s="254"/>
      <c r="M23" s="254"/>
      <c r="N23" s="254"/>
      <c r="O23" s="255"/>
    </row>
    <row r="24" spans="1:18" ht="20.5" customHeight="1">
      <c r="A24" s="254"/>
      <c r="B24" s="253"/>
      <c r="C24" s="137" t="s">
        <v>609</v>
      </c>
      <c r="D24" s="254"/>
      <c r="E24" s="254"/>
      <c r="H24" s="253"/>
      <c r="I24" s="137" t="s">
        <v>619</v>
      </c>
      <c r="K24" s="254"/>
      <c r="M24" s="253"/>
      <c r="N24" s="137" t="s">
        <v>628</v>
      </c>
    </row>
    <row r="25" spans="1:18" ht="20.149999999999999" customHeight="1">
      <c r="A25" s="254"/>
      <c r="B25" s="253"/>
      <c r="C25" s="137" t="s">
        <v>610</v>
      </c>
      <c r="D25" s="254"/>
      <c r="E25" s="254"/>
      <c r="H25" s="253"/>
      <c r="I25" s="137" t="s">
        <v>620</v>
      </c>
      <c r="K25" s="254"/>
      <c r="M25" s="253"/>
      <c r="N25" s="137" t="s">
        <v>629</v>
      </c>
    </row>
    <row r="26" spans="1:18" ht="20.149999999999999" customHeight="1">
      <c r="A26" s="254"/>
      <c r="B26" s="253"/>
      <c r="C26" s="137" t="s">
        <v>611</v>
      </c>
      <c r="D26" s="254"/>
      <c r="H26" s="253"/>
      <c r="I26" s="137" t="s">
        <v>621</v>
      </c>
      <c r="M26" s="253"/>
      <c r="N26" s="137" t="s">
        <v>630</v>
      </c>
    </row>
    <row r="27" spans="1:18" ht="19" customHeight="1">
      <c r="A27" s="254"/>
      <c r="B27" s="253"/>
      <c r="C27" s="137" t="s">
        <v>612</v>
      </c>
      <c r="D27" s="254"/>
      <c r="E27" s="254"/>
      <c r="H27" s="253"/>
      <c r="I27" s="137" t="s">
        <v>622</v>
      </c>
      <c r="M27" s="253"/>
      <c r="N27" s="137" t="s">
        <v>631</v>
      </c>
    </row>
    <row r="28" spans="1:18" ht="19" customHeight="1">
      <c r="A28" s="254"/>
      <c r="B28" s="253"/>
      <c r="C28" s="137" t="s">
        <v>613</v>
      </c>
      <c r="D28" s="254"/>
      <c r="E28" s="254"/>
      <c r="H28" s="253"/>
      <c r="I28" s="137" t="s">
        <v>623</v>
      </c>
      <c r="M28" s="253"/>
      <c r="N28" s="137" t="s">
        <v>632</v>
      </c>
    </row>
    <row r="29" spans="1:18" ht="20.149999999999999" customHeight="1">
      <c r="A29" s="254"/>
      <c r="B29" s="253"/>
      <c r="C29" s="137" t="s">
        <v>614</v>
      </c>
      <c r="D29" s="254"/>
      <c r="E29" s="254"/>
      <c r="H29" s="253"/>
      <c r="I29" s="137" t="s">
        <v>624</v>
      </c>
      <c r="M29" s="253"/>
      <c r="N29" s="137" t="s">
        <v>633</v>
      </c>
    </row>
    <row r="30" spans="1:18" ht="19" customHeight="1">
      <c r="A30" s="254"/>
      <c r="B30" s="253"/>
      <c r="C30" s="137" t="s">
        <v>615</v>
      </c>
      <c r="D30" s="254"/>
      <c r="E30" s="254"/>
      <c r="H30" s="253"/>
      <c r="I30" s="137" t="s">
        <v>625</v>
      </c>
      <c r="M30" s="254"/>
      <c r="N30" s="253"/>
    </row>
    <row r="31" spans="1:18" ht="19" customHeight="1">
      <c r="A31" s="254"/>
      <c r="B31" s="253"/>
      <c r="C31" s="137" t="s">
        <v>616</v>
      </c>
      <c r="D31" s="254"/>
      <c r="E31" s="254"/>
      <c r="H31" s="253"/>
      <c r="I31" s="137" t="s">
        <v>626</v>
      </c>
      <c r="M31" s="253"/>
      <c r="N31" s="137" t="s">
        <v>846</v>
      </c>
    </row>
    <row r="32" spans="1:18" ht="20.149999999999999" customHeight="1">
      <c r="A32" s="254"/>
      <c r="B32" s="253"/>
      <c r="C32" s="137" t="s">
        <v>617</v>
      </c>
      <c r="D32" s="254"/>
      <c r="E32" s="254"/>
      <c r="H32" s="253"/>
      <c r="I32" s="137" t="s">
        <v>627</v>
      </c>
      <c r="M32" s="649"/>
      <c r="N32" s="654" t="s">
        <v>861</v>
      </c>
      <c r="O32" s="254"/>
    </row>
    <row r="33" spans="1:15" ht="20.149999999999999" customHeight="1">
      <c r="A33" s="254"/>
      <c r="B33" s="253"/>
      <c r="C33" s="1742" t="s">
        <v>618</v>
      </c>
      <c r="D33" s="1742"/>
      <c r="E33" s="1742"/>
      <c r="F33" s="1742"/>
      <c r="G33" s="1742"/>
      <c r="H33" s="253"/>
      <c r="I33" s="254" t="s">
        <v>853</v>
      </c>
      <c r="O33" s="254"/>
    </row>
    <row r="34" spans="1:15" ht="20.5" customHeight="1">
      <c r="B34" s="253"/>
      <c r="C34" s="254" t="s">
        <v>843</v>
      </c>
      <c r="D34" s="257"/>
      <c r="E34" s="257"/>
      <c r="F34" s="257"/>
      <c r="G34" s="257"/>
      <c r="H34" s="257"/>
    </row>
    <row r="35" spans="1:15" ht="19.5" customHeight="1">
      <c r="B35" s="253"/>
      <c r="C35" s="254" t="s">
        <v>845</v>
      </c>
      <c r="D35" s="256"/>
      <c r="E35" s="256"/>
      <c r="F35" s="256"/>
      <c r="G35" s="256"/>
      <c r="H35" s="256"/>
      <c r="I35" s="255"/>
      <c r="J35" s="255"/>
      <c r="L35" s="255"/>
    </row>
    <row r="36" spans="1:15" ht="18" customHeight="1">
      <c r="B36" s="253"/>
      <c r="C36" s="137" t="s">
        <v>844</v>
      </c>
      <c r="D36" s="374"/>
      <c r="E36" s="374"/>
      <c r="F36" s="374"/>
      <c r="G36" s="374"/>
      <c r="H36" s="374"/>
      <c r="I36" s="255"/>
      <c r="J36" s="255"/>
      <c r="L36" s="255"/>
    </row>
    <row r="38" spans="1:15">
      <c r="C38" s="255"/>
    </row>
    <row r="40" spans="1:15" ht="10" customHeight="1">
      <c r="C40" s="170"/>
      <c r="G40" s="140"/>
    </row>
    <row r="53" spans="2:10">
      <c r="B53" s="141"/>
      <c r="J53" s="141"/>
    </row>
  </sheetData>
  <mergeCells count="6">
    <mergeCell ref="B22:R22"/>
    <mergeCell ref="C4:S4"/>
    <mergeCell ref="C7:S7"/>
    <mergeCell ref="C33:G33"/>
    <mergeCell ref="B18:O18"/>
    <mergeCell ref="B16:S16"/>
  </mergeCells>
  <phoneticPr fontId="6"/>
  <printOptions horizontalCentered="1"/>
  <pageMargins left="0.6692913385826772" right="0.59055118110236227" top="0.78740157480314965" bottom="0.78740157480314965" header="0.51181102362204722" footer="0.51181102362204722"/>
  <pageSetup paperSize="9" scale="88" orientation="portrait" r:id="rId1"/>
  <headerFooter alignWithMargins="0">
    <oddFooter>&amp;C(最終)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1" r:id="rId4" name="Check Box 3">
              <controlPr defaultSize="0" autoFill="0" autoLine="0" autoPict="0">
                <anchor moveWithCells="1">
                  <from>
                    <xdr:col>0</xdr:col>
                    <xdr:colOff>69850</xdr:colOff>
                    <xdr:row>4</xdr:row>
                    <xdr:rowOff>95250</xdr:rowOff>
                  </from>
                  <to>
                    <xdr:col>0</xdr:col>
                    <xdr:colOff>342900</xdr:colOff>
                    <xdr:row>4</xdr:row>
                    <xdr:rowOff>342900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0</xdr:col>
                    <xdr:colOff>69850</xdr:colOff>
                    <xdr:row>5</xdr:row>
                    <xdr:rowOff>95250</xdr:rowOff>
                  </from>
                  <to>
                    <xdr:col>0</xdr:col>
                    <xdr:colOff>342900</xdr:colOff>
                    <xdr:row>5</xdr:row>
                    <xdr:rowOff>342900</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0</xdr:col>
                    <xdr:colOff>69850</xdr:colOff>
                    <xdr:row>6</xdr:row>
                    <xdr:rowOff>95250</xdr:rowOff>
                  </from>
                  <to>
                    <xdr:col>0</xdr:col>
                    <xdr:colOff>342900</xdr:colOff>
                    <xdr:row>6</xdr:row>
                    <xdr:rowOff>342900</xdr:rowOff>
                  </to>
                </anchor>
              </controlPr>
            </control>
          </mc:Choice>
        </mc:AlternateContent>
        <mc:AlternateContent xmlns:mc="http://schemas.openxmlformats.org/markup-compatibility/2006">
          <mc:Choice Requires="x14">
            <control shapeId="22534" r:id="rId7" name="Check Box 6">
              <controlPr defaultSize="0" autoFill="0" autoLine="0" autoPict="0">
                <anchor moveWithCells="1">
                  <from>
                    <xdr:col>0</xdr:col>
                    <xdr:colOff>69850</xdr:colOff>
                    <xdr:row>7</xdr:row>
                    <xdr:rowOff>95250</xdr:rowOff>
                  </from>
                  <to>
                    <xdr:col>0</xdr:col>
                    <xdr:colOff>342900</xdr:colOff>
                    <xdr:row>7</xdr:row>
                    <xdr:rowOff>342900</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0</xdr:col>
                    <xdr:colOff>69850</xdr:colOff>
                    <xdr:row>8</xdr:row>
                    <xdr:rowOff>95250</xdr:rowOff>
                  </from>
                  <to>
                    <xdr:col>0</xdr:col>
                    <xdr:colOff>342900</xdr:colOff>
                    <xdr:row>8</xdr:row>
                    <xdr:rowOff>342900</xdr:rowOff>
                  </to>
                </anchor>
              </controlPr>
            </control>
          </mc:Choice>
        </mc:AlternateContent>
        <mc:AlternateContent xmlns:mc="http://schemas.openxmlformats.org/markup-compatibility/2006">
          <mc:Choice Requires="x14">
            <control shapeId="22536" r:id="rId9" name="Check Box 8">
              <controlPr defaultSize="0" autoFill="0" autoLine="0" autoPict="0">
                <anchor moveWithCells="1">
                  <from>
                    <xdr:col>0</xdr:col>
                    <xdr:colOff>69850</xdr:colOff>
                    <xdr:row>9</xdr:row>
                    <xdr:rowOff>95250</xdr:rowOff>
                  </from>
                  <to>
                    <xdr:col>0</xdr:col>
                    <xdr:colOff>342900</xdr:colOff>
                    <xdr:row>9</xdr:row>
                    <xdr:rowOff>342900</xdr:rowOff>
                  </to>
                </anchor>
              </controlPr>
            </control>
          </mc:Choice>
        </mc:AlternateContent>
        <mc:AlternateContent xmlns:mc="http://schemas.openxmlformats.org/markup-compatibility/2006">
          <mc:Choice Requires="x14">
            <control shapeId="22537" r:id="rId10" name="Check Box 9">
              <controlPr defaultSize="0" autoFill="0" autoLine="0" autoPict="0">
                <anchor moveWithCells="1">
                  <from>
                    <xdr:col>0</xdr:col>
                    <xdr:colOff>69850</xdr:colOff>
                    <xdr:row>10</xdr:row>
                    <xdr:rowOff>95250</xdr:rowOff>
                  </from>
                  <to>
                    <xdr:col>0</xdr:col>
                    <xdr:colOff>342900</xdr:colOff>
                    <xdr:row>10</xdr:row>
                    <xdr:rowOff>342900</xdr:rowOff>
                  </to>
                </anchor>
              </controlPr>
            </control>
          </mc:Choice>
        </mc:AlternateContent>
        <mc:AlternateContent xmlns:mc="http://schemas.openxmlformats.org/markup-compatibility/2006">
          <mc:Choice Requires="x14">
            <control shapeId="22538" r:id="rId11" name="Check Box 10">
              <controlPr defaultSize="0" autoFill="0" autoLine="0" autoPict="0">
                <anchor moveWithCells="1">
                  <from>
                    <xdr:col>0</xdr:col>
                    <xdr:colOff>69850</xdr:colOff>
                    <xdr:row>11</xdr:row>
                    <xdr:rowOff>95250</xdr:rowOff>
                  </from>
                  <to>
                    <xdr:col>0</xdr:col>
                    <xdr:colOff>342900</xdr:colOff>
                    <xdr:row>11</xdr:row>
                    <xdr:rowOff>342900</xdr:rowOff>
                  </to>
                </anchor>
              </controlPr>
            </control>
          </mc:Choice>
        </mc:AlternateContent>
        <mc:AlternateContent xmlns:mc="http://schemas.openxmlformats.org/markup-compatibility/2006">
          <mc:Choice Requires="x14">
            <control shapeId="22539" r:id="rId12" name="Check Box 11">
              <controlPr defaultSize="0" autoFill="0" autoLine="0" autoPict="0">
                <anchor moveWithCells="1">
                  <from>
                    <xdr:col>0</xdr:col>
                    <xdr:colOff>69850</xdr:colOff>
                    <xdr:row>12</xdr:row>
                    <xdr:rowOff>95250</xdr:rowOff>
                  </from>
                  <to>
                    <xdr:col>0</xdr:col>
                    <xdr:colOff>342900</xdr:colOff>
                    <xdr:row>12</xdr:row>
                    <xdr:rowOff>342900</xdr:rowOff>
                  </to>
                </anchor>
              </controlPr>
            </control>
          </mc:Choice>
        </mc:AlternateContent>
        <mc:AlternateContent xmlns:mc="http://schemas.openxmlformats.org/markup-compatibility/2006">
          <mc:Choice Requires="x14">
            <control shapeId="22540" r:id="rId13" name="Check Box 12">
              <controlPr defaultSize="0" autoFill="0" autoLine="0" autoPict="0">
                <anchor moveWithCells="1">
                  <from>
                    <xdr:col>0</xdr:col>
                    <xdr:colOff>69850</xdr:colOff>
                    <xdr:row>13</xdr:row>
                    <xdr:rowOff>95250</xdr:rowOff>
                  </from>
                  <to>
                    <xdr:col>0</xdr:col>
                    <xdr:colOff>342900</xdr:colOff>
                    <xdr:row>13</xdr:row>
                    <xdr:rowOff>342900</xdr:rowOff>
                  </to>
                </anchor>
              </controlPr>
            </control>
          </mc:Choice>
        </mc:AlternateContent>
        <mc:AlternateContent xmlns:mc="http://schemas.openxmlformats.org/markup-compatibility/2006">
          <mc:Choice Requires="x14">
            <control shapeId="22542" r:id="rId14" name="Check Box 14">
              <controlPr defaultSize="0" autoFill="0" autoLine="0" autoPict="0">
                <anchor moveWithCells="1">
                  <from>
                    <xdr:col>1</xdr:col>
                    <xdr:colOff>76200</xdr:colOff>
                    <xdr:row>23</xdr:row>
                    <xdr:rowOff>31750</xdr:rowOff>
                  </from>
                  <to>
                    <xdr:col>2</xdr:col>
                    <xdr:colOff>0</xdr:colOff>
                    <xdr:row>24</xdr:row>
                    <xdr:rowOff>19050</xdr:rowOff>
                  </to>
                </anchor>
              </controlPr>
            </control>
          </mc:Choice>
        </mc:AlternateContent>
        <mc:AlternateContent xmlns:mc="http://schemas.openxmlformats.org/markup-compatibility/2006">
          <mc:Choice Requires="x14">
            <control shapeId="22543" r:id="rId15" name="Check Box 15">
              <controlPr defaultSize="0" autoFill="0" autoLine="0" autoPict="0">
                <anchor moveWithCells="1">
                  <from>
                    <xdr:col>1</xdr:col>
                    <xdr:colOff>76200</xdr:colOff>
                    <xdr:row>24</xdr:row>
                    <xdr:rowOff>31750</xdr:rowOff>
                  </from>
                  <to>
                    <xdr:col>2</xdr:col>
                    <xdr:colOff>0</xdr:colOff>
                    <xdr:row>25</xdr:row>
                    <xdr:rowOff>31750</xdr:rowOff>
                  </to>
                </anchor>
              </controlPr>
            </control>
          </mc:Choice>
        </mc:AlternateContent>
        <mc:AlternateContent xmlns:mc="http://schemas.openxmlformats.org/markup-compatibility/2006">
          <mc:Choice Requires="x14">
            <control shapeId="22544" r:id="rId16" name="Check Box 16">
              <controlPr defaultSize="0" autoFill="0" autoLine="0" autoPict="0">
                <anchor moveWithCells="1">
                  <from>
                    <xdr:col>1</xdr:col>
                    <xdr:colOff>76200</xdr:colOff>
                    <xdr:row>25</xdr:row>
                    <xdr:rowOff>31750</xdr:rowOff>
                  </from>
                  <to>
                    <xdr:col>2</xdr:col>
                    <xdr:colOff>0</xdr:colOff>
                    <xdr:row>26</xdr:row>
                    <xdr:rowOff>31750</xdr:rowOff>
                  </to>
                </anchor>
              </controlPr>
            </control>
          </mc:Choice>
        </mc:AlternateContent>
        <mc:AlternateContent xmlns:mc="http://schemas.openxmlformats.org/markup-compatibility/2006">
          <mc:Choice Requires="x14">
            <control shapeId="22545" r:id="rId17" name="Check Box 17">
              <controlPr defaultSize="0" autoFill="0" autoLine="0" autoPict="0">
                <anchor moveWithCells="1">
                  <from>
                    <xdr:col>1</xdr:col>
                    <xdr:colOff>76200</xdr:colOff>
                    <xdr:row>26</xdr:row>
                    <xdr:rowOff>31750</xdr:rowOff>
                  </from>
                  <to>
                    <xdr:col>2</xdr:col>
                    <xdr:colOff>0</xdr:colOff>
                    <xdr:row>27</xdr:row>
                    <xdr:rowOff>38100</xdr:rowOff>
                  </to>
                </anchor>
              </controlPr>
            </control>
          </mc:Choice>
        </mc:AlternateContent>
        <mc:AlternateContent xmlns:mc="http://schemas.openxmlformats.org/markup-compatibility/2006">
          <mc:Choice Requires="x14">
            <control shapeId="22546" r:id="rId18" name="Check Box 18">
              <controlPr defaultSize="0" autoFill="0" autoLine="0" autoPict="0">
                <anchor moveWithCells="1">
                  <from>
                    <xdr:col>1</xdr:col>
                    <xdr:colOff>76200</xdr:colOff>
                    <xdr:row>27</xdr:row>
                    <xdr:rowOff>31750</xdr:rowOff>
                  </from>
                  <to>
                    <xdr:col>2</xdr:col>
                    <xdr:colOff>0</xdr:colOff>
                    <xdr:row>28</xdr:row>
                    <xdr:rowOff>38100</xdr:rowOff>
                  </to>
                </anchor>
              </controlPr>
            </control>
          </mc:Choice>
        </mc:AlternateContent>
        <mc:AlternateContent xmlns:mc="http://schemas.openxmlformats.org/markup-compatibility/2006">
          <mc:Choice Requires="x14">
            <control shapeId="22547" r:id="rId19" name="Check Box 19">
              <controlPr defaultSize="0" autoFill="0" autoLine="0" autoPict="0">
                <anchor moveWithCells="1">
                  <from>
                    <xdr:col>1</xdr:col>
                    <xdr:colOff>76200</xdr:colOff>
                    <xdr:row>28</xdr:row>
                    <xdr:rowOff>31750</xdr:rowOff>
                  </from>
                  <to>
                    <xdr:col>2</xdr:col>
                    <xdr:colOff>0</xdr:colOff>
                    <xdr:row>29</xdr:row>
                    <xdr:rowOff>31750</xdr:rowOff>
                  </to>
                </anchor>
              </controlPr>
            </control>
          </mc:Choice>
        </mc:AlternateContent>
        <mc:AlternateContent xmlns:mc="http://schemas.openxmlformats.org/markup-compatibility/2006">
          <mc:Choice Requires="x14">
            <control shapeId="22548" r:id="rId20" name="Check Box 20">
              <controlPr defaultSize="0" autoFill="0" autoLine="0" autoPict="0">
                <anchor moveWithCells="1">
                  <from>
                    <xdr:col>1</xdr:col>
                    <xdr:colOff>76200</xdr:colOff>
                    <xdr:row>29</xdr:row>
                    <xdr:rowOff>31750</xdr:rowOff>
                  </from>
                  <to>
                    <xdr:col>2</xdr:col>
                    <xdr:colOff>0</xdr:colOff>
                    <xdr:row>30</xdr:row>
                    <xdr:rowOff>38100</xdr:rowOff>
                  </to>
                </anchor>
              </controlPr>
            </control>
          </mc:Choice>
        </mc:AlternateContent>
        <mc:AlternateContent xmlns:mc="http://schemas.openxmlformats.org/markup-compatibility/2006">
          <mc:Choice Requires="x14">
            <control shapeId="22549" r:id="rId21" name="Check Box 21">
              <controlPr defaultSize="0" autoFill="0" autoLine="0" autoPict="0">
                <anchor moveWithCells="1">
                  <from>
                    <xdr:col>1</xdr:col>
                    <xdr:colOff>76200</xdr:colOff>
                    <xdr:row>30</xdr:row>
                    <xdr:rowOff>31750</xdr:rowOff>
                  </from>
                  <to>
                    <xdr:col>2</xdr:col>
                    <xdr:colOff>0</xdr:colOff>
                    <xdr:row>31</xdr:row>
                    <xdr:rowOff>38100</xdr:rowOff>
                  </to>
                </anchor>
              </controlPr>
            </control>
          </mc:Choice>
        </mc:AlternateContent>
        <mc:AlternateContent xmlns:mc="http://schemas.openxmlformats.org/markup-compatibility/2006">
          <mc:Choice Requires="x14">
            <control shapeId="22550" r:id="rId22" name="Check Box 22">
              <controlPr defaultSize="0" autoFill="0" autoLine="0" autoPict="0">
                <anchor moveWithCells="1">
                  <from>
                    <xdr:col>1</xdr:col>
                    <xdr:colOff>76200</xdr:colOff>
                    <xdr:row>31</xdr:row>
                    <xdr:rowOff>31750</xdr:rowOff>
                  </from>
                  <to>
                    <xdr:col>2</xdr:col>
                    <xdr:colOff>0</xdr:colOff>
                    <xdr:row>32</xdr:row>
                    <xdr:rowOff>31750</xdr:rowOff>
                  </to>
                </anchor>
              </controlPr>
            </control>
          </mc:Choice>
        </mc:AlternateContent>
        <mc:AlternateContent xmlns:mc="http://schemas.openxmlformats.org/markup-compatibility/2006">
          <mc:Choice Requires="x14">
            <control shapeId="22551" r:id="rId23" name="Check Box 23">
              <controlPr defaultSize="0" autoFill="0" autoLine="0" autoPict="0">
                <anchor moveWithCells="1">
                  <from>
                    <xdr:col>1</xdr:col>
                    <xdr:colOff>76200</xdr:colOff>
                    <xdr:row>32</xdr:row>
                    <xdr:rowOff>31750</xdr:rowOff>
                  </from>
                  <to>
                    <xdr:col>2</xdr:col>
                    <xdr:colOff>0</xdr:colOff>
                    <xdr:row>33</xdr:row>
                    <xdr:rowOff>31750</xdr:rowOff>
                  </to>
                </anchor>
              </controlPr>
            </control>
          </mc:Choice>
        </mc:AlternateContent>
        <mc:AlternateContent xmlns:mc="http://schemas.openxmlformats.org/markup-compatibility/2006">
          <mc:Choice Requires="x14">
            <control shapeId="22552" r:id="rId24" name="Check Box 24">
              <controlPr defaultSize="0" autoFill="0" autoLine="0" autoPict="0">
                <anchor moveWithCells="1">
                  <from>
                    <xdr:col>7</xdr:col>
                    <xdr:colOff>76200</xdr:colOff>
                    <xdr:row>23</xdr:row>
                    <xdr:rowOff>31750</xdr:rowOff>
                  </from>
                  <to>
                    <xdr:col>8</xdr:col>
                    <xdr:colOff>0</xdr:colOff>
                    <xdr:row>24</xdr:row>
                    <xdr:rowOff>19050</xdr:rowOff>
                  </to>
                </anchor>
              </controlPr>
            </control>
          </mc:Choice>
        </mc:AlternateContent>
        <mc:AlternateContent xmlns:mc="http://schemas.openxmlformats.org/markup-compatibility/2006">
          <mc:Choice Requires="x14">
            <control shapeId="22553" r:id="rId25" name="Check Box 25">
              <controlPr defaultSize="0" autoFill="0" autoLine="0" autoPict="0">
                <anchor moveWithCells="1">
                  <from>
                    <xdr:col>7</xdr:col>
                    <xdr:colOff>76200</xdr:colOff>
                    <xdr:row>24</xdr:row>
                    <xdr:rowOff>31750</xdr:rowOff>
                  </from>
                  <to>
                    <xdr:col>8</xdr:col>
                    <xdr:colOff>0</xdr:colOff>
                    <xdr:row>25</xdr:row>
                    <xdr:rowOff>31750</xdr:rowOff>
                  </to>
                </anchor>
              </controlPr>
            </control>
          </mc:Choice>
        </mc:AlternateContent>
        <mc:AlternateContent xmlns:mc="http://schemas.openxmlformats.org/markup-compatibility/2006">
          <mc:Choice Requires="x14">
            <control shapeId="22554" r:id="rId26" name="Check Box 26">
              <controlPr defaultSize="0" autoFill="0" autoLine="0" autoPict="0">
                <anchor moveWithCells="1">
                  <from>
                    <xdr:col>7</xdr:col>
                    <xdr:colOff>76200</xdr:colOff>
                    <xdr:row>25</xdr:row>
                    <xdr:rowOff>31750</xdr:rowOff>
                  </from>
                  <to>
                    <xdr:col>8</xdr:col>
                    <xdr:colOff>0</xdr:colOff>
                    <xdr:row>26</xdr:row>
                    <xdr:rowOff>31750</xdr:rowOff>
                  </to>
                </anchor>
              </controlPr>
            </control>
          </mc:Choice>
        </mc:AlternateContent>
        <mc:AlternateContent xmlns:mc="http://schemas.openxmlformats.org/markup-compatibility/2006">
          <mc:Choice Requires="x14">
            <control shapeId="22555" r:id="rId27" name="Check Box 27">
              <controlPr defaultSize="0" autoFill="0" autoLine="0" autoPict="0">
                <anchor moveWithCells="1">
                  <from>
                    <xdr:col>7</xdr:col>
                    <xdr:colOff>76200</xdr:colOff>
                    <xdr:row>26</xdr:row>
                    <xdr:rowOff>31750</xdr:rowOff>
                  </from>
                  <to>
                    <xdr:col>8</xdr:col>
                    <xdr:colOff>0</xdr:colOff>
                    <xdr:row>27</xdr:row>
                    <xdr:rowOff>38100</xdr:rowOff>
                  </to>
                </anchor>
              </controlPr>
            </control>
          </mc:Choice>
        </mc:AlternateContent>
        <mc:AlternateContent xmlns:mc="http://schemas.openxmlformats.org/markup-compatibility/2006">
          <mc:Choice Requires="x14">
            <control shapeId="22556" r:id="rId28" name="Check Box 28">
              <controlPr defaultSize="0" autoFill="0" autoLine="0" autoPict="0">
                <anchor moveWithCells="1">
                  <from>
                    <xdr:col>7</xdr:col>
                    <xdr:colOff>76200</xdr:colOff>
                    <xdr:row>27</xdr:row>
                    <xdr:rowOff>31750</xdr:rowOff>
                  </from>
                  <to>
                    <xdr:col>8</xdr:col>
                    <xdr:colOff>0</xdr:colOff>
                    <xdr:row>28</xdr:row>
                    <xdr:rowOff>38100</xdr:rowOff>
                  </to>
                </anchor>
              </controlPr>
            </control>
          </mc:Choice>
        </mc:AlternateContent>
        <mc:AlternateContent xmlns:mc="http://schemas.openxmlformats.org/markup-compatibility/2006">
          <mc:Choice Requires="x14">
            <control shapeId="22557" r:id="rId29" name="Check Box 29">
              <controlPr defaultSize="0" autoFill="0" autoLine="0" autoPict="0">
                <anchor moveWithCells="1">
                  <from>
                    <xdr:col>7</xdr:col>
                    <xdr:colOff>76200</xdr:colOff>
                    <xdr:row>28</xdr:row>
                    <xdr:rowOff>31750</xdr:rowOff>
                  </from>
                  <to>
                    <xdr:col>8</xdr:col>
                    <xdr:colOff>0</xdr:colOff>
                    <xdr:row>29</xdr:row>
                    <xdr:rowOff>31750</xdr:rowOff>
                  </to>
                </anchor>
              </controlPr>
            </control>
          </mc:Choice>
        </mc:AlternateContent>
        <mc:AlternateContent xmlns:mc="http://schemas.openxmlformats.org/markup-compatibility/2006">
          <mc:Choice Requires="x14">
            <control shapeId="22558" r:id="rId30" name="Check Box 30">
              <controlPr defaultSize="0" autoFill="0" autoLine="0" autoPict="0">
                <anchor moveWithCells="1">
                  <from>
                    <xdr:col>7</xdr:col>
                    <xdr:colOff>76200</xdr:colOff>
                    <xdr:row>29</xdr:row>
                    <xdr:rowOff>31750</xdr:rowOff>
                  </from>
                  <to>
                    <xdr:col>8</xdr:col>
                    <xdr:colOff>0</xdr:colOff>
                    <xdr:row>30</xdr:row>
                    <xdr:rowOff>38100</xdr:rowOff>
                  </to>
                </anchor>
              </controlPr>
            </control>
          </mc:Choice>
        </mc:AlternateContent>
        <mc:AlternateContent xmlns:mc="http://schemas.openxmlformats.org/markup-compatibility/2006">
          <mc:Choice Requires="x14">
            <control shapeId="22559" r:id="rId31" name="Check Box 31">
              <controlPr defaultSize="0" autoFill="0" autoLine="0" autoPict="0">
                <anchor moveWithCells="1">
                  <from>
                    <xdr:col>7</xdr:col>
                    <xdr:colOff>76200</xdr:colOff>
                    <xdr:row>30</xdr:row>
                    <xdr:rowOff>31750</xdr:rowOff>
                  </from>
                  <to>
                    <xdr:col>8</xdr:col>
                    <xdr:colOff>0</xdr:colOff>
                    <xdr:row>31</xdr:row>
                    <xdr:rowOff>38100</xdr:rowOff>
                  </to>
                </anchor>
              </controlPr>
            </control>
          </mc:Choice>
        </mc:AlternateContent>
        <mc:AlternateContent xmlns:mc="http://schemas.openxmlformats.org/markup-compatibility/2006">
          <mc:Choice Requires="x14">
            <control shapeId="22560" r:id="rId32" name="Check Box 32">
              <controlPr defaultSize="0" autoFill="0" autoLine="0" autoPict="0">
                <anchor moveWithCells="1">
                  <from>
                    <xdr:col>7</xdr:col>
                    <xdr:colOff>76200</xdr:colOff>
                    <xdr:row>31</xdr:row>
                    <xdr:rowOff>31750</xdr:rowOff>
                  </from>
                  <to>
                    <xdr:col>8</xdr:col>
                    <xdr:colOff>0</xdr:colOff>
                    <xdr:row>32</xdr:row>
                    <xdr:rowOff>31750</xdr:rowOff>
                  </to>
                </anchor>
              </controlPr>
            </control>
          </mc:Choice>
        </mc:AlternateContent>
        <mc:AlternateContent xmlns:mc="http://schemas.openxmlformats.org/markup-compatibility/2006">
          <mc:Choice Requires="x14">
            <control shapeId="22562" r:id="rId33" name="Check Box 34">
              <controlPr defaultSize="0" autoFill="0" autoLine="0" autoPict="0">
                <anchor moveWithCells="1">
                  <from>
                    <xdr:col>12</xdr:col>
                    <xdr:colOff>76200</xdr:colOff>
                    <xdr:row>24</xdr:row>
                    <xdr:rowOff>31750</xdr:rowOff>
                  </from>
                  <to>
                    <xdr:col>13</xdr:col>
                    <xdr:colOff>0</xdr:colOff>
                    <xdr:row>25</xdr:row>
                    <xdr:rowOff>31750</xdr:rowOff>
                  </to>
                </anchor>
              </controlPr>
            </control>
          </mc:Choice>
        </mc:AlternateContent>
        <mc:AlternateContent xmlns:mc="http://schemas.openxmlformats.org/markup-compatibility/2006">
          <mc:Choice Requires="x14">
            <control shapeId="22563" r:id="rId34" name="Check Box 35">
              <controlPr defaultSize="0" autoFill="0" autoLine="0" autoPict="0">
                <anchor moveWithCells="1">
                  <from>
                    <xdr:col>12</xdr:col>
                    <xdr:colOff>76200</xdr:colOff>
                    <xdr:row>25</xdr:row>
                    <xdr:rowOff>31750</xdr:rowOff>
                  </from>
                  <to>
                    <xdr:col>13</xdr:col>
                    <xdr:colOff>0</xdr:colOff>
                    <xdr:row>26</xdr:row>
                    <xdr:rowOff>31750</xdr:rowOff>
                  </to>
                </anchor>
              </controlPr>
            </control>
          </mc:Choice>
        </mc:AlternateContent>
        <mc:AlternateContent xmlns:mc="http://schemas.openxmlformats.org/markup-compatibility/2006">
          <mc:Choice Requires="x14">
            <control shapeId="22564" r:id="rId35" name="Check Box 36">
              <controlPr defaultSize="0" autoFill="0" autoLine="0" autoPict="0">
                <anchor moveWithCells="1">
                  <from>
                    <xdr:col>12</xdr:col>
                    <xdr:colOff>76200</xdr:colOff>
                    <xdr:row>26</xdr:row>
                    <xdr:rowOff>31750</xdr:rowOff>
                  </from>
                  <to>
                    <xdr:col>13</xdr:col>
                    <xdr:colOff>0</xdr:colOff>
                    <xdr:row>27</xdr:row>
                    <xdr:rowOff>38100</xdr:rowOff>
                  </to>
                </anchor>
              </controlPr>
            </control>
          </mc:Choice>
        </mc:AlternateContent>
        <mc:AlternateContent xmlns:mc="http://schemas.openxmlformats.org/markup-compatibility/2006">
          <mc:Choice Requires="x14">
            <control shapeId="22565" r:id="rId36" name="Check Box 37">
              <controlPr defaultSize="0" autoFill="0" autoLine="0" autoPict="0">
                <anchor moveWithCells="1">
                  <from>
                    <xdr:col>12</xdr:col>
                    <xdr:colOff>76200</xdr:colOff>
                    <xdr:row>27</xdr:row>
                    <xdr:rowOff>31750</xdr:rowOff>
                  </from>
                  <to>
                    <xdr:col>13</xdr:col>
                    <xdr:colOff>0</xdr:colOff>
                    <xdr:row>28</xdr:row>
                    <xdr:rowOff>38100</xdr:rowOff>
                  </to>
                </anchor>
              </controlPr>
            </control>
          </mc:Choice>
        </mc:AlternateContent>
        <mc:AlternateContent xmlns:mc="http://schemas.openxmlformats.org/markup-compatibility/2006">
          <mc:Choice Requires="x14">
            <control shapeId="22566" r:id="rId37" name="Check Box 38">
              <controlPr defaultSize="0" autoFill="0" autoLine="0" autoPict="0">
                <anchor moveWithCells="1">
                  <from>
                    <xdr:col>12</xdr:col>
                    <xdr:colOff>76200</xdr:colOff>
                    <xdr:row>28</xdr:row>
                    <xdr:rowOff>31750</xdr:rowOff>
                  </from>
                  <to>
                    <xdr:col>13</xdr:col>
                    <xdr:colOff>0</xdr:colOff>
                    <xdr:row>29</xdr:row>
                    <xdr:rowOff>31750</xdr:rowOff>
                  </to>
                </anchor>
              </controlPr>
            </control>
          </mc:Choice>
        </mc:AlternateContent>
        <mc:AlternateContent xmlns:mc="http://schemas.openxmlformats.org/markup-compatibility/2006">
          <mc:Choice Requires="x14">
            <control shapeId="22530" r:id="rId38" name="Check Box 2">
              <controlPr defaultSize="0" autoFill="0" autoLine="0" autoPict="0">
                <anchor moveWithCells="1">
                  <from>
                    <xdr:col>0</xdr:col>
                    <xdr:colOff>69850</xdr:colOff>
                    <xdr:row>3</xdr:row>
                    <xdr:rowOff>95250</xdr:rowOff>
                  </from>
                  <to>
                    <xdr:col>0</xdr:col>
                    <xdr:colOff>342900</xdr:colOff>
                    <xdr:row>3</xdr:row>
                    <xdr:rowOff>342900</xdr:rowOff>
                  </to>
                </anchor>
              </controlPr>
            </control>
          </mc:Choice>
        </mc:AlternateContent>
        <mc:AlternateContent xmlns:mc="http://schemas.openxmlformats.org/markup-compatibility/2006">
          <mc:Choice Requires="x14">
            <control shapeId="22561" r:id="rId39" name="Check Box 33">
              <controlPr defaultSize="0" autoFill="0" autoLine="0" autoPict="0">
                <anchor moveWithCells="1">
                  <from>
                    <xdr:col>12</xdr:col>
                    <xdr:colOff>76200</xdr:colOff>
                    <xdr:row>23</xdr:row>
                    <xdr:rowOff>31750</xdr:rowOff>
                  </from>
                  <to>
                    <xdr:col>13</xdr:col>
                    <xdr:colOff>0</xdr:colOff>
                    <xdr:row>24</xdr:row>
                    <xdr:rowOff>19050</xdr:rowOff>
                  </to>
                </anchor>
              </controlPr>
            </control>
          </mc:Choice>
        </mc:AlternateContent>
        <mc:AlternateContent xmlns:mc="http://schemas.openxmlformats.org/markup-compatibility/2006">
          <mc:Choice Requires="x14">
            <control shapeId="22568" r:id="rId40" name="Check Box 40">
              <controlPr defaultSize="0" autoFill="0" autoLine="0" autoPict="0">
                <anchor moveWithCells="1">
                  <from>
                    <xdr:col>1</xdr:col>
                    <xdr:colOff>76200</xdr:colOff>
                    <xdr:row>34</xdr:row>
                    <xdr:rowOff>31750</xdr:rowOff>
                  </from>
                  <to>
                    <xdr:col>2</xdr:col>
                    <xdr:colOff>0</xdr:colOff>
                    <xdr:row>35</xdr:row>
                    <xdr:rowOff>31750</xdr:rowOff>
                  </to>
                </anchor>
              </controlPr>
            </control>
          </mc:Choice>
        </mc:AlternateContent>
        <mc:AlternateContent xmlns:mc="http://schemas.openxmlformats.org/markup-compatibility/2006">
          <mc:Choice Requires="x14">
            <control shapeId="22569" r:id="rId41" name="Check Box 41">
              <controlPr defaultSize="0" autoFill="0" autoLine="0" autoPict="0">
                <anchor moveWithCells="1">
                  <from>
                    <xdr:col>1</xdr:col>
                    <xdr:colOff>76200</xdr:colOff>
                    <xdr:row>35</xdr:row>
                    <xdr:rowOff>31750</xdr:rowOff>
                  </from>
                  <to>
                    <xdr:col>2</xdr:col>
                    <xdr:colOff>0</xdr:colOff>
                    <xdr:row>36</xdr:row>
                    <xdr:rowOff>50800</xdr:rowOff>
                  </to>
                </anchor>
              </controlPr>
            </control>
          </mc:Choice>
        </mc:AlternateContent>
        <mc:AlternateContent xmlns:mc="http://schemas.openxmlformats.org/markup-compatibility/2006">
          <mc:Choice Requires="x14">
            <control shapeId="22571" r:id="rId42" name="Check Box 43">
              <controlPr defaultSize="0" autoFill="0" autoLine="0" autoPict="0">
                <anchor moveWithCells="1">
                  <from>
                    <xdr:col>1</xdr:col>
                    <xdr:colOff>76200</xdr:colOff>
                    <xdr:row>33</xdr:row>
                    <xdr:rowOff>31750</xdr:rowOff>
                  </from>
                  <to>
                    <xdr:col>2</xdr:col>
                    <xdr:colOff>0</xdr:colOff>
                    <xdr:row>34</xdr:row>
                    <xdr:rowOff>19050</xdr:rowOff>
                  </to>
                </anchor>
              </controlPr>
            </control>
          </mc:Choice>
        </mc:AlternateContent>
        <mc:AlternateContent xmlns:mc="http://schemas.openxmlformats.org/markup-compatibility/2006">
          <mc:Choice Requires="x14">
            <control shapeId="22567" r:id="rId43" name="Check Box 39">
              <controlPr defaultSize="0" autoFill="0" autoLine="0" autoPict="0">
                <anchor moveWithCells="1">
                  <from>
                    <xdr:col>12</xdr:col>
                    <xdr:colOff>76200</xdr:colOff>
                    <xdr:row>30</xdr:row>
                    <xdr:rowOff>31750</xdr:rowOff>
                  </from>
                  <to>
                    <xdr:col>13</xdr:col>
                    <xdr:colOff>0</xdr:colOff>
                    <xdr:row>31</xdr:row>
                    <xdr:rowOff>38100</xdr:rowOff>
                  </to>
                </anchor>
              </controlPr>
            </control>
          </mc:Choice>
        </mc:AlternateContent>
        <mc:AlternateContent xmlns:mc="http://schemas.openxmlformats.org/markup-compatibility/2006">
          <mc:Choice Requires="x14">
            <control shapeId="22572" r:id="rId44" name="Check Box 44">
              <controlPr defaultSize="0" autoFill="0" autoLine="0" autoPict="0">
                <anchor moveWithCells="1">
                  <from>
                    <xdr:col>7</xdr:col>
                    <xdr:colOff>76200</xdr:colOff>
                    <xdr:row>32</xdr:row>
                    <xdr:rowOff>31750</xdr:rowOff>
                  </from>
                  <to>
                    <xdr:col>8</xdr:col>
                    <xdr:colOff>0</xdr:colOff>
                    <xdr:row>33</xdr:row>
                    <xdr:rowOff>31750</xdr:rowOff>
                  </to>
                </anchor>
              </controlPr>
            </control>
          </mc:Choice>
        </mc:AlternateContent>
        <mc:AlternateContent xmlns:mc="http://schemas.openxmlformats.org/markup-compatibility/2006">
          <mc:Choice Requires="x14">
            <control shapeId="22573" r:id="rId45" name="Check Box 45">
              <controlPr defaultSize="0" autoFill="0" autoLine="0" autoPict="0">
                <anchor moveWithCells="1">
                  <from>
                    <xdr:col>0</xdr:col>
                    <xdr:colOff>76200</xdr:colOff>
                    <xdr:row>14</xdr:row>
                    <xdr:rowOff>50800</xdr:rowOff>
                  </from>
                  <to>
                    <xdr:col>0</xdr:col>
                    <xdr:colOff>298450</xdr:colOff>
                    <xdr:row>14</xdr:row>
                    <xdr:rowOff>298450</xdr:rowOff>
                  </to>
                </anchor>
              </controlPr>
            </control>
          </mc:Choice>
        </mc:AlternateContent>
        <mc:AlternateContent xmlns:mc="http://schemas.openxmlformats.org/markup-compatibility/2006">
          <mc:Choice Requires="x14">
            <control shapeId="22574" r:id="rId46" name="Check Box 46">
              <controlPr defaultSize="0" autoFill="0" autoLine="0" autoPict="0">
                <anchor moveWithCells="1">
                  <from>
                    <xdr:col>12</xdr:col>
                    <xdr:colOff>76200</xdr:colOff>
                    <xdr:row>31</xdr:row>
                    <xdr:rowOff>0</xdr:rowOff>
                  </from>
                  <to>
                    <xdr:col>12</xdr:col>
                    <xdr:colOff>298450</xdr:colOff>
                    <xdr:row>32</xdr:row>
                    <xdr:rowOff>0</xdr:rowOff>
                  </to>
                </anchor>
              </controlPr>
            </control>
          </mc:Choice>
        </mc:AlternateContent>
        <mc:AlternateContent xmlns:mc="http://schemas.openxmlformats.org/markup-compatibility/2006">
          <mc:Choice Requires="x14">
            <control shapeId="22575" r:id="rId47" name="Check Box 47">
              <controlPr defaultSize="0" autoFill="0" autoLine="0" autoPict="0">
                <anchor moveWithCells="1">
                  <from>
                    <xdr:col>12</xdr:col>
                    <xdr:colOff>76200</xdr:colOff>
                    <xdr:row>31</xdr:row>
                    <xdr:rowOff>0</xdr:rowOff>
                  </from>
                  <to>
                    <xdr:col>12</xdr:col>
                    <xdr:colOff>298450</xdr:colOff>
                    <xdr:row>32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7"/>
  <sheetViews>
    <sheetView view="pageBreakPreview" topLeftCell="A16" zoomScaleNormal="100" zoomScaleSheetLayoutView="100" workbookViewId="0">
      <selection activeCell="A16" sqref="A16"/>
    </sheetView>
  </sheetViews>
  <sheetFormatPr defaultColWidth="11" defaultRowHeight="12"/>
  <cols>
    <col min="1" max="2" width="1.90625" style="91" customWidth="1"/>
    <col min="3" max="3" width="5.7265625" style="91" customWidth="1"/>
    <col min="4" max="4" width="4.36328125" style="91" customWidth="1"/>
    <col min="5" max="5" width="12.7265625" style="91" customWidth="1"/>
    <col min="6" max="6" width="12.453125" style="91" customWidth="1"/>
    <col min="7" max="9" width="7.453125" style="91" customWidth="1"/>
    <col min="10" max="10" width="9.453125" style="91" customWidth="1"/>
    <col min="11" max="12" width="7.453125" style="91" customWidth="1"/>
    <col min="13" max="13" width="1.90625" style="91" customWidth="1"/>
    <col min="14" max="14" width="6.90625" style="91" customWidth="1"/>
    <col min="15" max="16384" width="11" style="91"/>
  </cols>
  <sheetData>
    <row r="1" spans="1:13" s="128" customFormat="1" ht="20.149999999999999" hidden="1" customHeight="1">
      <c r="A1" s="277" t="s">
        <v>512</v>
      </c>
    </row>
    <row r="2" spans="1:13" s="128" customFormat="1" ht="27" hidden="1" customHeight="1">
      <c r="A2" s="277"/>
      <c r="B2" s="759" t="s">
        <v>514</v>
      </c>
      <c r="C2" s="759"/>
      <c r="D2" s="759"/>
      <c r="E2" s="759"/>
      <c r="F2" s="759"/>
      <c r="G2" s="759"/>
      <c r="H2" s="759"/>
      <c r="I2" s="759"/>
      <c r="J2" s="759"/>
      <c r="K2" s="759"/>
      <c r="L2" s="759"/>
      <c r="M2" s="759"/>
    </row>
    <row r="3" spans="1:13" s="128" customFormat="1" ht="27.75" hidden="1" customHeight="1">
      <c r="A3" s="277"/>
      <c r="B3" s="759"/>
      <c r="C3" s="759"/>
      <c r="D3" s="759"/>
      <c r="E3" s="759"/>
      <c r="F3" s="759"/>
      <c r="G3" s="759"/>
      <c r="H3" s="759"/>
      <c r="I3" s="759"/>
      <c r="J3" s="759"/>
      <c r="K3" s="759"/>
      <c r="L3" s="759"/>
      <c r="M3" s="759"/>
    </row>
    <row r="4" spans="1:13" s="128" customFormat="1" ht="4.5" hidden="1" customHeight="1">
      <c r="A4" s="277"/>
      <c r="B4" s="280"/>
      <c r="C4" s="281"/>
      <c r="D4" s="281"/>
      <c r="E4" s="281"/>
      <c r="F4" s="281"/>
      <c r="G4" s="281"/>
      <c r="H4" s="281"/>
      <c r="I4" s="281"/>
      <c r="J4" s="281"/>
      <c r="K4" s="281"/>
      <c r="L4" s="281"/>
      <c r="M4" s="282"/>
    </row>
    <row r="5" spans="1:13" s="128" customFormat="1" ht="50.25" hidden="1" customHeight="1">
      <c r="A5" s="277"/>
      <c r="B5" s="278"/>
      <c r="C5" s="283" t="s">
        <v>505</v>
      </c>
      <c r="D5" s="759" t="s">
        <v>506</v>
      </c>
      <c r="E5" s="759"/>
      <c r="F5" s="759"/>
      <c r="G5" s="759"/>
      <c r="H5" s="759"/>
      <c r="I5" s="759"/>
      <c r="J5" s="759"/>
      <c r="K5" s="759"/>
      <c r="L5" s="759"/>
      <c r="M5" s="279"/>
    </row>
    <row r="6" spans="1:13" s="128" customFormat="1" ht="20.149999999999999" hidden="1" customHeight="1">
      <c r="A6" s="277"/>
      <c r="B6" s="278"/>
      <c r="C6" s="128" t="s">
        <v>507</v>
      </c>
      <c r="G6" s="128" t="s">
        <v>508</v>
      </c>
      <c r="K6" s="760" t="s">
        <v>351</v>
      </c>
      <c r="L6" s="757"/>
      <c r="M6" s="279"/>
    </row>
    <row r="7" spans="1:13" s="128" customFormat="1" ht="20.149999999999999" hidden="1" customHeight="1">
      <c r="A7" s="277"/>
      <c r="B7" s="278"/>
      <c r="C7" s="128" t="s">
        <v>509</v>
      </c>
      <c r="J7" s="279"/>
      <c r="K7" s="760"/>
      <c r="L7" s="758"/>
      <c r="M7" s="279"/>
    </row>
    <row r="8" spans="1:13" s="128" customFormat="1" ht="4.5" hidden="1" customHeight="1">
      <c r="A8" s="277"/>
      <c r="B8" s="285"/>
      <c r="C8" s="286"/>
      <c r="D8" s="286"/>
      <c r="E8" s="286"/>
      <c r="F8" s="286"/>
      <c r="G8" s="286"/>
      <c r="H8" s="286"/>
      <c r="I8" s="286"/>
      <c r="J8" s="286"/>
      <c r="K8" s="287"/>
      <c r="L8" s="287"/>
      <c r="M8" s="288"/>
    </row>
    <row r="9" spans="1:13" s="128" customFormat="1" ht="9" hidden="1" customHeight="1">
      <c r="A9" s="277"/>
    </row>
    <row r="10" spans="1:13" s="128" customFormat="1" ht="4.5" hidden="1" customHeight="1">
      <c r="A10" s="277"/>
      <c r="B10" s="280"/>
      <c r="C10" s="281"/>
      <c r="D10" s="281"/>
      <c r="E10" s="281"/>
      <c r="F10" s="281"/>
      <c r="G10" s="281"/>
      <c r="H10" s="281"/>
      <c r="I10" s="281"/>
      <c r="J10" s="281"/>
      <c r="K10" s="281"/>
      <c r="L10" s="281"/>
      <c r="M10" s="282"/>
    </row>
    <row r="11" spans="1:13" s="128" customFormat="1" ht="50.25" hidden="1" customHeight="1">
      <c r="A11" s="277"/>
      <c r="B11" s="278"/>
      <c r="C11" s="283" t="s">
        <v>510</v>
      </c>
      <c r="D11" s="759" t="s">
        <v>511</v>
      </c>
      <c r="E11" s="759"/>
      <c r="F11" s="759"/>
      <c r="G11" s="759"/>
      <c r="H11" s="759"/>
      <c r="I11" s="759"/>
      <c r="J11" s="759"/>
      <c r="K11" s="759"/>
      <c r="L11" s="759"/>
      <c r="M11" s="284"/>
    </row>
    <row r="12" spans="1:13" s="128" customFormat="1" ht="20.149999999999999" hidden="1" customHeight="1">
      <c r="A12" s="277"/>
      <c r="B12" s="278"/>
      <c r="C12" s="128" t="s">
        <v>507</v>
      </c>
      <c r="G12" s="128" t="s">
        <v>508</v>
      </c>
      <c r="K12" s="760" t="s">
        <v>351</v>
      </c>
      <c r="L12" s="757"/>
      <c r="M12" s="279"/>
    </row>
    <row r="13" spans="1:13" s="128" customFormat="1" ht="20.149999999999999" hidden="1" customHeight="1">
      <c r="A13" s="277"/>
      <c r="B13" s="278"/>
      <c r="C13" s="128" t="s">
        <v>509</v>
      </c>
      <c r="K13" s="760"/>
      <c r="L13" s="758"/>
      <c r="M13" s="279"/>
    </row>
    <row r="14" spans="1:13" ht="4.5" hidden="1" customHeight="1">
      <c r="A14" s="180"/>
      <c r="B14" s="99"/>
      <c r="C14" s="100"/>
      <c r="D14" s="100"/>
      <c r="E14" s="100"/>
      <c r="F14" s="100"/>
      <c r="G14" s="100"/>
      <c r="H14" s="100"/>
      <c r="I14" s="100"/>
      <c r="J14" s="100"/>
      <c r="K14" s="100"/>
      <c r="L14" s="100"/>
      <c r="M14" s="101"/>
    </row>
    <row r="15" spans="1:13" ht="8.25" hidden="1" customHeight="1">
      <c r="A15" s="180"/>
    </row>
    <row r="16" spans="1:13" ht="17.25" customHeight="1"/>
    <row r="17" spans="1:13" ht="14">
      <c r="A17" s="92" t="s">
        <v>168</v>
      </c>
    </row>
    <row r="18" spans="1:13" ht="6" customHeight="1"/>
    <row r="19" spans="1:13" ht="13.5" customHeight="1">
      <c r="B19" s="128" t="s">
        <v>111</v>
      </c>
    </row>
    <row r="20" spans="1:13" ht="6" customHeight="1"/>
    <row r="21" spans="1:13" ht="7.5" customHeight="1">
      <c r="B21" s="93"/>
      <c r="C21" s="94"/>
      <c r="D21" s="94"/>
      <c r="E21" s="94"/>
      <c r="F21" s="94"/>
      <c r="G21" s="94"/>
      <c r="H21" s="94"/>
      <c r="I21" s="94"/>
      <c r="J21" s="94"/>
      <c r="K21" s="94"/>
      <c r="L21" s="94"/>
      <c r="M21" s="95"/>
    </row>
    <row r="22" spans="1:13" ht="15" customHeight="1">
      <c r="B22" s="96"/>
      <c r="C22" s="91" t="s">
        <v>493</v>
      </c>
      <c r="M22" s="97"/>
    </row>
    <row r="23" spans="1:13" ht="30" customHeight="1">
      <c r="B23" s="96"/>
      <c r="C23" s="761"/>
      <c r="D23" s="761"/>
      <c r="E23" s="761"/>
      <c r="F23" s="761"/>
      <c r="G23" s="761"/>
      <c r="H23" s="761"/>
      <c r="I23" s="761"/>
      <c r="J23" s="761"/>
      <c r="K23" s="761"/>
      <c r="L23" s="761"/>
      <c r="M23" s="97"/>
    </row>
    <row r="24" spans="1:13" ht="30" customHeight="1">
      <c r="B24" s="96"/>
      <c r="C24" s="761"/>
      <c r="D24" s="761"/>
      <c r="E24" s="761"/>
      <c r="F24" s="761"/>
      <c r="G24" s="761"/>
      <c r="H24" s="761"/>
      <c r="I24" s="761"/>
      <c r="J24" s="761"/>
      <c r="K24" s="761"/>
      <c r="L24" s="761"/>
      <c r="M24" s="97"/>
    </row>
    <row r="25" spans="1:13" ht="30" customHeight="1">
      <c r="B25" s="96"/>
      <c r="C25" s="761"/>
      <c r="D25" s="761"/>
      <c r="E25" s="761"/>
      <c r="F25" s="761"/>
      <c r="G25" s="761"/>
      <c r="H25" s="761"/>
      <c r="I25" s="761"/>
      <c r="J25" s="761"/>
      <c r="K25" s="761"/>
      <c r="L25" s="761"/>
      <c r="M25" s="97"/>
    </row>
    <row r="26" spans="1:13" ht="30" customHeight="1">
      <c r="B26" s="96"/>
      <c r="C26" s="761"/>
      <c r="D26" s="761"/>
      <c r="E26" s="761"/>
      <c r="F26" s="761"/>
      <c r="G26" s="761"/>
      <c r="H26" s="761"/>
      <c r="I26" s="761"/>
      <c r="J26" s="761"/>
      <c r="K26" s="761"/>
      <c r="L26" s="761"/>
      <c r="M26" s="97"/>
    </row>
    <row r="27" spans="1:13" ht="7.5" customHeight="1">
      <c r="B27" s="96"/>
      <c r="M27" s="97"/>
    </row>
    <row r="28" spans="1:13" ht="15" customHeight="1">
      <c r="B28" s="96"/>
      <c r="C28" s="91" t="s">
        <v>115</v>
      </c>
      <c r="M28" s="97"/>
    </row>
    <row r="29" spans="1:13" ht="30" customHeight="1">
      <c r="B29" s="96"/>
      <c r="C29" s="761"/>
      <c r="D29" s="761"/>
      <c r="E29" s="761"/>
      <c r="F29" s="761"/>
      <c r="G29" s="761"/>
      <c r="H29" s="761"/>
      <c r="I29" s="761"/>
      <c r="J29" s="761"/>
      <c r="K29" s="761"/>
      <c r="L29" s="761"/>
      <c r="M29" s="97"/>
    </row>
    <row r="30" spans="1:13" ht="30" customHeight="1">
      <c r="B30" s="96"/>
      <c r="C30" s="761"/>
      <c r="D30" s="761"/>
      <c r="E30" s="761"/>
      <c r="F30" s="761"/>
      <c r="G30" s="761"/>
      <c r="H30" s="761"/>
      <c r="I30" s="761"/>
      <c r="J30" s="761"/>
      <c r="K30" s="761"/>
      <c r="L30" s="761"/>
      <c r="M30" s="97"/>
    </row>
    <row r="31" spans="1:13" ht="30" customHeight="1">
      <c r="B31" s="96"/>
      <c r="C31" s="761"/>
      <c r="D31" s="761"/>
      <c r="E31" s="761"/>
      <c r="F31" s="761"/>
      <c r="G31" s="761"/>
      <c r="H31" s="761"/>
      <c r="I31" s="761"/>
      <c r="J31" s="761"/>
      <c r="K31" s="761"/>
      <c r="L31" s="761"/>
      <c r="M31" s="97"/>
    </row>
    <row r="32" spans="1:13" ht="30" customHeight="1">
      <c r="B32" s="96"/>
      <c r="C32" s="761"/>
      <c r="D32" s="761"/>
      <c r="E32" s="761"/>
      <c r="F32" s="761"/>
      <c r="G32" s="761"/>
      <c r="H32" s="761"/>
      <c r="I32" s="761"/>
      <c r="J32" s="761"/>
      <c r="K32" s="761"/>
      <c r="L32" s="761"/>
      <c r="M32" s="97"/>
    </row>
    <row r="33" spans="2:13" ht="7.5" customHeight="1">
      <c r="B33" s="96"/>
      <c r="M33" s="97"/>
    </row>
    <row r="34" spans="2:13" ht="15" customHeight="1">
      <c r="B34" s="96"/>
      <c r="C34" s="91" t="s">
        <v>116</v>
      </c>
      <c r="M34" s="97"/>
    </row>
    <row r="35" spans="2:13" ht="30" customHeight="1">
      <c r="B35" s="96"/>
      <c r="C35" s="761"/>
      <c r="D35" s="761"/>
      <c r="E35" s="761"/>
      <c r="F35" s="761"/>
      <c r="G35" s="761"/>
      <c r="H35" s="761"/>
      <c r="I35" s="761"/>
      <c r="J35" s="761"/>
      <c r="K35" s="761"/>
      <c r="L35" s="761"/>
      <c r="M35" s="97"/>
    </row>
    <row r="36" spans="2:13" ht="30" customHeight="1">
      <c r="B36" s="96"/>
      <c r="C36" s="761"/>
      <c r="D36" s="761"/>
      <c r="E36" s="761"/>
      <c r="F36" s="761"/>
      <c r="G36" s="761"/>
      <c r="H36" s="761"/>
      <c r="I36" s="761"/>
      <c r="J36" s="761"/>
      <c r="K36" s="761"/>
      <c r="L36" s="761"/>
      <c r="M36" s="97"/>
    </row>
    <row r="37" spans="2:13" ht="30" customHeight="1">
      <c r="B37" s="96"/>
      <c r="C37" s="761"/>
      <c r="D37" s="761"/>
      <c r="E37" s="761"/>
      <c r="F37" s="761"/>
      <c r="G37" s="761"/>
      <c r="H37" s="761"/>
      <c r="I37" s="761"/>
      <c r="J37" s="761"/>
      <c r="K37" s="761"/>
      <c r="L37" s="761"/>
      <c r="M37" s="97"/>
    </row>
    <row r="38" spans="2:13" ht="30" customHeight="1">
      <c r="B38" s="96"/>
      <c r="C38" s="761"/>
      <c r="D38" s="761"/>
      <c r="E38" s="761"/>
      <c r="F38" s="761"/>
      <c r="G38" s="761"/>
      <c r="H38" s="761"/>
      <c r="I38" s="761"/>
      <c r="J38" s="761"/>
      <c r="K38" s="761"/>
      <c r="L38" s="761"/>
      <c r="M38" s="97"/>
    </row>
    <row r="39" spans="2:13" ht="7.5" customHeight="1">
      <c r="B39" s="96"/>
      <c r="M39" s="97"/>
    </row>
    <row r="40" spans="2:13" ht="15" customHeight="1">
      <c r="B40" s="96"/>
      <c r="C40" s="91" t="s">
        <v>112</v>
      </c>
      <c r="M40" s="97"/>
    </row>
    <row r="41" spans="2:13" ht="30" customHeight="1">
      <c r="B41" s="96"/>
      <c r="C41" s="761"/>
      <c r="D41" s="761"/>
      <c r="E41" s="761"/>
      <c r="F41" s="761"/>
      <c r="G41" s="761"/>
      <c r="H41" s="761"/>
      <c r="I41" s="761"/>
      <c r="J41" s="761"/>
      <c r="K41" s="761"/>
      <c r="L41" s="761"/>
      <c r="M41" s="97"/>
    </row>
    <row r="42" spans="2:13" ht="30" customHeight="1">
      <c r="B42" s="96"/>
      <c r="C42" s="761"/>
      <c r="D42" s="761"/>
      <c r="E42" s="761"/>
      <c r="F42" s="761"/>
      <c r="G42" s="761"/>
      <c r="H42" s="761"/>
      <c r="I42" s="761"/>
      <c r="J42" s="761"/>
      <c r="K42" s="761"/>
      <c r="L42" s="761"/>
      <c r="M42" s="97"/>
    </row>
    <row r="43" spans="2:13" ht="30" customHeight="1">
      <c r="B43" s="96"/>
      <c r="C43" s="761"/>
      <c r="D43" s="761"/>
      <c r="E43" s="761"/>
      <c r="F43" s="761"/>
      <c r="G43" s="761"/>
      <c r="H43" s="761"/>
      <c r="I43" s="761"/>
      <c r="J43" s="761"/>
      <c r="K43" s="761"/>
      <c r="L43" s="761"/>
      <c r="M43" s="97"/>
    </row>
    <row r="44" spans="2:13" ht="30" customHeight="1">
      <c r="B44" s="96"/>
      <c r="C44" s="761"/>
      <c r="D44" s="761"/>
      <c r="E44" s="761"/>
      <c r="F44" s="761"/>
      <c r="G44" s="761"/>
      <c r="H44" s="761"/>
      <c r="I44" s="761"/>
      <c r="J44" s="761"/>
      <c r="K44" s="761"/>
      <c r="L44" s="761"/>
      <c r="M44" s="97"/>
    </row>
    <row r="45" spans="2:13" ht="7.5" customHeight="1">
      <c r="B45" s="96"/>
      <c r="M45" s="97"/>
    </row>
    <row r="46" spans="2:13" ht="15" customHeight="1">
      <c r="B46" s="96"/>
      <c r="C46" s="91" t="s">
        <v>114</v>
      </c>
      <c r="M46" s="97"/>
    </row>
    <row r="47" spans="2:13" ht="15" customHeight="1">
      <c r="B47" s="96"/>
      <c r="M47" s="97"/>
    </row>
    <row r="48" spans="2:13" ht="15" customHeight="1">
      <c r="B48" s="96"/>
      <c r="C48" s="761"/>
      <c r="D48" s="761"/>
      <c r="E48" s="761"/>
      <c r="F48" s="761"/>
      <c r="G48" s="761"/>
      <c r="H48" s="761"/>
      <c r="I48" s="761"/>
      <c r="J48" s="761"/>
      <c r="K48" s="761"/>
      <c r="L48" s="761"/>
      <c r="M48" s="97"/>
    </row>
    <row r="49" spans="2:13" ht="15" customHeight="1">
      <c r="B49" s="96"/>
      <c r="C49" s="761"/>
      <c r="D49" s="761"/>
      <c r="E49" s="761"/>
      <c r="F49" s="761"/>
      <c r="G49" s="761"/>
      <c r="H49" s="761"/>
      <c r="I49" s="761"/>
      <c r="J49" s="761"/>
      <c r="K49" s="761"/>
      <c r="L49" s="761"/>
      <c r="M49" s="97"/>
    </row>
    <row r="50" spans="2:13" ht="15" customHeight="1">
      <c r="B50" s="96"/>
      <c r="C50" s="761"/>
      <c r="D50" s="761"/>
      <c r="E50" s="761"/>
      <c r="F50" s="761"/>
      <c r="G50" s="761"/>
      <c r="H50" s="761"/>
      <c r="I50" s="761"/>
      <c r="J50" s="761"/>
      <c r="K50" s="761"/>
      <c r="L50" s="761"/>
      <c r="M50" s="97"/>
    </row>
    <row r="51" spans="2:13" ht="7.5" customHeight="1">
      <c r="B51" s="96"/>
      <c r="M51" s="97"/>
    </row>
    <row r="52" spans="2:13" ht="15" customHeight="1">
      <c r="B52" s="96"/>
      <c r="M52" s="98" t="s">
        <v>113</v>
      </c>
    </row>
    <row r="53" spans="2:13" ht="5.25" customHeight="1">
      <c r="B53" s="99"/>
      <c r="C53" s="100"/>
      <c r="D53" s="100"/>
      <c r="E53" s="100"/>
      <c r="F53" s="100"/>
      <c r="G53" s="100"/>
      <c r="H53" s="100"/>
      <c r="I53" s="100"/>
      <c r="J53" s="100"/>
      <c r="K53" s="100"/>
      <c r="L53" s="100"/>
      <c r="M53" s="101"/>
    </row>
    <row r="54" spans="2:13" ht="6" customHeight="1"/>
    <row r="59" spans="2:13" ht="13.5" customHeight="1"/>
    <row r="60" spans="2:13" ht="13.5" customHeight="1"/>
    <row r="61" spans="2:13" ht="13.5" customHeight="1"/>
    <row r="62" spans="2:13" ht="13.5" customHeight="1"/>
    <row r="63" spans="2:13" ht="13.5" customHeight="1"/>
    <row r="64" spans="2:13" ht="13.5" customHeight="1"/>
    <row r="65" ht="13.5" customHeight="1"/>
    <row r="66" ht="13.5" customHeight="1"/>
    <row r="67" ht="5.25" customHeight="1"/>
  </sheetData>
  <mergeCells count="12">
    <mergeCell ref="C48:L50"/>
    <mergeCell ref="C23:L26"/>
    <mergeCell ref="C29:L32"/>
    <mergeCell ref="C35:L38"/>
    <mergeCell ref="C41:L44"/>
    <mergeCell ref="L6:L7"/>
    <mergeCell ref="L12:L13"/>
    <mergeCell ref="B2:M3"/>
    <mergeCell ref="K6:K7"/>
    <mergeCell ref="K12:K13"/>
    <mergeCell ref="D11:L11"/>
    <mergeCell ref="D5:L5"/>
  </mergeCells>
  <phoneticPr fontId="6"/>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AM51"/>
  <sheetViews>
    <sheetView view="pageBreakPreview" zoomScaleNormal="100" zoomScaleSheetLayoutView="100" workbookViewId="0"/>
  </sheetViews>
  <sheetFormatPr defaultRowHeight="13"/>
  <cols>
    <col min="1" max="3" width="1.6328125" customWidth="1"/>
    <col min="4" max="6" width="4.6328125" customWidth="1"/>
    <col min="7" max="17" width="4.36328125" customWidth="1"/>
    <col min="18" max="18" width="5.6328125" customWidth="1"/>
    <col min="19" max="19" width="7.7265625" customWidth="1"/>
    <col min="20" max="20" width="4.7265625" customWidth="1"/>
    <col min="21" max="21" width="2.453125" customWidth="1"/>
  </cols>
  <sheetData>
    <row r="1" spans="3:20" ht="7.5" customHeight="1"/>
    <row r="2" spans="3:20" ht="15" customHeight="1">
      <c r="C2" s="1" t="s">
        <v>309</v>
      </c>
    </row>
    <row r="3" spans="3:20" ht="6" customHeight="1">
      <c r="C3" s="1"/>
    </row>
    <row r="4" spans="3:20" ht="20.25" customHeight="1">
      <c r="D4" s="844" t="s">
        <v>153</v>
      </c>
      <c r="E4" s="845"/>
      <c r="F4" s="846"/>
      <c r="G4" s="129"/>
      <c r="H4" s="130"/>
      <c r="I4" s="85"/>
      <c r="J4" s="861" t="s">
        <v>214</v>
      </c>
      <c r="K4" s="862"/>
      <c r="L4" s="867" t="s">
        <v>213</v>
      </c>
      <c r="M4" s="868"/>
      <c r="N4" s="847"/>
      <c r="O4" s="847"/>
      <c r="P4" s="847"/>
      <c r="Q4" s="847"/>
      <c r="R4" s="848"/>
      <c r="S4" s="165"/>
      <c r="T4" s="142" t="s">
        <v>92</v>
      </c>
    </row>
    <row r="5" spans="3:20" ht="20.25" customHeight="1">
      <c r="D5" s="774"/>
      <c r="E5" s="775"/>
      <c r="F5" s="776"/>
      <c r="G5" s="859"/>
      <c r="H5" s="860"/>
      <c r="I5" s="86"/>
      <c r="J5" s="863"/>
      <c r="K5" s="864"/>
      <c r="L5" s="869"/>
      <c r="M5" s="870"/>
      <c r="N5" s="855"/>
      <c r="O5" s="855"/>
      <c r="P5" s="855"/>
      <c r="Q5" s="855"/>
      <c r="R5" s="856"/>
      <c r="S5" s="166"/>
      <c r="T5" s="143" t="s">
        <v>92</v>
      </c>
    </row>
    <row r="6" spans="3:20" ht="20.25" customHeight="1">
      <c r="D6" s="774"/>
      <c r="E6" s="775"/>
      <c r="F6" s="776"/>
      <c r="G6" s="86"/>
      <c r="H6" s="775" t="s">
        <v>92</v>
      </c>
      <c r="I6" s="775"/>
      <c r="J6" s="865"/>
      <c r="K6" s="866"/>
      <c r="L6" s="871"/>
      <c r="M6" s="872"/>
      <c r="N6" s="857"/>
      <c r="O6" s="857"/>
      <c r="P6" s="857"/>
      <c r="Q6" s="857"/>
      <c r="R6" s="858"/>
      <c r="S6" s="164"/>
      <c r="T6" s="148" t="s">
        <v>92</v>
      </c>
    </row>
    <row r="7" spans="3:20" ht="18.75" customHeight="1">
      <c r="D7" s="849" t="s">
        <v>109</v>
      </c>
      <c r="E7" s="850"/>
      <c r="F7" s="851"/>
      <c r="G7" s="873"/>
      <c r="H7" s="874"/>
      <c r="I7" s="874"/>
      <c r="J7" s="874"/>
      <c r="K7" s="874"/>
      <c r="L7" s="874"/>
      <c r="M7" s="874"/>
      <c r="N7" s="874"/>
      <c r="O7" s="874"/>
      <c r="P7" s="874"/>
      <c r="Q7" s="874"/>
      <c r="R7" s="874"/>
      <c r="S7" s="874"/>
      <c r="T7" s="875"/>
    </row>
    <row r="8" spans="3:20" ht="18.75" customHeight="1">
      <c r="D8" s="852"/>
      <c r="E8" s="853"/>
      <c r="F8" s="854"/>
      <c r="G8" s="876"/>
      <c r="H8" s="877"/>
      <c r="I8" s="877"/>
      <c r="J8" s="877"/>
      <c r="K8" s="877"/>
      <c r="L8" s="877"/>
      <c r="M8" s="877"/>
      <c r="N8" s="877"/>
      <c r="O8" s="877"/>
      <c r="P8" s="877"/>
      <c r="Q8" s="877"/>
      <c r="R8" s="877"/>
      <c r="S8" s="877"/>
      <c r="T8" s="878"/>
    </row>
    <row r="9" spans="3:20">
      <c r="D9" s="11"/>
    </row>
    <row r="10" spans="3:20" ht="15" customHeight="1">
      <c r="C10" s="1" t="s">
        <v>310</v>
      </c>
    </row>
    <row r="11" spans="3:20" ht="5.25" customHeight="1">
      <c r="E11" s="1"/>
    </row>
    <row r="12" spans="3:20" ht="18.75" customHeight="1">
      <c r="D12" s="771" t="s">
        <v>212</v>
      </c>
      <c r="E12" s="772"/>
      <c r="F12" s="772"/>
      <c r="G12" s="802"/>
      <c r="H12" s="780"/>
      <c r="I12" s="781"/>
      <c r="J12" s="781"/>
      <c r="K12" s="781"/>
      <c r="L12" s="781"/>
      <c r="M12" s="781"/>
      <c r="N12" s="782"/>
      <c r="O12" s="124"/>
      <c r="P12" s="124"/>
      <c r="Q12" s="124"/>
      <c r="R12" s="124"/>
      <c r="S12" s="124"/>
      <c r="T12" s="124"/>
    </row>
    <row r="13" spans="3:20" ht="15" customHeight="1">
      <c r="D13" s="844" t="s">
        <v>39</v>
      </c>
      <c r="E13" s="845"/>
      <c r="F13" s="846"/>
      <c r="G13" s="13" t="s">
        <v>40</v>
      </c>
      <c r="H13" s="14" t="s">
        <v>41</v>
      </c>
      <c r="I13" s="14" t="s">
        <v>42</v>
      </c>
      <c r="J13" s="14" t="s">
        <v>43</v>
      </c>
      <c r="K13" s="14" t="s">
        <v>44</v>
      </c>
      <c r="L13" s="14" t="s">
        <v>45</v>
      </c>
      <c r="M13" s="14" t="s">
        <v>46</v>
      </c>
      <c r="N13" s="127" t="s">
        <v>47</v>
      </c>
      <c r="O13" s="784" t="s">
        <v>48</v>
      </c>
      <c r="P13" s="785"/>
      <c r="Q13" s="786"/>
      <c r="R13" s="793"/>
      <c r="S13" s="794"/>
      <c r="T13" s="795"/>
    </row>
    <row r="14" spans="3:20" ht="18.75" customHeight="1">
      <c r="D14" s="809"/>
      <c r="E14" s="810"/>
      <c r="F14" s="811"/>
      <c r="G14" s="15"/>
      <c r="H14" s="16"/>
      <c r="I14" s="16"/>
      <c r="J14" s="16"/>
      <c r="K14" s="16"/>
      <c r="L14" s="16"/>
      <c r="M14" s="16"/>
      <c r="N14" s="17"/>
      <c r="O14" s="790" t="s">
        <v>49</v>
      </c>
      <c r="P14" s="791"/>
      <c r="Q14" s="792"/>
      <c r="R14" s="796"/>
      <c r="S14" s="797"/>
      <c r="T14" s="798"/>
    </row>
    <row r="15" spans="3:20" ht="18.75" customHeight="1">
      <c r="D15" s="774" t="s">
        <v>50</v>
      </c>
      <c r="E15" s="775"/>
      <c r="F15" s="776"/>
      <c r="G15" s="13" t="s">
        <v>51</v>
      </c>
      <c r="H15" s="18"/>
      <c r="I15" s="12" t="s">
        <v>52</v>
      </c>
      <c r="J15" s="18"/>
      <c r="K15" s="14" t="s">
        <v>53</v>
      </c>
      <c r="L15" s="18"/>
      <c r="M15" s="12" t="s">
        <v>52</v>
      </c>
      <c r="N15" s="18"/>
      <c r="O15" s="14" t="s">
        <v>54</v>
      </c>
      <c r="P15" s="18"/>
      <c r="Q15" s="12" t="s">
        <v>52</v>
      </c>
      <c r="R15" s="18"/>
      <c r="S15" s="18"/>
      <c r="T15" s="19"/>
    </row>
    <row r="16" spans="3:20" ht="18.75" customHeight="1">
      <c r="D16" s="830" t="s">
        <v>55</v>
      </c>
      <c r="E16" s="831"/>
      <c r="F16" s="832"/>
      <c r="G16" s="787" t="s">
        <v>56</v>
      </c>
      <c r="H16" s="788"/>
      <c r="I16" s="788"/>
      <c r="J16" s="788"/>
      <c r="K16" s="788"/>
      <c r="L16" s="788"/>
      <c r="M16" s="789"/>
      <c r="N16" s="783"/>
      <c r="O16" s="778"/>
      <c r="P16" s="778"/>
      <c r="Q16" s="778"/>
      <c r="R16" s="778"/>
      <c r="S16" s="778"/>
      <c r="T16" s="779"/>
    </row>
    <row r="17" spans="3:20" ht="7.5" customHeight="1"/>
    <row r="18" spans="3:20" ht="18.75" customHeight="1">
      <c r="D18" s="771" t="s">
        <v>212</v>
      </c>
      <c r="E18" s="772"/>
      <c r="F18" s="772"/>
      <c r="G18" s="802"/>
      <c r="H18" s="780"/>
      <c r="I18" s="781"/>
      <c r="J18" s="781"/>
      <c r="K18" s="781"/>
      <c r="L18" s="781"/>
      <c r="M18" s="781"/>
      <c r="N18" s="782"/>
      <c r="O18" s="124"/>
      <c r="P18" s="124"/>
      <c r="Q18" s="124"/>
      <c r="R18" s="124"/>
      <c r="S18" s="124"/>
      <c r="T18" s="124"/>
    </row>
    <row r="19" spans="3:20" ht="15" customHeight="1">
      <c r="D19" s="844" t="s">
        <v>39</v>
      </c>
      <c r="E19" s="845"/>
      <c r="F19" s="846"/>
      <c r="G19" s="13" t="s">
        <v>40</v>
      </c>
      <c r="H19" s="14" t="s">
        <v>41</v>
      </c>
      <c r="I19" s="14" t="s">
        <v>42</v>
      </c>
      <c r="J19" s="14" t="s">
        <v>43</v>
      </c>
      <c r="K19" s="14" t="s">
        <v>44</v>
      </c>
      <c r="L19" s="14" t="s">
        <v>45</v>
      </c>
      <c r="M19" s="14" t="s">
        <v>46</v>
      </c>
      <c r="N19" s="127" t="s">
        <v>47</v>
      </c>
      <c r="O19" s="784" t="s">
        <v>48</v>
      </c>
      <c r="P19" s="785"/>
      <c r="Q19" s="786"/>
      <c r="R19" s="793"/>
      <c r="S19" s="794"/>
      <c r="T19" s="795"/>
    </row>
    <row r="20" spans="3:20" ht="18.75" customHeight="1">
      <c r="D20" s="809"/>
      <c r="E20" s="810"/>
      <c r="F20" s="811"/>
      <c r="G20" s="15"/>
      <c r="H20" s="16"/>
      <c r="I20" s="16"/>
      <c r="J20" s="16"/>
      <c r="K20" s="16"/>
      <c r="L20" s="16"/>
      <c r="M20" s="16"/>
      <c r="N20" s="17"/>
      <c r="O20" s="790" t="s">
        <v>49</v>
      </c>
      <c r="P20" s="791"/>
      <c r="Q20" s="792"/>
      <c r="R20" s="796"/>
      <c r="S20" s="797"/>
      <c r="T20" s="798"/>
    </row>
    <row r="21" spans="3:20" ht="18.75" customHeight="1">
      <c r="D21" s="774" t="s">
        <v>50</v>
      </c>
      <c r="E21" s="775"/>
      <c r="F21" s="776"/>
      <c r="G21" s="13" t="s">
        <v>51</v>
      </c>
      <c r="H21" s="18"/>
      <c r="I21" s="12" t="s">
        <v>52</v>
      </c>
      <c r="J21" s="18"/>
      <c r="K21" s="14" t="s">
        <v>53</v>
      </c>
      <c r="L21" s="18"/>
      <c r="M21" s="12" t="s">
        <v>52</v>
      </c>
      <c r="N21" s="18"/>
      <c r="O21" s="14" t="s">
        <v>54</v>
      </c>
      <c r="P21" s="18"/>
      <c r="Q21" s="12" t="s">
        <v>52</v>
      </c>
      <c r="R21" s="18"/>
      <c r="S21" s="18"/>
      <c r="T21" s="19"/>
    </row>
    <row r="22" spans="3:20" ht="18.75" customHeight="1">
      <c r="D22" s="830" t="s">
        <v>55</v>
      </c>
      <c r="E22" s="831"/>
      <c r="F22" s="832"/>
      <c r="G22" s="787" t="s">
        <v>56</v>
      </c>
      <c r="H22" s="788"/>
      <c r="I22" s="788"/>
      <c r="J22" s="788"/>
      <c r="K22" s="788"/>
      <c r="L22" s="788"/>
      <c r="M22" s="789"/>
      <c r="N22" s="783"/>
      <c r="O22" s="778"/>
      <c r="P22" s="778"/>
      <c r="Q22" s="778"/>
      <c r="R22" s="778"/>
      <c r="S22" s="778"/>
      <c r="T22" s="779"/>
    </row>
    <row r="23" spans="3:20" ht="6.75" customHeight="1">
      <c r="D23" s="125"/>
      <c r="E23" s="125"/>
      <c r="F23" s="125"/>
      <c r="G23" s="126"/>
      <c r="H23" s="126"/>
      <c r="I23" s="126"/>
      <c r="J23" s="120"/>
      <c r="K23" s="120"/>
      <c r="L23" s="120"/>
      <c r="M23" s="120"/>
      <c r="N23" s="8"/>
      <c r="O23" s="8"/>
      <c r="P23" s="8"/>
      <c r="Q23" s="8"/>
      <c r="R23" s="8"/>
      <c r="S23" s="8"/>
      <c r="T23" s="8"/>
    </row>
    <row r="24" spans="3:20" ht="18.75" customHeight="1">
      <c r="D24" s="771" t="s">
        <v>212</v>
      </c>
      <c r="E24" s="772"/>
      <c r="F24" s="772"/>
      <c r="G24" s="802"/>
      <c r="H24" s="780"/>
      <c r="I24" s="781"/>
      <c r="J24" s="781"/>
      <c r="K24" s="781"/>
      <c r="L24" s="781"/>
      <c r="M24" s="781"/>
      <c r="N24" s="782"/>
      <c r="O24" s="124"/>
      <c r="P24" s="124"/>
      <c r="Q24" s="124"/>
      <c r="R24" s="124"/>
      <c r="S24" s="124"/>
      <c r="T24" s="124"/>
    </row>
    <row r="25" spans="3:20" ht="15" customHeight="1">
      <c r="D25" s="844" t="s">
        <v>39</v>
      </c>
      <c r="E25" s="845"/>
      <c r="F25" s="846"/>
      <c r="G25" s="13" t="s">
        <v>40</v>
      </c>
      <c r="H25" s="14" t="s">
        <v>41</v>
      </c>
      <c r="I25" s="14" t="s">
        <v>42</v>
      </c>
      <c r="J25" s="14" t="s">
        <v>43</v>
      </c>
      <c r="K25" s="14" t="s">
        <v>44</v>
      </c>
      <c r="L25" s="14" t="s">
        <v>45</v>
      </c>
      <c r="M25" s="14" t="s">
        <v>46</v>
      </c>
      <c r="N25" s="127" t="s">
        <v>47</v>
      </c>
      <c r="O25" s="784" t="s">
        <v>48</v>
      </c>
      <c r="P25" s="785"/>
      <c r="Q25" s="786"/>
      <c r="R25" s="793"/>
      <c r="S25" s="794"/>
      <c r="T25" s="795"/>
    </row>
    <row r="26" spans="3:20" ht="18.75" customHeight="1">
      <c r="D26" s="809"/>
      <c r="E26" s="810"/>
      <c r="F26" s="811"/>
      <c r="G26" s="15"/>
      <c r="H26" s="16"/>
      <c r="I26" s="16"/>
      <c r="J26" s="16"/>
      <c r="K26" s="16"/>
      <c r="L26" s="16"/>
      <c r="M26" s="16"/>
      <c r="N26" s="17"/>
      <c r="O26" s="790" t="s">
        <v>49</v>
      </c>
      <c r="P26" s="791"/>
      <c r="Q26" s="792"/>
      <c r="R26" s="796"/>
      <c r="S26" s="797"/>
      <c r="T26" s="798"/>
    </row>
    <row r="27" spans="3:20" ht="18.75" customHeight="1">
      <c r="D27" s="774" t="s">
        <v>50</v>
      </c>
      <c r="E27" s="775"/>
      <c r="F27" s="776"/>
      <c r="G27" s="13" t="s">
        <v>51</v>
      </c>
      <c r="H27" s="18"/>
      <c r="I27" s="12" t="s">
        <v>52</v>
      </c>
      <c r="J27" s="18"/>
      <c r="K27" s="14" t="s">
        <v>53</v>
      </c>
      <c r="L27" s="18"/>
      <c r="M27" s="12" t="s">
        <v>52</v>
      </c>
      <c r="N27" s="18"/>
      <c r="O27" s="14" t="s">
        <v>54</v>
      </c>
      <c r="P27" s="18"/>
      <c r="Q27" s="12" t="s">
        <v>52</v>
      </c>
      <c r="R27" s="18"/>
      <c r="S27" s="18"/>
      <c r="T27" s="19"/>
    </row>
    <row r="28" spans="3:20" ht="18.75" customHeight="1">
      <c r="D28" s="830" t="s">
        <v>55</v>
      </c>
      <c r="E28" s="831"/>
      <c r="F28" s="832"/>
      <c r="G28" s="787" t="s">
        <v>56</v>
      </c>
      <c r="H28" s="788"/>
      <c r="I28" s="788"/>
      <c r="J28" s="788"/>
      <c r="K28" s="788"/>
      <c r="L28" s="788"/>
      <c r="M28" s="789"/>
      <c r="N28" s="783"/>
      <c r="O28" s="778"/>
      <c r="P28" s="778"/>
      <c r="Q28" s="778"/>
      <c r="R28" s="778"/>
      <c r="S28" s="778"/>
      <c r="T28" s="779"/>
    </row>
    <row r="29" spans="3:20" ht="15.75" customHeight="1"/>
    <row r="30" spans="3:20" ht="15" customHeight="1">
      <c r="C30" s="1" t="s">
        <v>311</v>
      </c>
    </row>
    <row r="31" spans="3:20" ht="6" customHeight="1">
      <c r="C31" s="1"/>
    </row>
    <row r="32" spans="3:20" ht="15" customHeight="1">
      <c r="D32" s="771" t="s">
        <v>16</v>
      </c>
      <c r="E32" s="772"/>
      <c r="F32" s="773"/>
      <c r="G32" s="799" t="s">
        <v>17</v>
      </c>
      <c r="H32" s="800"/>
      <c r="I32" s="801"/>
      <c r="J32" s="799" t="s">
        <v>18</v>
      </c>
      <c r="K32" s="800"/>
      <c r="L32" s="800"/>
      <c r="M32" s="801"/>
    </row>
    <row r="33" spans="4:39" ht="18.75" customHeight="1">
      <c r="D33" s="827" t="s">
        <v>288</v>
      </c>
      <c r="E33" s="828"/>
      <c r="F33" s="829"/>
      <c r="G33" s="768"/>
      <c r="H33" s="769"/>
      <c r="I33" s="89" t="s">
        <v>24</v>
      </c>
      <c r="J33" s="838"/>
      <c r="K33" s="839"/>
      <c r="L33" s="839"/>
      <c r="M33" s="87" t="s">
        <v>19</v>
      </c>
    </row>
    <row r="34" spans="4:39" ht="18.75" customHeight="1">
      <c r="D34" s="818" t="s">
        <v>840</v>
      </c>
      <c r="E34" s="819"/>
      <c r="F34" s="820"/>
      <c r="G34" s="765"/>
      <c r="H34" s="766"/>
      <c r="I34" s="88" t="s">
        <v>24</v>
      </c>
      <c r="J34" s="842"/>
      <c r="K34" s="843"/>
      <c r="L34" s="843"/>
      <c r="M34" s="88" t="s">
        <v>314</v>
      </c>
    </row>
    <row r="35" spans="4:39" ht="18.75" customHeight="1">
      <c r="D35" s="809" t="s">
        <v>315</v>
      </c>
      <c r="E35" s="810"/>
      <c r="F35" s="811"/>
      <c r="G35" s="836"/>
      <c r="H35" s="837"/>
      <c r="I35" s="90" t="s">
        <v>24</v>
      </c>
      <c r="J35" s="840"/>
      <c r="K35" s="841"/>
      <c r="L35" s="841"/>
      <c r="M35" s="90" t="s">
        <v>19</v>
      </c>
    </row>
    <row r="36" spans="4:39" ht="6.75" customHeight="1"/>
    <row r="37" spans="4:39" ht="15" customHeight="1">
      <c r="D37" s="771" t="s">
        <v>16</v>
      </c>
      <c r="E37" s="772"/>
      <c r="F37" s="773"/>
      <c r="G37" s="771" t="s">
        <v>17</v>
      </c>
      <c r="H37" s="772"/>
      <c r="I37" s="773"/>
      <c r="J37" s="771" t="s">
        <v>20</v>
      </c>
      <c r="K37" s="772"/>
      <c r="L37" s="772"/>
      <c r="M37" s="772"/>
      <c r="N37" s="772"/>
      <c r="O37" s="772"/>
      <c r="P37" s="772"/>
      <c r="Q37" s="772"/>
      <c r="R37" s="773"/>
    </row>
    <row r="38" spans="4:39" ht="18.75" customHeight="1">
      <c r="D38" s="827" t="s">
        <v>21</v>
      </c>
      <c r="E38" s="828"/>
      <c r="F38" s="829"/>
      <c r="G38" s="768"/>
      <c r="H38" s="769"/>
      <c r="I38" s="87" t="s">
        <v>24</v>
      </c>
      <c r="J38" s="833"/>
      <c r="K38" s="834"/>
      <c r="L38" s="834"/>
      <c r="M38" s="834"/>
      <c r="N38" s="834"/>
      <c r="O38" s="834"/>
      <c r="P38" s="834"/>
      <c r="Q38" s="834"/>
      <c r="R38" s="835"/>
    </row>
    <row r="39" spans="4:39" ht="18.75" customHeight="1">
      <c r="D39" s="818" t="s">
        <v>148</v>
      </c>
      <c r="E39" s="819"/>
      <c r="F39" s="820"/>
      <c r="G39" s="765"/>
      <c r="H39" s="766"/>
      <c r="I39" s="88" t="s">
        <v>23</v>
      </c>
      <c r="J39" s="765"/>
      <c r="K39" s="766"/>
      <c r="L39" s="766"/>
      <c r="M39" s="766"/>
      <c r="N39" s="766"/>
      <c r="O39" s="766"/>
      <c r="P39" s="766"/>
      <c r="Q39" s="766"/>
      <c r="R39" s="767"/>
    </row>
    <row r="40" spans="4:39" ht="18.75" customHeight="1">
      <c r="D40" s="818" t="s">
        <v>22</v>
      </c>
      <c r="E40" s="819"/>
      <c r="F40" s="820"/>
      <c r="G40" s="765"/>
      <c r="H40" s="766"/>
      <c r="I40" s="88" t="s">
        <v>23</v>
      </c>
      <c r="J40" s="765"/>
      <c r="K40" s="766"/>
      <c r="L40" s="766"/>
      <c r="M40" s="766"/>
      <c r="N40" s="766"/>
      <c r="O40" s="766"/>
      <c r="P40" s="766"/>
      <c r="Q40" s="766"/>
      <c r="R40" s="767"/>
    </row>
    <row r="41" spans="4:39" ht="18.75" customHeight="1">
      <c r="D41" s="818" t="s">
        <v>147</v>
      </c>
      <c r="E41" s="819"/>
      <c r="F41" s="820"/>
      <c r="G41" s="765"/>
      <c r="H41" s="766"/>
      <c r="I41" s="88" t="s">
        <v>24</v>
      </c>
      <c r="J41" s="765"/>
      <c r="K41" s="766"/>
      <c r="L41" s="766"/>
      <c r="M41" s="766"/>
      <c r="N41" s="766"/>
      <c r="O41" s="766"/>
      <c r="P41" s="766"/>
      <c r="Q41" s="766"/>
      <c r="R41" s="767"/>
    </row>
    <row r="42" spans="4:39" ht="18.75" customHeight="1">
      <c r="D42" s="821" t="s">
        <v>316</v>
      </c>
      <c r="E42" s="822"/>
      <c r="F42" s="823"/>
      <c r="G42" s="765"/>
      <c r="H42" s="766"/>
      <c r="I42" s="88" t="s">
        <v>24</v>
      </c>
      <c r="J42" s="765"/>
      <c r="K42" s="766"/>
      <c r="L42" s="766"/>
      <c r="M42" s="766"/>
      <c r="N42" s="766"/>
      <c r="O42" s="766"/>
      <c r="P42" s="766"/>
      <c r="Q42" s="766"/>
      <c r="R42" s="767"/>
    </row>
    <row r="43" spans="4:39" ht="18.75" customHeight="1">
      <c r="D43" s="824"/>
      <c r="E43" s="825"/>
      <c r="F43" s="826"/>
      <c r="G43" s="762"/>
      <c r="H43" s="763"/>
      <c r="I43" s="121"/>
      <c r="J43" s="777"/>
      <c r="K43" s="778"/>
      <c r="L43" s="778"/>
      <c r="M43" s="778"/>
      <c r="N43" s="778"/>
      <c r="O43" s="778"/>
      <c r="P43" s="778"/>
      <c r="Q43" s="778"/>
      <c r="R43" s="779"/>
    </row>
    <row r="44" spans="4:39" ht="6.75" customHeight="1">
      <c r="D44" s="119"/>
      <c r="E44" s="119"/>
      <c r="F44" s="119"/>
      <c r="G44" s="7"/>
      <c r="H44" s="7"/>
      <c r="I44" s="118"/>
      <c r="J44" s="8"/>
      <c r="K44" s="8"/>
      <c r="L44" s="8"/>
      <c r="M44" s="8"/>
      <c r="N44" s="8"/>
      <c r="O44" s="8"/>
      <c r="P44" s="8"/>
      <c r="Q44" s="8"/>
      <c r="R44" s="8"/>
      <c r="V44" s="119"/>
      <c r="W44" s="119"/>
      <c r="X44" s="119"/>
      <c r="Y44" s="8"/>
      <c r="Z44" s="8"/>
      <c r="AA44" s="8"/>
      <c r="AB44" s="8"/>
      <c r="AC44" s="8"/>
      <c r="AD44" s="8"/>
      <c r="AE44" s="8"/>
      <c r="AF44" s="8"/>
      <c r="AG44" s="8"/>
      <c r="AH44" s="8"/>
      <c r="AI44" s="8"/>
      <c r="AJ44" s="8"/>
      <c r="AK44" s="8"/>
      <c r="AL44" s="8"/>
      <c r="AM44" s="8"/>
    </row>
    <row r="45" spans="4:39" ht="18.75" customHeight="1">
      <c r="D45" s="812" t="s">
        <v>841</v>
      </c>
      <c r="E45" s="813"/>
      <c r="F45" s="814"/>
      <c r="G45" s="768"/>
      <c r="H45" s="769"/>
      <c r="I45" s="769"/>
      <c r="J45" s="769"/>
      <c r="K45" s="769"/>
      <c r="L45" s="769"/>
      <c r="M45" s="769"/>
      <c r="N45" s="769"/>
      <c r="O45" s="769"/>
      <c r="P45" s="769"/>
      <c r="Q45" s="769"/>
      <c r="R45" s="770"/>
      <c r="V45" s="119"/>
      <c r="W45" s="119"/>
      <c r="X45" s="119"/>
      <c r="Y45" s="8"/>
      <c r="Z45" s="8"/>
      <c r="AA45" s="8"/>
      <c r="AB45" s="8"/>
      <c r="AC45" s="8"/>
      <c r="AD45" s="8"/>
      <c r="AE45" s="8"/>
      <c r="AF45" s="8"/>
      <c r="AG45" s="8"/>
      <c r="AH45" s="8"/>
      <c r="AI45" s="8"/>
      <c r="AJ45" s="8"/>
      <c r="AK45" s="8"/>
      <c r="AL45" s="8"/>
      <c r="AM45" s="8"/>
    </row>
    <row r="46" spans="4:39" ht="18.75" customHeight="1">
      <c r="D46" s="815"/>
      <c r="E46" s="816"/>
      <c r="F46" s="817"/>
      <c r="G46" s="765"/>
      <c r="H46" s="766"/>
      <c r="I46" s="766"/>
      <c r="J46" s="766"/>
      <c r="K46" s="766"/>
      <c r="L46" s="766"/>
      <c r="M46" s="766"/>
      <c r="N46" s="766"/>
      <c r="O46" s="766"/>
      <c r="P46" s="766"/>
      <c r="Q46" s="766"/>
      <c r="R46" s="767"/>
      <c r="V46" s="119"/>
      <c r="W46" s="119"/>
      <c r="X46" s="119"/>
      <c r="Y46" s="8"/>
      <c r="Z46" s="8"/>
      <c r="AA46" s="8"/>
      <c r="AB46" s="8"/>
      <c r="AC46" s="8"/>
      <c r="AD46" s="8"/>
      <c r="AE46" s="8"/>
      <c r="AF46" s="8"/>
      <c r="AG46" s="8"/>
      <c r="AH46" s="8"/>
      <c r="AI46" s="8"/>
      <c r="AJ46" s="8"/>
      <c r="AK46" s="8"/>
      <c r="AL46" s="8"/>
      <c r="AM46" s="8"/>
    </row>
    <row r="47" spans="4:39" ht="18.75" customHeight="1">
      <c r="D47" s="803" t="s">
        <v>152</v>
      </c>
      <c r="E47" s="804"/>
      <c r="F47" s="805"/>
      <c r="G47" s="765"/>
      <c r="H47" s="766"/>
      <c r="I47" s="766"/>
      <c r="J47" s="766"/>
      <c r="K47" s="766"/>
      <c r="L47" s="766"/>
      <c r="M47" s="766"/>
      <c r="N47" s="766"/>
      <c r="O47" s="766"/>
      <c r="P47" s="766"/>
      <c r="Q47" s="766"/>
      <c r="R47" s="767"/>
      <c r="V47" s="119"/>
      <c r="W47" s="119"/>
      <c r="X47" s="119"/>
      <c r="Y47" s="8"/>
      <c r="Z47" s="8"/>
      <c r="AA47" s="8"/>
      <c r="AB47" s="8"/>
      <c r="AC47" s="8"/>
      <c r="AD47" s="8"/>
      <c r="AE47" s="8"/>
      <c r="AF47" s="8"/>
      <c r="AG47" s="8"/>
      <c r="AH47" s="8"/>
      <c r="AI47" s="8"/>
      <c r="AJ47" s="8"/>
      <c r="AK47" s="8"/>
      <c r="AL47" s="8"/>
      <c r="AM47" s="8"/>
    </row>
    <row r="48" spans="4:39" ht="18.75" customHeight="1">
      <c r="D48" s="806"/>
      <c r="E48" s="807"/>
      <c r="F48" s="808"/>
      <c r="G48" s="762"/>
      <c r="H48" s="763"/>
      <c r="I48" s="763"/>
      <c r="J48" s="763"/>
      <c r="K48" s="763"/>
      <c r="L48" s="763"/>
      <c r="M48" s="763"/>
      <c r="N48" s="763"/>
      <c r="O48" s="763"/>
      <c r="P48" s="763"/>
      <c r="Q48" s="763"/>
      <c r="R48" s="764"/>
      <c r="V48" s="119"/>
      <c r="W48" s="119"/>
      <c r="X48" s="119"/>
      <c r="Y48" s="8"/>
      <c r="Z48" s="8"/>
      <c r="AA48" s="8"/>
      <c r="AB48" s="8"/>
      <c r="AC48" s="8"/>
      <c r="AD48" s="8"/>
      <c r="AE48" s="8"/>
      <c r="AF48" s="8"/>
      <c r="AG48" s="8"/>
      <c r="AH48" s="8"/>
      <c r="AI48" s="8"/>
      <c r="AJ48" s="8"/>
      <c r="AK48" s="8"/>
      <c r="AL48" s="8"/>
      <c r="AM48" s="8"/>
    </row>
    <row r="49" spans="4:17" ht="4.5" customHeight="1">
      <c r="D49" s="9"/>
      <c r="E49" s="10"/>
      <c r="F49" s="7"/>
      <c r="G49" s="7"/>
      <c r="H49" s="5"/>
      <c r="I49" s="8"/>
      <c r="J49" s="8"/>
      <c r="K49" s="8"/>
      <c r="L49" s="8"/>
      <c r="M49" s="8"/>
      <c r="N49" s="8"/>
      <c r="O49" s="8"/>
      <c r="P49" s="8"/>
      <c r="Q49" s="8"/>
    </row>
    <row r="50" spans="4:17" ht="15" customHeight="1">
      <c r="D50" s="178" t="s">
        <v>34</v>
      </c>
      <c r="E50" s="179" t="s">
        <v>149</v>
      </c>
      <c r="F50" s="117"/>
      <c r="G50" s="117"/>
      <c r="H50" s="117"/>
      <c r="I50" s="117"/>
      <c r="J50" s="117"/>
      <c r="K50" s="117"/>
      <c r="L50" s="117"/>
      <c r="M50" s="117"/>
      <c r="N50" s="117"/>
      <c r="O50" s="117"/>
      <c r="P50" s="117"/>
      <c r="Q50" s="117"/>
    </row>
    <row r="51" spans="4:17" ht="3.75" customHeight="1"/>
  </sheetData>
  <mergeCells count="79">
    <mergeCell ref="H12:N12"/>
    <mergeCell ref="D13:F14"/>
    <mergeCell ref="D15:F15"/>
    <mergeCell ref="G22:M22"/>
    <mergeCell ref="G16:M16"/>
    <mergeCell ref="D16:F16"/>
    <mergeCell ref="D18:G18"/>
    <mergeCell ref="D19:F20"/>
    <mergeCell ref="N16:T16"/>
    <mergeCell ref="O13:Q13"/>
    <mergeCell ref="O14:Q14"/>
    <mergeCell ref="R13:T14"/>
    <mergeCell ref="O19:Q19"/>
    <mergeCell ref="R19:T20"/>
    <mergeCell ref="O20:Q20"/>
    <mergeCell ref="H18:N18"/>
    <mergeCell ref="D25:F26"/>
    <mergeCell ref="D27:F27"/>
    <mergeCell ref="G32:I32"/>
    <mergeCell ref="D22:F22"/>
    <mergeCell ref="N4:R4"/>
    <mergeCell ref="D4:F6"/>
    <mergeCell ref="D7:F8"/>
    <mergeCell ref="H6:I6"/>
    <mergeCell ref="N5:R5"/>
    <mergeCell ref="N6:R6"/>
    <mergeCell ref="G5:H5"/>
    <mergeCell ref="J4:K6"/>
    <mergeCell ref="L4:M6"/>
    <mergeCell ref="N22:T22"/>
    <mergeCell ref="G7:T8"/>
    <mergeCell ref="D12:G12"/>
    <mergeCell ref="D33:F33"/>
    <mergeCell ref="D28:F28"/>
    <mergeCell ref="D34:F34"/>
    <mergeCell ref="J39:R39"/>
    <mergeCell ref="G37:I37"/>
    <mergeCell ref="G39:H39"/>
    <mergeCell ref="G38:H38"/>
    <mergeCell ref="J38:R38"/>
    <mergeCell ref="D32:F32"/>
    <mergeCell ref="G35:H35"/>
    <mergeCell ref="J33:L33"/>
    <mergeCell ref="J35:L35"/>
    <mergeCell ref="J34:L34"/>
    <mergeCell ref="D47:F48"/>
    <mergeCell ref="D35:F35"/>
    <mergeCell ref="D45:F46"/>
    <mergeCell ref="D41:F41"/>
    <mergeCell ref="D42:F42"/>
    <mergeCell ref="D43:F43"/>
    <mergeCell ref="D37:F37"/>
    <mergeCell ref="D38:F38"/>
    <mergeCell ref="D39:F39"/>
    <mergeCell ref="D40:F40"/>
    <mergeCell ref="D21:F21"/>
    <mergeCell ref="J41:R41"/>
    <mergeCell ref="J42:R42"/>
    <mergeCell ref="J43:R43"/>
    <mergeCell ref="G41:H41"/>
    <mergeCell ref="G42:H42"/>
    <mergeCell ref="G43:H43"/>
    <mergeCell ref="H24:N24"/>
    <mergeCell ref="G33:H33"/>
    <mergeCell ref="N28:T28"/>
    <mergeCell ref="O25:Q25"/>
    <mergeCell ref="G28:M28"/>
    <mergeCell ref="O26:Q26"/>
    <mergeCell ref="R25:T26"/>
    <mergeCell ref="J32:M32"/>
    <mergeCell ref="D24:G24"/>
    <mergeCell ref="G48:R48"/>
    <mergeCell ref="G47:R47"/>
    <mergeCell ref="G46:R46"/>
    <mergeCell ref="G45:R45"/>
    <mergeCell ref="G34:H34"/>
    <mergeCell ref="J40:R40"/>
    <mergeCell ref="G40:H40"/>
    <mergeCell ref="J37:R37"/>
  </mergeCells>
  <phoneticPr fontId="4"/>
  <dataValidations count="1">
    <dataValidation type="list" allowBlank="1" showInputMessage="1" showErrorMessage="1" sqref="G14:N14 G20:N20 G26:N26" xr:uid="{7268066F-71F1-4C35-BC6B-18768EDB0C05}">
      <formula1>"○,×"</formula1>
    </dataValidation>
  </dataValidations>
  <pageMargins left="0.74803149606299213" right="0.74803149606299213" top="0.70866141732283472" bottom="0.74803149606299213" header="0.51181102362204722" footer="0.51181102362204722"/>
  <pageSetup paperSize="9" scale="99" orientation="portrait" r:id="rId1"/>
  <headerFooter alignWithMargins="0">
    <oddFooter>&amp;C&amp;9&amp;A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53"/>
  <sheetViews>
    <sheetView view="pageBreakPreview" zoomScaleNormal="100" zoomScaleSheetLayoutView="100" workbookViewId="0">
      <selection activeCell="Q27" sqref="Q27:S27"/>
    </sheetView>
  </sheetViews>
  <sheetFormatPr defaultRowHeight="13"/>
  <cols>
    <col min="1" max="3" width="2.08984375" customWidth="1"/>
    <col min="4" max="11" width="4.36328125" customWidth="1"/>
    <col min="12" max="12" width="3.6328125" customWidth="1"/>
    <col min="13" max="14" width="2.6328125" customWidth="1"/>
    <col min="15" max="20" width="4.36328125" customWidth="1"/>
    <col min="22" max="22" width="1.6328125" customWidth="1"/>
  </cols>
  <sheetData>
    <row r="1" spans="2:21" ht="11.25" customHeight="1"/>
    <row r="2" spans="2:21" ht="15" customHeight="1">
      <c r="B2" s="2" t="s">
        <v>169</v>
      </c>
    </row>
    <row r="3" spans="2:21" ht="12.75" customHeight="1">
      <c r="L3" s="952" t="s">
        <v>317</v>
      </c>
      <c r="M3" s="953"/>
      <c r="N3" s="954"/>
      <c r="O3" s="954"/>
      <c r="P3" s="954"/>
      <c r="Q3" s="955"/>
      <c r="R3" s="955"/>
      <c r="S3" s="955"/>
      <c r="T3" s="955"/>
      <c r="U3" s="956"/>
    </row>
    <row r="4" spans="2:21" ht="15" customHeight="1">
      <c r="C4" s="1" t="s">
        <v>157</v>
      </c>
    </row>
    <row r="5" spans="2:21" ht="4.5" customHeight="1"/>
    <row r="6" spans="2:21" ht="22.5" customHeight="1">
      <c r="D6" s="882" t="s">
        <v>162</v>
      </c>
      <c r="E6" s="883"/>
      <c r="F6" s="834"/>
      <c r="G6" s="834"/>
      <c r="H6" s="834"/>
      <c r="I6" s="834"/>
      <c r="J6" s="834"/>
      <c r="K6" s="835"/>
      <c r="L6" s="887" t="s">
        <v>159</v>
      </c>
      <c r="M6" s="396"/>
      <c r="N6" s="394" t="s">
        <v>160</v>
      </c>
      <c r="O6" s="882" t="s">
        <v>164</v>
      </c>
      <c r="P6" s="883"/>
      <c r="Q6" s="113" t="s">
        <v>165</v>
      </c>
      <c r="R6" s="899"/>
      <c r="S6" s="899"/>
      <c r="T6" s="899"/>
      <c r="U6" s="900"/>
    </row>
    <row r="7" spans="2:21" ht="22.5" customHeight="1">
      <c r="D7" s="809" t="s">
        <v>163</v>
      </c>
      <c r="E7" s="886"/>
      <c r="F7" s="893"/>
      <c r="G7" s="893"/>
      <c r="H7" s="893"/>
      <c r="I7" s="893"/>
      <c r="J7" s="893"/>
      <c r="K7" s="894"/>
      <c r="L7" s="888"/>
      <c r="M7" s="397"/>
      <c r="N7" s="151"/>
      <c r="O7" s="863" t="s">
        <v>231</v>
      </c>
      <c r="P7" s="864"/>
      <c r="Q7" s="895"/>
      <c r="R7" s="895"/>
      <c r="S7" s="895"/>
      <c r="T7" s="895"/>
      <c r="U7" s="896"/>
    </row>
    <row r="8" spans="2:21" ht="22.5" customHeight="1">
      <c r="D8" s="890" t="s">
        <v>158</v>
      </c>
      <c r="E8" s="891"/>
      <c r="F8" s="892"/>
      <c r="G8" s="781"/>
      <c r="H8" s="781"/>
      <c r="I8" s="781"/>
      <c r="J8" s="781"/>
      <c r="K8" s="782"/>
      <c r="L8" s="889"/>
      <c r="M8" s="398"/>
      <c r="N8" s="395" t="s">
        <v>161</v>
      </c>
      <c r="O8" s="865"/>
      <c r="P8" s="866"/>
      <c r="Q8" s="897"/>
      <c r="R8" s="897"/>
      <c r="S8" s="897"/>
      <c r="T8" s="897"/>
      <c r="U8" s="898"/>
    </row>
    <row r="9" spans="2:21" ht="15" customHeight="1"/>
    <row r="10" spans="2:21" ht="15" customHeight="1">
      <c r="C10" s="1" t="s">
        <v>166</v>
      </c>
      <c r="T10" s="884" t="s">
        <v>167</v>
      </c>
      <c r="U10" s="884"/>
    </row>
    <row r="11" spans="2:21" ht="6.75" customHeight="1">
      <c r="T11" s="885"/>
      <c r="U11" s="885"/>
    </row>
    <row r="12" spans="2:21" ht="15.75" customHeight="1">
      <c r="D12" s="844" t="s">
        <v>28</v>
      </c>
      <c r="E12" s="845"/>
      <c r="F12" s="845"/>
      <c r="G12" s="846"/>
      <c r="H12" s="827" t="s">
        <v>32</v>
      </c>
      <c r="I12" s="828"/>
      <c r="J12" s="828"/>
      <c r="K12" s="829"/>
      <c r="L12" s="827" t="s">
        <v>33</v>
      </c>
      <c r="M12" s="828"/>
      <c r="N12" s="828"/>
      <c r="O12" s="828"/>
      <c r="P12" s="829"/>
      <c r="Q12" s="936" t="s">
        <v>216</v>
      </c>
      <c r="R12" s="937"/>
      <c r="S12" s="938"/>
      <c r="T12" s="845" t="s">
        <v>215</v>
      </c>
      <c r="U12" s="846"/>
    </row>
    <row r="13" spans="2:21" ht="15.75" customHeight="1">
      <c r="D13" s="809"/>
      <c r="E13" s="810"/>
      <c r="F13" s="810"/>
      <c r="G13" s="811"/>
      <c r="H13" s="787" t="s">
        <v>25</v>
      </c>
      <c r="I13" s="789"/>
      <c r="J13" s="935" t="s">
        <v>26</v>
      </c>
      <c r="K13" s="914"/>
      <c r="L13" s="787" t="s">
        <v>25</v>
      </c>
      <c r="M13" s="788"/>
      <c r="N13" s="789"/>
      <c r="O13" s="935" t="s">
        <v>26</v>
      </c>
      <c r="P13" s="914"/>
      <c r="Q13" s="939"/>
      <c r="R13" s="940"/>
      <c r="S13" s="941"/>
      <c r="T13" s="810"/>
      <c r="U13" s="811"/>
    </row>
    <row r="14" spans="2:21" ht="17.149999999999999" customHeight="1">
      <c r="D14" s="827" t="s">
        <v>97</v>
      </c>
      <c r="E14" s="828"/>
      <c r="F14" s="828"/>
      <c r="G14" s="829"/>
      <c r="H14" s="768"/>
      <c r="I14" s="920"/>
      <c r="J14" s="934"/>
      <c r="K14" s="770"/>
      <c r="L14" s="768"/>
      <c r="M14" s="769"/>
      <c r="N14" s="920"/>
      <c r="O14" s="934"/>
      <c r="P14" s="770"/>
      <c r="Q14" s="768"/>
      <c r="R14" s="769"/>
      <c r="S14" s="770"/>
      <c r="T14" s="768"/>
      <c r="U14" s="770"/>
    </row>
    <row r="15" spans="2:21" ht="17.149999999999999" customHeight="1">
      <c r="D15" s="818" t="s">
        <v>327</v>
      </c>
      <c r="E15" s="819"/>
      <c r="F15" s="819"/>
      <c r="G15" s="820"/>
      <c r="H15" s="765"/>
      <c r="I15" s="910"/>
      <c r="J15" s="909"/>
      <c r="K15" s="767"/>
      <c r="L15" s="765"/>
      <c r="M15" s="766"/>
      <c r="N15" s="910"/>
      <c r="O15" s="909"/>
      <c r="P15" s="767"/>
      <c r="Q15" s="765"/>
      <c r="R15" s="766"/>
      <c r="S15" s="767"/>
      <c r="T15" s="765"/>
      <c r="U15" s="767"/>
    </row>
    <row r="16" spans="2:21" ht="17.149999999999999" customHeight="1">
      <c r="D16" s="818" t="s">
        <v>98</v>
      </c>
      <c r="E16" s="819"/>
      <c r="F16" s="819"/>
      <c r="G16" s="820"/>
      <c r="H16" s="765"/>
      <c r="I16" s="910"/>
      <c r="J16" s="909"/>
      <c r="K16" s="767"/>
      <c r="L16" s="765"/>
      <c r="M16" s="766"/>
      <c r="N16" s="910"/>
      <c r="O16" s="909"/>
      <c r="P16" s="767"/>
      <c r="Q16" s="765"/>
      <c r="R16" s="766"/>
      <c r="S16" s="767"/>
      <c r="T16" s="765"/>
      <c r="U16" s="767"/>
    </row>
    <row r="17" spans="4:21" ht="17.149999999999999" customHeight="1">
      <c r="D17" s="957" t="s">
        <v>318</v>
      </c>
      <c r="E17" s="958"/>
      <c r="F17" s="958"/>
      <c r="G17" s="959"/>
      <c r="H17" s="765"/>
      <c r="I17" s="910"/>
      <c r="J17" s="909"/>
      <c r="K17" s="767"/>
      <c r="L17" s="765"/>
      <c r="M17" s="766"/>
      <c r="N17" s="910"/>
      <c r="O17" s="909"/>
      <c r="P17" s="767"/>
      <c r="Q17" s="765"/>
      <c r="R17" s="766"/>
      <c r="S17" s="767"/>
      <c r="T17" s="765"/>
      <c r="U17" s="767"/>
    </row>
    <row r="18" spans="4:21" ht="17.149999999999999" customHeight="1">
      <c r="D18" s="818" t="s">
        <v>29</v>
      </c>
      <c r="E18" s="819"/>
      <c r="F18" s="819"/>
      <c r="G18" s="820"/>
      <c r="H18" s="765"/>
      <c r="I18" s="910"/>
      <c r="J18" s="909"/>
      <c r="K18" s="767"/>
      <c r="L18" s="765"/>
      <c r="M18" s="766"/>
      <c r="N18" s="910"/>
      <c r="O18" s="909"/>
      <c r="P18" s="767"/>
      <c r="Q18" s="765"/>
      <c r="R18" s="766"/>
      <c r="S18" s="767"/>
      <c r="T18" s="765"/>
      <c r="U18" s="767"/>
    </row>
    <row r="19" spans="4:21" ht="17.149999999999999" customHeight="1">
      <c r="D19" s="818" t="s">
        <v>99</v>
      </c>
      <c r="E19" s="819"/>
      <c r="F19" s="819"/>
      <c r="G19" s="820"/>
      <c r="H19" s="765"/>
      <c r="I19" s="910"/>
      <c r="J19" s="909"/>
      <c r="K19" s="767"/>
      <c r="L19" s="765"/>
      <c r="M19" s="766"/>
      <c r="N19" s="910"/>
      <c r="O19" s="909"/>
      <c r="P19" s="767"/>
      <c r="Q19" s="765"/>
      <c r="R19" s="766"/>
      <c r="S19" s="767"/>
      <c r="T19" s="765"/>
      <c r="U19" s="767"/>
    </row>
    <row r="20" spans="4:21" ht="17.149999999999999" customHeight="1">
      <c r="D20" s="818" t="s">
        <v>100</v>
      </c>
      <c r="E20" s="819"/>
      <c r="F20" s="819"/>
      <c r="G20" s="820"/>
      <c r="H20" s="765"/>
      <c r="I20" s="910"/>
      <c r="J20" s="909"/>
      <c r="K20" s="767"/>
      <c r="L20" s="765"/>
      <c r="M20" s="766"/>
      <c r="N20" s="910"/>
      <c r="O20" s="909"/>
      <c r="P20" s="767"/>
      <c r="Q20" s="765"/>
      <c r="R20" s="766"/>
      <c r="S20" s="767"/>
      <c r="T20" s="765"/>
      <c r="U20" s="767"/>
    </row>
    <row r="21" spans="4:21" ht="17.149999999999999" customHeight="1">
      <c r="D21" s="818" t="s">
        <v>27</v>
      </c>
      <c r="E21" s="819"/>
      <c r="F21" s="819"/>
      <c r="G21" s="820"/>
      <c r="H21" s="765"/>
      <c r="I21" s="910"/>
      <c r="J21" s="909"/>
      <c r="K21" s="767"/>
      <c r="L21" s="765"/>
      <c r="M21" s="766"/>
      <c r="N21" s="910"/>
      <c r="O21" s="909"/>
      <c r="P21" s="767"/>
      <c r="Q21" s="765"/>
      <c r="R21" s="766"/>
      <c r="S21" s="767"/>
      <c r="T21" s="765"/>
      <c r="U21" s="767"/>
    </row>
    <row r="22" spans="4:21" ht="17.149999999999999" customHeight="1">
      <c r="D22" s="818" t="s">
        <v>319</v>
      </c>
      <c r="E22" s="819"/>
      <c r="F22" s="819"/>
      <c r="G22" s="820"/>
      <c r="H22" s="765"/>
      <c r="I22" s="910"/>
      <c r="J22" s="909"/>
      <c r="K22" s="767"/>
      <c r="L22" s="765"/>
      <c r="M22" s="766"/>
      <c r="N22" s="910"/>
      <c r="O22" s="909"/>
      <c r="P22" s="767"/>
      <c r="Q22" s="765"/>
      <c r="R22" s="766"/>
      <c r="S22" s="767"/>
      <c r="T22" s="765"/>
      <c r="U22" s="767"/>
    </row>
    <row r="23" spans="4:21" ht="17.149999999999999" customHeight="1">
      <c r="D23" s="818" t="s">
        <v>101</v>
      </c>
      <c r="E23" s="819"/>
      <c r="F23" s="819"/>
      <c r="G23" s="820"/>
      <c r="H23" s="765"/>
      <c r="I23" s="910"/>
      <c r="J23" s="909"/>
      <c r="K23" s="767"/>
      <c r="L23" s="765"/>
      <c r="M23" s="766"/>
      <c r="N23" s="910"/>
      <c r="O23" s="909"/>
      <c r="P23" s="767"/>
      <c r="Q23" s="765"/>
      <c r="R23" s="766"/>
      <c r="S23" s="767"/>
      <c r="T23" s="765"/>
      <c r="U23" s="767"/>
    </row>
    <row r="24" spans="4:21" ht="17.149999999999999" customHeight="1">
      <c r="D24" s="930" t="s">
        <v>102</v>
      </c>
      <c r="E24" s="931"/>
      <c r="F24" s="931"/>
      <c r="G24" s="932"/>
      <c r="H24" s="904"/>
      <c r="I24" s="908"/>
      <c r="J24" s="907"/>
      <c r="K24" s="906"/>
      <c r="L24" s="904"/>
      <c r="M24" s="905"/>
      <c r="N24" s="908"/>
      <c r="O24" s="907"/>
      <c r="P24" s="906"/>
      <c r="Q24" s="904"/>
      <c r="R24" s="905"/>
      <c r="S24" s="906"/>
      <c r="T24" s="904"/>
      <c r="U24" s="906"/>
    </row>
    <row r="25" spans="4:21" ht="17.149999999999999" customHeight="1">
      <c r="D25" s="818" t="s">
        <v>320</v>
      </c>
      <c r="E25" s="819"/>
      <c r="F25" s="819"/>
      <c r="G25" s="820"/>
      <c r="H25" s="765"/>
      <c r="I25" s="910"/>
      <c r="J25" s="909"/>
      <c r="K25" s="767"/>
      <c r="L25" s="765"/>
      <c r="M25" s="766"/>
      <c r="N25" s="910"/>
      <c r="O25" s="909"/>
      <c r="P25" s="767"/>
      <c r="Q25" s="765"/>
      <c r="R25" s="766"/>
      <c r="S25" s="767"/>
      <c r="T25" s="765"/>
      <c r="U25" s="767"/>
    </row>
    <row r="26" spans="4:21" ht="17.149999999999999" customHeight="1">
      <c r="D26" s="925" t="s">
        <v>103</v>
      </c>
      <c r="E26" s="926"/>
      <c r="F26" s="926"/>
      <c r="G26" s="927"/>
      <c r="H26" s="901"/>
      <c r="I26" s="928"/>
      <c r="J26" s="929"/>
      <c r="K26" s="903"/>
      <c r="L26" s="901"/>
      <c r="M26" s="902"/>
      <c r="N26" s="928"/>
      <c r="O26" s="929"/>
      <c r="P26" s="903"/>
      <c r="Q26" s="901"/>
      <c r="R26" s="902"/>
      <c r="S26" s="903"/>
      <c r="T26" s="901"/>
      <c r="U26" s="903"/>
    </row>
    <row r="27" spans="4:21" ht="17.149999999999999" customHeight="1">
      <c r="D27" s="930" t="s">
        <v>104</v>
      </c>
      <c r="E27" s="931"/>
      <c r="F27" s="931"/>
      <c r="G27" s="932"/>
      <c r="H27" s="904"/>
      <c r="I27" s="908"/>
      <c r="J27" s="907"/>
      <c r="K27" s="906"/>
      <c r="L27" s="904"/>
      <c r="M27" s="905"/>
      <c r="N27" s="908"/>
      <c r="O27" s="907"/>
      <c r="P27" s="906"/>
      <c r="Q27" s="904"/>
      <c r="R27" s="905"/>
      <c r="S27" s="906"/>
      <c r="T27" s="904"/>
      <c r="U27" s="906"/>
    </row>
    <row r="28" spans="4:21" ht="17.149999999999999" customHeight="1">
      <c r="D28" s="930" t="s">
        <v>321</v>
      </c>
      <c r="E28" s="931"/>
      <c r="F28" s="931"/>
      <c r="G28" s="932"/>
      <c r="H28" s="765"/>
      <c r="I28" s="910"/>
      <c r="J28" s="909"/>
      <c r="K28" s="767"/>
      <c r="L28" s="765"/>
      <c r="M28" s="766"/>
      <c r="N28" s="910"/>
      <c r="O28" s="909"/>
      <c r="P28" s="767"/>
      <c r="Q28" s="765"/>
      <c r="R28" s="766"/>
      <c r="S28" s="767"/>
      <c r="T28" s="765"/>
      <c r="U28" s="767"/>
    </row>
    <row r="29" spans="4:21" ht="17.149999999999999" customHeight="1">
      <c r="D29" s="818" t="s">
        <v>105</v>
      </c>
      <c r="E29" s="819"/>
      <c r="F29" s="819"/>
      <c r="G29" s="820"/>
      <c r="H29" s="765"/>
      <c r="I29" s="910"/>
      <c r="J29" s="909"/>
      <c r="K29" s="767"/>
      <c r="L29" s="765"/>
      <c r="M29" s="766"/>
      <c r="N29" s="910"/>
      <c r="O29" s="909"/>
      <c r="P29" s="767"/>
      <c r="Q29" s="765"/>
      <c r="R29" s="766"/>
      <c r="S29" s="767"/>
      <c r="T29" s="765"/>
      <c r="U29" s="767"/>
    </row>
    <row r="30" spans="4:21" ht="17.149999999999999" customHeight="1">
      <c r="D30" s="818" t="s">
        <v>106</v>
      </c>
      <c r="E30" s="819"/>
      <c r="F30" s="819"/>
      <c r="G30" s="820"/>
      <c r="H30" s="765"/>
      <c r="I30" s="910"/>
      <c r="J30" s="909"/>
      <c r="K30" s="767"/>
      <c r="L30" s="765"/>
      <c r="M30" s="766"/>
      <c r="N30" s="910"/>
      <c r="O30" s="909"/>
      <c r="P30" s="767"/>
      <c r="Q30" s="765"/>
      <c r="R30" s="766"/>
      <c r="S30" s="767"/>
      <c r="T30" s="765"/>
      <c r="U30" s="767"/>
    </row>
    <row r="31" spans="4:21" ht="17.149999999999999" customHeight="1">
      <c r="D31" s="818" t="s">
        <v>322</v>
      </c>
      <c r="E31" s="819"/>
      <c r="F31" s="819"/>
      <c r="G31" s="820"/>
      <c r="H31" s="765"/>
      <c r="I31" s="910"/>
      <c r="J31" s="909"/>
      <c r="K31" s="767"/>
      <c r="L31" s="765"/>
      <c r="M31" s="766"/>
      <c r="N31" s="910"/>
      <c r="O31" s="909"/>
      <c r="P31" s="767"/>
      <c r="Q31" s="765"/>
      <c r="R31" s="766"/>
      <c r="S31" s="767"/>
      <c r="T31" s="765"/>
      <c r="U31" s="767"/>
    </row>
    <row r="32" spans="4:21" ht="17.149999999999999" customHeight="1">
      <c r="D32" s="818" t="s">
        <v>588</v>
      </c>
      <c r="E32" s="819"/>
      <c r="F32" s="819"/>
      <c r="G32" s="820"/>
      <c r="H32" s="765"/>
      <c r="I32" s="910"/>
      <c r="J32" s="909"/>
      <c r="K32" s="767"/>
      <c r="L32" s="765"/>
      <c r="M32" s="766"/>
      <c r="N32" s="910"/>
      <c r="O32" s="909"/>
      <c r="P32" s="767"/>
      <c r="Q32" s="765"/>
      <c r="R32" s="766"/>
      <c r="S32" s="767"/>
      <c r="T32" s="765"/>
      <c r="U32" s="767"/>
    </row>
    <row r="33" spans="4:21" ht="17.149999999999999" customHeight="1">
      <c r="D33" s="925" t="s">
        <v>155</v>
      </c>
      <c r="E33" s="926"/>
      <c r="F33" s="926"/>
      <c r="G33" s="927"/>
      <c r="H33" s="901"/>
      <c r="I33" s="928"/>
      <c r="J33" s="929"/>
      <c r="K33" s="903"/>
      <c r="L33" s="901"/>
      <c r="M33" s="902"/>
      <c r="N33" s="928"/>
      <c r="O33" s="929"/>
      <c r="P33" s="903"/>
      <c r="Q33" s="901"/>
      <c r="R33" s="902"/>
      <c r="S33" s="903"/>
      <c r="T33" s="901"/>
      <c r="U33" s="903"/>
    </row>
    <row r="34" spans="4:21" ht="17.149999999999999" customHeight="1">
      <c r="D34" s="930" t="s">
        <v>156</v>
      </c>
      <c r="E34" s="931"/>
      <c r="F34" s="931"/>
      <c r="G34" s="932"/>
      <c r="H34" s="904"/>
      <c r="I34" s="908"/>
      <c r="J34" s="907"/>
      <c r="K34" s="906"/>
      <c r="L34" s="904"/>
      <c r="M34" s="905"/>
      <c r="N34" s="908"/>
      <c r="O34" s="907"/>
      <c r="P34" s="906"/>
      <c r="Q34" s="904"/>
      <c r="R34" s="905"/>
      <c r="S34" s="906"/>
      <c r="T34" s="904"/>
      <c r="U34" s="906"/>
    </row>
    <row r="35" spans="4:21" ht="17.149999999999999" customHeight="1">
      <c r="D35" s="930" t="s">
        <v>587</v>
      </c>
      <c r="E35" s="931"/>
      <c r="F35" s="931"/>
      <c r="G35" s="932"/>
      <c r="H35" s="904"/>
      <c r="I35" s="908"/>
      <c r="J35" s="907"/>
      <c r="K35" s="906"/>
      <c r="L35" s="904"/>
      <c r="M35" s="905"/>
      <c r="N35" s="908"/>
      <c r="O35" s="907"/>
      <c r="P35" s="906"/>
      <c r="Q35" s="904"/>
      <c r="R35" s="905"/>
      <c r="S35" s="906"/>
      <c r="T35" s="904"/>
      <c r="U35" s="906"/>
    </row>
    <row r="36" spans="4:21" ht="17.149999999999999" customHeight="1">
      <c r="D36" s="879" t="s">
        <v>854</v>
      </c>
      <c r="E36" s="880"/>
      <c r="F36" s="880"/>
      <c r="G36" s="881"/>
      <c r="H36" s="644"/>
      <c r="I36" s="648"/>
      <c r="J36" s="647"/>
      <c r="K36" s="646"/>
      <c r="L36" s="644"/>
      <c r="M36" s="645"/>
      <c r="N36" s="648"/>
      <c r="O36" s="647"/>
      <c r="P36" s="646"/>
      <c r="Q36" s="644"/>
      <c r="R36" s="645"/>
      <c r="S36" s="646"/>
      <c r="T36" s="644"/>
      <c r="U36" s="646"/>
    </row>
    <row r="37" spans="4:21" ht="17.149999999999999" customHeight="1">
      <c r="D37" s="818" t="s">
        <v>151</v>
      </c>
      <c r="E37" s="819"/>
      <c r="F37" s="819"/>
      <c r="G37" s="820"/>
      <c r="H37" s="765"/>
      <c r="I37" s="910"/>
      <c r="J37" s="909"/>
      <c r="K37" s="767"/>
      <c r="L37" s="765"/>
      <c r="M37" s="766"/>
      <c r="N37" s="910"/>
      <c r="O37" s="909"/>
      <c r="P37" s="767"/>
      <c r="Q37" s="765"/>
      <c r="R37" s="766"/>
      <c r="S37" s="767"/>
      <c r="T37" s="765"/>
      <c r="U37" s="767"/>
    </row>
    <row r="38" spans="4:21" ht="17.149999999999999" customHeight="1">
      <c r="D38" s="818" t="s">
        <v>150</v>
      </c>
      <c r="E38" s="819"/>
      <c r="F38" s="819"/>
      <c r="G38" s="820"/>
      <c r="H38" s="765"/>
      <c r="I38" s="910"/>
      <c r="J38" s="909"/>
      <c r="K38" s="767"/>
      <c r="L38" s="765"/>
      <c r="M38" s="766"/>
      <c r="N38" s="910"/>
      <c r="O38" s="909"/>
      <c r="P38" s="767"/>
      <c r="Q38" s="765"/>
      <c r="R38" s="766"/>
      <c r="S38" s="767"/>
      <c r="T38" s="765"/>
      <c r="U38" s="767"/>
    </row>
    <row r="39" spans="4:21" ht="17.149999999999999" customHeight="1">
      <c r="D39" s="818" t="s">
        <v>30</v>
      </c>
      <c r="E39" s="819"/>
      <c r="F39" s="819"/>
      <c r="G39" s="820"/>
      <c r="H39" s="765"/>
      <c r="I39" s="910"/>
      <c r="J39" s="909"/>
      <c r="K39" s="767"/>
      <c r="L39" s="765"/>
      <c r="M39" s="766"/>
      <c r="N39" s="910"/>
      <c r="O39" s="909"/>
      <c r="P39" s="767"/>
      <c r="Q39" s="765"/>
      <c r="R39" s="766"/>
      <c r="S39" s="767"/>
      <c r="T39" s="765"/>
      <c r="U39" s="767"/>
    </row>
    <row r="40" spans="4:21" ht="17.149999999999999" customHeight="1">
      <c r="D40" s="787" t="s">
        <v>31</v>
      </c>
      <c r="E40" s="788"/>
      <c r="F40" s="788"/>
      <c r="G40" s="914"/>
      <c r="H40" s="762"/>
      <c r="I40" s="915"/>
      <c r="J40" s="916"/>
      <c r="K40" s="764"/>
      <c r="L40" s="762"/>
      <c r="M40" s="763"/>
      <c r="N40" s="915"/>
      <c r="O40" s="916"/>
      <c r="P40" s="764"/>
      <c r="Q40" s="762"/>
      <c r="R40" s="763"/>
      <c r="S40" s="764"/>
      <c r="T40" s="762"/>
      <c r="U40" s="764"/>
    </row>
    <row r="41" spans="4:21" ht="15.75" customHeight="1">
      <c r="D41" s="122" t="s">
        <v>515</v>
      </c>
      <c r="E41" s="123"/>
      <c r="F41" s="123"/>
      <c r="G41" s="123"/>
      <c r="H41" s="83"/>
      <c r="I41" s="83"/>
      <c r="J41" s="83"/>
      <c r="K41" s="83"/>
      <c r="L41" s="83"/>
      <c r="M41" s="83"/>
      <c r="N41" s="83"/>
      <c r="O41" s="83"/>
      <c r="P41" s="83"/>
      <c r="Q41" s="83"/>
      <c r="R41" s="83"/>
      <c r="S41" s="83"/>
      <c r="T41" s="83"/>
      <c r="U41" s="84"/>
    </row>
    <row r="42" spans="4:21" ht="17.149999999999999" customHeight="1">
      <c r="D42" s="917"/>
      <c r="E42" s="918"/>
      <c r="F42" s="918"/>
      <c r="G42" s="919"/>
      <c r="H42" s="768"/>
      <c r="I42" s="920"/>
      <c r="J42" s="934"/>
      <c r="K42" s="770"/>
      <c r="L42" s="768"/>
      <c r="M42" s="769"/>
      <c r="N42" s="920"/>
      <c r="O42" s="934"/>
      <c r="P42" s="770"/>
      <c r="Q42" s="768"/>
      <c r="R42" s="769"/>
      <c r="S42" s="770"/>
      <c r="T42" s="768"/>
      <c r="U42" s="770"/>
    </row>
    <row r="43" spans="4:21" ht="17.149999999999999" customHeight="1">
      <c r="D43" s="911"/>
      <c r="E43" s="912"/>
      <c r="F43" s="912"/>
      <c r="G43" s="913"/>
      <c r="H43" s="762"/>
      <c r="I43" s="915"/>
      <c r="J43" s="916"/>
      <c r="K43" s="764"/>
      <c r="L43" s="762"/>
      <c r="M43" s="763"/>
      <c r="N43" s="915"/>
      <c r="O43" s="916"/>
      <c r="P43" s="764"/>
      <c r="Q43" s="762"/>
      <c r="R43" s="763"/>
      <c r="S43" s="764"/>
      <c r="T43" s="762"/>
      <c r="U43" s="764"/>
    </row>
    <row r="44" spans="4:21" ht="3.75" customHeight="1">
      <c r="D44" s="122"/>
      <c r="E44" s="123"/>
      <c r="F44" s="123"/>
      <c r="G44" s="123"/>
      <c r="H44" s="83"/>
      <c r="I44" s="83"/>
      <c r="J44" s="83"/>
      <c r="K44" s="83"/>
      <c r="L44" s="83"/>
      <c r="M44" s="83"/>
      <c r="N44" s="83"/>
      <c r="O44" s="83"/>
      <c r="P44" s="83"/>
      <c r="Q44" s="83"/>
      <c r="R44" s="83"/>
      <c r="S44" s="83"/>
      <c r="T44" s="83"/>
      <c r="U44" s="84"/>
    </row>
    <row r="45" spans="4:21" ht="18.75" customHeight="1">
      <c r="D45" s="771" t="s">
        <v>154</v>
      </c>
      <c r="E45" s="772"/>
      <c r="F45" s="772"/>
      <c r="G45" s="773"/>
      <c r="H45" s="923">
        <f>SUM(H42:I43,H14:I40)</f>
        <v>0</v>
      </c>
      <c r="I45" s="924"/>
      <c r="J45" s="921">
        <f>SUM(J42:K43,J14:K40)</f>
        <v>0</v>
      </c>
      <c r="K45" s="922"/>
      <c r="L45" s="949">
        <f>SUM(L42:N43,L14:N40)</f>
        <v>0</v>
      </c>
      <c r="M45" s="950"/>
      <c r="N45" s="951"/>
      <c r="O45" s="921">
        <f>SUM(O42:P43,O14:P40)</f>
        <v>0</v>
      </c>
      <c r="P45" s="922"/>
      <c r="Q45" s="946">
        <f>SUM(Q14:S40,Q42:S43)</f>
        <v>0</v>
      </c>
      <c r="R45" s="947"/>
      <c r="S45" s="948"/>
      <c r="T45" s="944"/>
      <c r="U45" s="945"/>
    </row>
    <row r="46" spans="4:21" ht="5.25" customHeight="1"/>
    <row r="47" spans="4:21" s="1" customFormat="1" ht="39" customHeight="1">
      <c r="D47" s="236" t="s">
        <v>445</v>
      </c>
      <c r="E47" s="942" t="s">
        <v>443</v>
      </c>
      <c r="F47" s="943"/>
      <c r="G47" s="943"/>
      <c r="H47" s="943"/>
      <c r="I47" s="943"/>
      <c r="J47" s="943"/>
      <c r="K47" s="943"/>
      <c r="L47" s="943"/>
      <c r="M47" s="943"/>
      <c r="N47" s="943"/>
      <c r="O47" s="943"/>
      <c r="P47" s="943"/>
      <c r="Q47" s="943"/>
      <c r="R47" s="943"/>
      <c r="S47" s="943"/>
      <c r="T47" s="943"/>
      <c r="U47" s="943"/>
    </row>
    <row r="48" spans="4:21" s="1" customFormat="1">
      <c r="D48" s="238" t="s">
        <v>446</v>
      </c>
      <c r="E48" s="114" t="s">
        <v>200</v>
      </c>
      <c r="F48" s="114"/>
      <c r="G48" s="114"/>
      <c r="H48" s="114"/>
      <c r="I48" s="114"/>
      <c r="J48" s="114"/>
      <c r="K48" s="114"/>
      <c r="L48" s="114"/>
      <c r="M48" s="114"/>
      <c r="N48" s="114"/>
      <c r="O48" s="114"/>
      <c r="P48" s="114"/>
      <c r="Q48" s="114"/>
      <c r="R48" s="114"/>
    </row>
    <row r="49" spans="4:21" s="1" customFormat="1" ht="13.5" customHeight="1">
      <c r="D49" s="238" t="s">
        <v>447</v>
      </c>
      <c r="E49" s="179" t="s">
        <v>290</v>
      </c>
      <c r="F49" s="237"/>
      <c r="G49" s="237"/>
      <c r="H49" s="237"/>
      <c r="I49" s="237"/>
      <c r="J49" s="237"/>
      <c r="K49" s="237"/>
      <c r="L49" s="237"/>
      <c r="M49" s="237"/>
      <c r="N49" s="237"/>
      <c r="O49" s="237"/>
      <c r="P49" s="237"/>
      <c r="Q49" s="237"/>
      <c r="R49" s="237"/>
      <c r="S49" s="237"/>
      <c r="T49" s="237"/>
      <c r="U49" s="237"/>
    </row>
    <row r="50" spans="4:21" s="1" customFormat="1">
      <c r="D50" s="238" t="s">
        <v>448</v>
      </c>
      <c r="E50" s="114" t="s">
        <v>110</v>
      </c>
    </row>
    <row r="51" spans="4:21" s="1" customFormat="1" ht="13.5" customHeight="1">
      <c r="D51" s="238" t="s">
        <v>449</v>
      </c>
      <c r="E51" s="933" t="s">
        <v>35</v>
      </c>
      <c r="F51" s="933"/>
      <c r="G51" s="933"/>
      <c r="H51" s="933"/>
      <c r="I51" s="933"/>
      <c r="J51" s="933"/>
      <c r="K51" s="933"/>
      <c r="L51" s="933"/>
      <c r="M51" s="933"/>
      <c r="N51" s="933"/>
      <c r="O51" s="933"/>
      <c r="P51" s="933"/>
      <c r="Q51" s="933"/>
      <c r="R51" s="933"/>
      <c r="S51" s="933"/>
      <c r="T51" s="933"/>
      <c r="U51" s="933"/>
    </row>
    <row r="52" spans="4:21" s="1" customFormat="1">
      <c r="D52" s="238"/>
      <c r="E52" s="933"/>
      <c r="F52" s="933"/>
      <c r="G52" s="933"/>
      <c r="H52" s="933"/>
      <c r="I52" s="933"/>
      <c r="J52" s="933"/>
      <c r="K52" s="933"/>
      <c r="L52" s="933"/>
      <c r="M52" s="933"/>
      <c r="N52" s="933"/>
      <c r="O52" s="933"/>
      <c r="P52" s="933"/>
      <c r="Q52" s="933"/>
      <c r="R52" s="933"/>
      <c r="S52" s="933"/>
      <c r="T52" s="933"/>
      <c r="U52" s="933"/>
    </row>
    <row r="53" spans="4:21" s="1" customFormat="1" ht="14">
      <c r="D53" s="238" t="s">
        <v>450</v>
      </c>
      <c r="E53" s="114" t="s">
        <v>444</v>
      </c>
    </row>
  </sheetData>
  <mergeCells count="230">
    <mergeCell ref="D32:G32"/>
    <mergeCell ref="D35:G35"/>
    <mergeCell ref="H35:I35"/>
    <mergeCell ref="J35:K35"/>
    <mergeCell ref="L35:N35"/>
    <mergeCell ref="O35:P35"/>
    <mergeCell ref="H32:I32"/>
    <mergeCell ref="J32:K32"/>
    <mergeCell ref="L32:N32"/>
    <mergeCell ref="O32:P32"/>
    <mergeCell ref="O33:P33"/>
    <mergeCell ref="D31:G31"/>
    <mergeCell ref="H17:I17"/>
    <mergeCell ref="J17:K17"/>
    <mergeCell ref="L17:N17"/>
    <mergeCell ref="O17:P17"/>
    <mergeCell ref="H25:I25"/>
    <mergeCell ref="J25:K25"/>
    <mergeCell ref="L25:N25"/>
    <mergeCell ref="O25:P25"/>
    <mergeCell ref="H22:I22"/>
    <mergeCell ref="J22:K22"/>
    <mergeCell ref="L22:N22"/>
    <mergeCell ref="O22:P22"/>
    <mergeCell ref="H28:I28"/>
    <mergeCell ref="J28:K28"/>
    <mergeCell ref="L28:N28"/>
    <mergeCell ref="O28:P28"/>
    <mergeCell ref="H26:I26"/>
    <mergeCell ref="J26:K26"/>
    <mergeCell ref="L26:N26"/>
    <mergeCell ref="H31:I31"/>
    <mergeCell ref="J31:K31"/>
    <mergeCell ref="L31:N31"/>
    <mergeCell ref="D23:G23"/>
    <mergeCell ref="L3:P3"/>
    <mergeCell ref="Q3:U3"/>
    <mergeCell ref="D17:G17"/>
    <mergeCell ref="D15:G15"/>
    <mergeCell ref="D22:G22"/>
    <mergeCell ref="D25:G25"/>
    <mergeCell ref="Q17:S17"/>
    <mergeCell ref="T17:U17"/>
    <mergeCell ref="H15:I15"/>
    <mergeCell ref="J15:K15"/>
    <mergeCell ref="L15:N15"/>
    <mergeCell ref="O15:P15"/>
    <mergeCell ref="Q15:S15"/>
    <mergeCell ref="T15:U15"/>
    <mergeCell ref="Q22:S22"/>
    <mergeCell ref="T22:U22"/>
    <mergeCell ref="T25:U25"/>
    <mergeCell ref="D12:G13"/>
    <mergeCell ref="H12:K12"/>
    <mergeCell ref="H13:I13"/>
    <mergeCell ref="J13:K13"/>
    <mergeCell ref="T12:U13"/>
    <mergeCell ref="H20:I20"/>
    <mergeCell ref="J20:K20"/>
    <mergeCell ref="E47:U47"/>
    <mergeCell ref="Q39:S39"/>
    <mergeCell ref="T45:U45"/>
    <mergeCell ref="T43:U43"/>
    <mergeCell ref="T42:U42"/>
    <mergeCell ref="T40:U40"/>
    <mergeCell ref="T39:U39"/>
    <mergeCell ref="L40:N40"/>
    <mergeCell ref="J42:K42"/>
    <mergeCell ref="D39:G39"/>
    <mergeCell ref="Q45:S45"/>
    <mergeCell ref="Q43:S43"/>
    <mergeCell ref="Q42:S42"/>
    <mergeCell ref="Q40:S40"/>
    <mergeCell ref="O42:P42"/>
    <mergeCell ref="H39:I39"/>
    <mergeCell ref="J39:K39"/>
    <mergeCell ref="L39:N39"/>
    <mergeCell ref="L42:N42"/>
    <mergeCell ref="D45:G45"/>
    <mergeCell ref="H43:I43"/>
    <mergeCell ref="J43:K43"/>
    <mergeCell ref="L45:N45"/>
    <mergeCell ref="L43:N43"/>
    <mergeCell ref="L12:P12"/>
    <mergeCell ref="L13:N13"/>
    <mergeCell ref="O13:P13"/>
    <mergeCell ref="Q12:S13"/>
    <mergeCell ref="Q14:S14"/>
    <mergeCell ref="Q16:S16"/>
    <mergeCell ref="Q18:S18"/>
    <mergeCell ref="T29:U29"/>
    <mergeCell ref="O14:P14"/>
    <mergeCell ref="L14:N14"/>
    <mergeCell ref="T14:U14"/>
    <mergeCell ref="O16:P16"/>
    <mergeCell ref="O21:P21"/>
    <mergeCell ref="O23:P23"/>
    <mergeCell ref="O26:P26"/>
    <mergeCell ref="Q24:S24"/>
    <mergeCell ref="T26:U26"/>
    <mergeCell ref="L29:N29"/>
    <mergeCell ref="O29:P29"/>
    <mergeCell ref="Q19:S19"/>
    <mergeCell ref="Q20:S20"/>
    <mergeCell ref="Q21:S21"/>
    <mergeCell ref="Q23:S23"/>
    <mergeCell ref="Q29:S29"/>
    <mergeCell ref="D27:G27"/>
    <mergeCell ref="H14:I14"/>
    <mergeCell ref="E51:U52"/>
    <mergeCell ref="D14:G14"/>
    <mergeCell ref="T37:U37"/>
    <mergeCell ref="T34:U34"/>
    <mergeCell ref="T33:U33"/>
    <mergeCell ref="T24:U24"/>
    <mergeCell ref="T23:U23"/>
    <mergeCell ref="J14:K14"/>
    <mergeCell ref="D30:G30"/>
    <mergeCell ref="H30:I30"/>
    <mergeCell ref="J30:K30"/>
    <mergeCell ref="L30:N30"/>
    <mergeCell ref="O30:P30"/>
    <mergeCell ref="D29:G29"/>
    <mergeCell ref="H29:I29"/>
    <mergeCell ref="J29:K29"/>
    <mergeCell ref="T35:U35"/>
    <mergeCell ref="Q32:S32"/>
    <mergeCell ref="Q34:S34"/>
    <mergeCell ref="Q37:S37"/>
    <mergeCell ref="Q38:S38"/>
    <mergeCell ref="T38:U38"/>
    <mergeCell ref="D26:G26"/>
    <mergeCell ref="D20:G20"/>
    <mergeCell ref="T28:U28"/>
    <mergeCell ref="D16:G16"/>
    <mergeCell ref="H16:I16"/>
    <mergeCell ref="J16:K16"/>
    <mergeCell ref="L16:N16"/>
    <mergeCell ref="Q25:S25"/>
    <mergeCell ref="Q28:S28"/>
    <mergeCell ref="D28:G28"/>
    <mergeCell ref="D19:G19"/>
    <mergeCell ref="H19:I19"/>
    <mergeCell ref="J19:K19"/>
    <mergeCell ref="L19:N19"/>
    <mergeCell ref="D18:G18"/>
    <mergeCell ref="H18:I18"/>
    <mergeCell ref="T21:U21"/>
    <mergeCell ref="T20:U20"/>
    <mergeCell ref="T19:U19"/>
    <mergeCell ref="J18:K18"/>
    <mergeCell ref="L18:N18"/>
    <mergeCell ref="H21:I21"/>
    <mergeCell ref="J21:K21"/>
    <mergeCell ref="L21:N21"/>
    <mergeCell ref="H23:I23"/>
    <mergeCell ref="J23:K23"/>
    <mergeCell ref="L23:N23"/>
    <mergeCell ref="D21:G21"/>
    <mergeCell ref="D38:G38"/>
    <mergeCell ref="D33:G33"/>
    <mergeCell ref="H33:I33"/>
    <mergeCell ref="J33:K33"/>
    <mergeCell ref="L33:N33"/>
    <mergeCell ref="D34:G34"/>
    <mergeCell ref="H34:I34"/>
    <mergeCell ref="J34:K34"/>
    <mergeCell ref="D37:G37"/>
    <mergeCell ref="H37:I37"/>
    <mergeCell ref="J37:K37"/>
    <mergeCell ref="L38:N38"/>
    <mergeCell ref="J38:K38"/>
    <mergeCell ref="H38:I38"/>
    <mergeCell ref="H27:I27"/>
    <mergeCell ref="J27:K27"/>
    <mergeCell ref="L27:N27"/>
    <mergeCell ref="D24:G24"/>
    <mergeCell ref="H24:I24"/>
    <mergeCell ref="J24:K24"/>
    <mergeCell ref="D43:G43"/>
    <mergeCell ref="D40:G40"/>
    <mergeCell ref="H40:I40"/>
    <mergeCell ref="J40:K40"/>
    <mergeCell ref="D42:G42"/>
    <mergeCell ref="H42:I42"/>
    <mergeCell ref="O45:P45"/>
    <mergeCell ref="O43:P43"/>
    <mergeCell ref="O40:P40"/>
    <mergeCell ref="H45:I45"/>
    <mergeCell ref="J45:K45"/>
    <mergeCell ref="O39:P39"/>
    <mergeCell ref="O37:P37"/>
    <mergeCell ref="L37:N37"/>
    <mergeCell ref="O38:P38"/>
    <mergeCell ref="O31:P31"/>
    <mergeCell ref="Q31:S31"/>
    <mergeCell ref="T31:U31"/>
    <mergeCell ref="L20:N20"/>
    <mergeCell ref="T32:U32"/>
    <mergeCell ref="Q35:S35"/>
    <mergeCell ref="Q30:S30"/>
    <mergeCell ref="Q33:S33"/>
    <mergeCell ref="O20:P20"/>
    <mergeCell ref="O27:P27"/>
    <mergeCell ref="L24:N24"/>
    <mergeCell ref="T30:U30"/>
    <mergeCell ref="D36:G36"/>
    <mergeCell ref="O6:P6"/>
    <mergeCell ref="T10:U11"/>
    <mergeCell ref="D6:E6"/>
    <mergeCell ref="D7:E7"/>
    <mergeCell ref="L6:L8"/>
    <mergeCell ref="D8:F8"/>
    <mergeCell ref="G8:K8"/>
    <mergeCell ref="F7:K7"/>
    <mergeCell ref="F6:K6"/>
    <mergeCell ref="O7:P8"/>
    <mergeCell ref="Q7:U7"/>
    <mergeCell ref="Q8:U8"/>
    <mergeCell ref="R6:U6"/>
    <mergeCell ref="T18:U18"/>
    <mergeCell ref="T16:U16"/>
    <mergeCell ref="Q26:S26"/>
    <mergeCell ref="Q27:S27"/>
    <mergeCell ref="O24:P24"/>
    <mergeCell ref="T27:U27"/>
    <mergeCell ref="O34:P34"/>
    <mergeCell ref="L34:N34"/>
    <mergeCell ref="O18:P18"/>
    <mergeCell ref="O19:P19"/>
  </mergeCells>
  <phoneticPr fontId="4"/>
  <pageMargins left="0.74803149606299213" right="0.74803149606299213" top="0.70866141732283472" bottom="0.74803149606299213" header="0.51181102362204722" footer="0.51181102362204722"/>
  <pageSetup paperSize="9" scale="91" orientation="portrait" r:id="rId1"/>
  <headerFooter alignWithMargins="0">
    <oddFooter>&amp;C&amp;9&amp;A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12</xdr:col>
                    <xdr:colOff>12700</xdr:colOff>
                    <xdr:row>5</xdr:row>
                    <xdr:rowOff>31750</xdr:rowOff>
                  </from>
                  <to>
                    <xdr:col>13</xdr:col>
                    <xdr:colOff>38100</xdr:colOff>
                    <xdr:row>5</xdr:row>
                    <xdr:rowOff>279400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12</xdr:col>
                    <xdr:colOff>12700</xdr:colOff>
                    <xdr:row>7</xdr:row>
                    <xdr:rowOff>31750</xdr:rowOff>
                  </from>
                  <to>
                    <xdr:col>13</xdr:col>
                    <xdr:colOff>38100</xdr:colOff>
                    <xdr:row>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G41"/>
  <sheetViews>
    <sheetView view="pageBreakPreview" zoomScaleNormal="100" zoomScaleSheetLayoutView="100" workbookViewId="0">
      <selection activeCell="AN16" sqref="AN16"/>
    </sheetView>
  </sheetViews>
  <sheetFormatPr defaultColWidth="9" defaultRowHeight="21" customHeight="1"/>
  <cols>
    <col min="1" max="2" width="1.90625" style="21" customWidth="1"/>
    <col min="3" max="3" width="5.36328125" style="21" customWidth="1"/>
    <col min="4" max="4" width="5.6328125" style="21" customWidth="1"/>
    <col min="5" max="5" width="4.26953125" style="21" customWidth="1"/>
    <col min="6" max="6" width="8.90625" style="21" customWidth="1"/>
    <col min="7" max="7" width="12.36328125" style="21" customWidth="1"/>
    <col min="8" max="8" width="2.26953125" style="21" customWidth="1"/>
    <col min="9" max="9" width="3.7265625" style="20" customWidth="1"/>
    <col min="10" max="29" width="3.453125" style="20" customWidth="1"/>
    <col min="30" max="30" width="4" style="20" customWidth="1"/>
    <col min="31" max="32" width="3.7265625" style="20" customWidth="1"/>
    <col min="33" max="36" width="3.453125" style="20" customWidth="1"/>
    <col min="37" max="38" width="7.453125" style="20" customWidth="1"/>
    <col min="39" max="39" width="10" style="20" customWidth="1"/>
    <col min="40" max="40" width="1.453125" style="20" customWidth="1"/>
    <col min="41" max="49" width="2.90625" style="20" customWidth="1"/>
    <col min="50" max="58" width="2.6328125" style="20" customWidth="1"/>
    <col min="59" max="59" width="15.6328125" style="20" customWidth="1"/>
    <col min="60" max="73" width="2.6328125" style="20" customWidth="1"/>
    <col min="74" max="16384" width="9" style="20"/>
  </cols>
  <sheetData>
    <row r="1" spans="1:59" ht="12.75" customHeight="1">
      <c r="A1" s="20"/>
      <c r="B1" s="20"/>
      <c r="C1" s="20"/>
      <c r="D1" s="20"/>
      <c r="E1" s="20"/>
      <c r="F1" s="20"/>
      <c r="G1" s="20"/>
      <c r="H1" s="20"/>
    </row>
    <row r="2" spans="1:59" ht="21" customHeight="1">
      <c r="B2" s="20"/>
      <c r="C2" s="158" t="s">
        <v>441</v>
      </c>
      <c r="D2" s="55"/>
      <c r="E2" s="20"/>
      <c r="F2" s="20"/>
      <c r="G2" s="20"/>
      <c r="H2" s="20"/>
      <c r="AF2" s="992" t="s">
        <v>323</v>
      </c>
      <c r="AG2" s="993"/>
      <c r="AH2" s="993"/>
      <c r="AI2" s="993"/>
      <c r="AJ2" s="993"/>
      <c r="AK2" s="982"/>
      <c r="AL2" s="968"/>
      <c r="AM2" s="994"/>
      <c r="BG2" s="29"/>
    </row>
    <row r="3" spans="1:59" ht="7.5" customHeight="1">
      <c r="B3" s="20"/>
      <c r="E3" s="20"/>
      <c r="F3" s="20"/>
      <c r="G3" s="20"/>
      <c r="H3" s="20"/>
      <c r="BG3" s="29"/>
    </row>
    <row r="4" spans="1:59" ht="18" customHeight="1">
      <c r="A4" s="20"/>
      <c r="B4" s="20"/>
      <c r="C4" s="970" t="s">
        <v>91</v>
      </c>
      <c r="D4" s="971"/>
      <c r="E4" s="972"/>
      <c r="F4" s="968"/>
      <c r="G4" s="968"/>
      <c r="H4" s="969" t="s">
        <v>92</v>
      </c>
      <c r="I4" s="969"/>
      <c r="J4" s="970" t="s">
        <v>57</v>
      </c>
      <c r="K4" s="971"/>
      <c r="L4" s="971"/>
      <c r="M4" s="971"/>
      <c r="N4" s="971"/>
      <c r="O4" s="971"/>
      <c r="P4" s="972"/>
      <c r="Q4" s="982"/>
      <c r="R4" s="968"/>
      <c r="S4" s="968"/>
      <c r="T4" s="968"/>
      <c r="U4" s="968"/>
      <c r="V4" s="79" t="s">
        <v>92</v>
      </c>
      <c r="W4" s="79"/>
      <c r="X4" s="115"/>
      <c r="Y4" s="79"/>
      <c r="Z4" s="79"/>
      <c r="AA4" s="116"/>
      <c r="AB4" s="970" t="s">
        <v>95</v>
      </c>
      <c r="AC4" s="971"/>
      <c r="AD4" s="971"/>
      <c r="AE4" s="971"/>
      <c r="AF4" s="971"/>
      <c r="AG4" s="971"/>
      <c r="AH4" s="971"/>
      <c r="AI4" s="971"/>
      <c r="AJ4" s="972"/>
      <c r="AK4" s="982"/>
      <c r="AL4" s="968"/>
      <c r="AM4" s="57" t="s">
        <v>96</v>
      </c>
      <c r="BG4" s="29"/>
    </row>
    <row r="5" spans="1:59" ht="18" customHeight="1">
      <c r="A5" s="20"/>
      <c r="B5" s="20"/>
      <c r="C5" s="970" t="s">
        <v>59</v>
      </c>
      <c r="D5" s="971"/>
      <c r="E5" s="972"/>
      <c r="F5" s="982"/>
      <c r="G5" s="968"/>
      <c r="H5" s="968"/>
      <c r="I5" s="968"/>
      <c r="J5" s="970" t="s">
        <v>60</v>
      </c>
      <c r="K5" s="971"/>
      <c r="L5" s="971"/>
      <c r="M5" s="971"/>
      <c r="N5" s="971"/>
      <c r="O5" s="971"/>
      <c r="P5" s="972"/>
      <c r="Q5" s="982"/>
      <c r="R5" s="968"/>
      <c r="S5" s="968"/>
      <c r="T5" s="968"/>
      <c r="U5" s="968"/>
      <c r="V5" s="968"/>
      <c r="W5" s="968"/>
      <c r="X5" s="968"/>
      <c r="Y5" s="968"/>
      <c r="Z5" s="968"/>
      <c r="AA5" s="968"/>
      <c r="AB5" s="968"/>
      <c r="AC5" s="968"/>
      <c r="AD5" s="971" t="s">
        <v>58</v>
      </c>
      <c r="AE5" s="971"/>
      <c r="AF5" s="971"/>
      <c r="AG5" s="971"/>
      <c r="AH5" s="971"/>
      <c r="AI5" s="971"/>
      <c r="AJ5" s="972"/>
      <c r="AK5" s="968"/>
      <c r="AL5" s="968"/>
      <c r="AM5" s="57" t="s">
        <v>92</v>
      </c>
      <c r="BG5" s="29"/>
    </row>
    <row r="6" spans="1:59" s="22" customFormat="1" ht="15.75" customHeight="1">
      <c r="A6" s="28"/>
      <c r="B6" s="54"/>
      <c r="C6" s="976" t="s">
        <v>73</v>
      </c>
      <c r="D6" s="977"/>
      <c r="E6" s="973" t="s">
        <v>87</v>
      </c>
      <c r="F6" s="973" t="s">
        <v>65</v>
      </c>
      <c r="G6" s="976" t="s">
        <v>74</v>
      </c>
      <c r="H6" s="159"/>
      <c r="I6" s="965" t="s">
        <v>61</v>
      </c>
      <c r="J6" s="966"/>
      <c r="K6" s="966"/>
      <c r="L6" s="966"/>
      <c r="M6" s="160"/>
      <c r="N6" s="53"/>
      <c r="O6" s="34" t="s">
        <v>89</v>
      </c>
      <c r="P6" s="965" t="s">
        <v>62</v>
      </c>
      <c r="Q6" s="966"/>
      <c r="R6" s="966"/>
      <c r="S6" s="966"/>
      <c r="T6" s="168"/>
      <c r="U6" s="53"/>
      <c r="V6" s="35" t="s">
        <v>89</v>
      </c>
      <c r="W6" s="965" t="s">
        <v>63</v>
      </c>
      <c r="X6" s="966"/>
      <c r="Y6" s="966"/>
      <c r="Z6" s="966"/>
      <c r="AA6" s="966"/>
      <c r="AB6" s="53"/>
      <c r="AC6" s="35" t="s">
        <v>89</v>
      </c>
      <c r="AD6" s="965" t="s">
        <v>64</v>
      </c>
      <c r="AE6" s="966"/>
      <c r="AF6" s="966"/>
      <c r="AG6" s="966"/>
      <c r="AH6" s="966"/>
      <c r="AI6" s="53"/>
      <c r="AJ6" s="35" t="s">
        <v>89</v>
      </c>
      <c r="AK6" s="986" t="s">
        <v>75</v>
      </c>
      <c r="AL6" s="987"/>
      <c r="AM6" s="990" t="s">
        <v>81</v>
      </c>
    </row>
    <row r="7" spans="1:59" s="22" customFormat="1" ht="15.75" customHeight="1">
      <c r="A7" s="28"/>
      <c r="B7" s="54"/>
      <c r="C7" s="978"/>
      <c r="D7" s="979"/>
      <c r="E7" s="974"/>
      <c r="F7" s="983"/>
      <c r="G7" s="978"/>
      <c r="H7" s="181" t="s">
        <v>88</v>
      </c>
      <c r="I7" s="47"/>
      <c r="J7" s="48"/>
      <c r="K7" s="48"/>
      <c r="L7" s="48"/>
      <c r="M7" s="48"/>
      <c r="N7" s="48"/>
      <c r="O7" s="49"/>
      <c r="P7" s="50"/>
      <c r="Q7" s="48"/>
      <c r="R7" s="48"/>
      <c r="S7" s="48"/>
      <c r="T7" s="48"/>
      <c r="U7" s="48"/>
      <c r="V7" s="51"/>
      <c r="W7" s="52"/>
      <c r="X7" s="48"/>
      <c r="Y7" s="51"/>
      <c r="Z7" s="48"/>
      <c r="AA7" s="48"/>
      <c r="AB7" s="48"/>
      <c r="AC7" s="49"/>
      <c r="AD7" s="50"/>
      <c r="AE7" s="48"/>
      <c r="AF7" s="48"/>
      <c r="AG7" s="50"/>
      <c r="AH7" s="48"/>
      <c r="AI7" s="51"/>
      <c r="AJ7" s="51"/>
      <c r="AK7" s="988"/>
      <c r="AL7" s="989"/>
      <c r="AM7" s="991"/>
    </row>
    <row r="8" spans="1:59" s="22" customFormat="1" ht="15.75" customHeight="1">
      <c r="A8" s="28"/>
      <c r="B8" s="54"/>
      <c r="C8" s="980"/>
      <c r="D8" s="981"/>
      <c r="E8" s="975"/>
      <c r="F8" s="984"/>
      <c r="G8" s="985"/>
      <c r="H8" s="33"/>
      <c r="I8" s="36" t="s">
        <v>69</v>
      </c>
      <c r="J8" s="38" t="s">
        <v>70</v>
      </c>
      <c r="K8" s="38" t="s">
        <v>71</v>
      </c>
      <c r="L8" s="39" t="s">
        <v>72</v>
      </c>
      <c r="M8" s="38" t="s">
        <v>66</v>
      </c>
      <c r="N8" s="38" t="s">
        <v>67</v>
      </c>
      <c r="O8" s="40" t="s">
        <v>68</v>
      </c>
      <c r="P8" s="41" t="s">
        <v>69</v>
      </c>
      <c r="Q8" s="38" t="s">
        <v>70</v>
      </c>
      <c r="R8" s="38" t="s">
        <v>71</v>
      </c>
      <c r="S8" s="39" t="s">
        <v>72</v>
      </c>
      <c r="T8" s="38" t="s">
        <v>66</v>
      </c>
      <c r="U8" s="38" t="s">
        <v>67</v>
      </c>
      <c r="V8" s="42" t="s">
        <v>68</v>
      </c>
      <c r="W8" s="43" t="s">
        <v>69</v>
      </c>
      <c r="X8" s="38" t="s">
        <v>70</v>
      </c>
      <c r="Y8" s="42" t="s">
        <v>71</v>
      </c>
      <c r="Z8" s="39" t="s">
        <v>72</v>
      </c>
      <c r="AA8" s="38" t="s">
        <v>66</v>
      </c>
      <c r="AB8" s="38" t="s">
        <v>67</v>
      </c>
      <c r="AC8" s="40" t="s">
        <v>68</v>
      </c>
      <c r="AD8" s="44" t="s">
        <v>69</v>
      </c>
      <c r="AE8" s="45" t="s">
        <v>70</v>
      </c>
      <c r="AF8" s="45" t="s">
        <v>71</v>
      </c>
      <c r="AG8" s="46" t="s">
        <v>72</v>
      </c>
      <c r="AH8" s="38" t="s">
        <v>66</v>
      </c>
      <c r="AI8" s="42" t="s">
        <v>77</v>
      </c>
      <c r="AJ8" s="42" t="s">
        <v>78</v>
      </c>
      <c r="AK8" s="36" t="s">
        <v>79</v>
      </c>
      <c r="AL8" s="37" t="s">
        <v>80</v>
      </c>
      <c r="AM8" s="78" t="s">
        <v>94</v>
      </c>
    </row>
    <row r="9" spans="1:59" s="22" customFormat="1" ht="15.75" customHeight="1">
      <c r="A9" s="28"/>
      <c r="B9" s="54"/>
      <c r="C9" s="962"/>
      <c r="D9" s="963"/>
      <c r="E9" s="59"/>
      <c r="F9" s="59"/>
      <c r="G9" s="962"/>
      <c r="H9" s="963"/>
      <c r="I9" s="60"/>
      <c r="J9" s="61"/>
      <c r="K9" s="61"/>
      <c r="L9" s="61"/>
      <c r="M9" s="61"/>
      <c r="N9" s="61"/>
      <c r="O9" s="62"/>
      <c r="P9" s="63"/>
      <c r="Q9" s="61"/>
      <c r="R9" s="61"/>
      <c r="S9" s="61"/>
      <c r="T9" s="61"/>
      <c r="U9" s="61"/>
      <c r="V9" s="64"/>
      <c r="W9" s="60"/>
      <c r="X9" s="61"/>
      <c r="Y9" s="64"/>
      <c r="Z9" s="64"/>
      <c r="AA9" s="61"/>
      <c r="AB9" s="61"/>
      <c r="AC9" s="62"/>
      <c r="AD9" s="65"/>
      <c r="AE9" s="66"/>
      <c r="AF9" s="66"/>
      <c r="AG9" s="67"/>
      <c r="AH9" s="61"/>
      <c r="AI9" s="61"/>
      <c r="AJ9" s="61"/>
      <c r="AK9" s="157"/>
      <c r="AL9" s="76">
        <f>ROUNDDOWN(AK9/4,1)</f>
        <v>0</v>
      </c>
      <c r="AM9" s="80" t="str">
        <f>IF($AK$4="","",ROUNDDOWN(AL9/$AK$4,1))</f>
        <v/>
      </c>
    </row>
    <row r="10" spans="1:59" s="22" customFormat="1" ht="15.75" customHeight="1">
      <c r="A10" s="28"/>
      <c r="B10" s="54"/>
      <c r="C10" s="962"/>
      <c r="D10" s="963"/>
      <c r="E10" s="59"/>
      <c r="F10" s="59"/>
      <c r="G10" s="962"/>
      <c r="H10" s="963"/>
      <c r="I10" s="161"/>
      <c r="J10" s="162"/>
      <c r="K10" s="162"/>
      <c r="L10" s="162"/>
      <c r="M10" s="162"/>
      <c r="N10" s="162"/>
      <c r="O10" s="163"/>
      <c r="P10" s="63"/>
      <c r="Q10" s="61"/>
      <c r="R10" s="61"/>
      <c r="S10" s="61"/>
      <c r="T10" s="61"/>
      <c r="U10" s="61"/>
      <c r="V10" s="64"/>
      <c r="W10" s="60"/>
      <c r="X10" s="61"/>
      <c r="Y10" s="64"/>
      <c r="Z10" s="64"/>
      <c r="AA10" s="61"/>
      <c r="AB10" s="61"/>
      <c r="AC10" s="62"/>
      <c r="AD10" s="156"/>
      <c r="AE10" s="156"/>
      <c r="AF10" s="156"/>
      <c r="AG10" s="67"/>
      <c r="AH10" s="61"/>
      <c r="AI10" s="61"/>
      <c r="AJ10" s="61"/>
      <c r="AK10" s="157"/>
      <c r="AL10" s="76">
        <f>ROUNDDOWN(AK10/4,1)</f>
        <v>0</v>
      </c>
      <c r="AM10" s="80" t="str">
        <f>IF($AK$4="","",ROUNDDOWN(AL10/$AK$4,1))</f>
        <v/>
      </c>
    </row>
    <row r="11" spans="1:59" s="22" customFormat="1" ht="15.75" customHeight="1">
      <c r="A11" s="28"/>
      <c r="B11" s="54"/>
      <c r="C11" s="962"/>
      <c r="D11" s="963"/>
      <c r="E11" s="59"/>
      <c r="F11" s="59"/>
      <c r="G11" s="962"/>
      <c r="H11" s="963"/>
      <c r="I11" s="60"/>
      <c r="J11" s="61"/>
      <c r="K11" s="61"/>
      <c r="L11" s="61"/>
      <c r="M11" s="61"/>
      <c r="N11" s="61"/>
      <c r="O11" s="62"/>
      <c r="P11" s="63"/>
      <c r="Q11" s="61"/>
      <c r="R11" s="61"/>
      <c r="S11" s="61"/>
      <c r="T11" s="61"/>
      <c r="U11" s="61"/>
      <c r="V11" s="64"/>
      <c r="W11" s="60"/>
      <c r="X11" s="61"/>
      <c r="Y11" s="64"/>
      <c r="Z11" s="64"/>
      <c r="AA11" s="61"/>
      <c r="AB11" s="61"/>
      <c r="AC11" s="62"/>
      <c r="AD11" s="65"/>
      <c r="AE11" s="65"/>
      <c r="AF11" s="65"/>
      <c r="AG11" s="67"/>
      <c r="AH11" s="61"/>
      <c r="AI11" s="61"/>
      <c r="AJ11" s="61"/>
      <c r="AK11" s="157"/>
      <c r="AL11" s="76">
        <f t="shared" ref="AL11:AL28" si="0">ROUNDDOWN(AK11/4,1)</f>
        <v>0</v>
      </c>
      <c r="AM11" s="80" t="str">
        <f t="shared" ref="AM11:AM28" si="1">IF($AK$4="","",ROUNDDOWN(AL11/$AK$4,1))</f>
        <v/>
      </c>
    </row>
    <row r="12" spans="1:59" s="22" customFormat="1" ht="15.75" customHeight="1">
      <c r="A12" s="28"/>
      <c r="B12" s="54"/>
      <c r="C12" s="962"/>
      <c r="D12" s="963"/>
      <c r="E12" s="59"/>
      <c r="F12" s="59"/>
      <c r="G12" s="962"/>
      <c r="H12" s="963"/>
      <c r="I12" s="60"/>
      <c r="J12" s="61"/>
      <c r="K12" s="61"/>
      <c r="L12" s="61"/>
      <c r="M12" s="61"/>
      <c r="N12" s="61"/>
      <c r="O12" s="62"/>
      <c r="P12" s="63"/>
      <c r="Q12" s="61"/>
      <c r="R12" s="61"/>
      <c r="S12" s="61"/>
      <c r="T12" s="61"/>
      <c r="U12" s="61"/>
      <c r="V12" s="64"/>
      <c r="W12" s="60"/>
      <c r="X12" s="61"/>
      <c r="Y12" s="64"/>
      <c r="Z12" s="64"/>
      <c r="AA12" s="61"/>
      <c r="AB12" s="61"/>
      <c r="AC12" s="62"/>
      <c r="AD12" s="65"/>
      <c r="AE12" s="66"/>
      <c r="AF12" s="66"/>
      <c r="AG12" s="67"/>
      <c r="AH12" s="61"/>
      <c r="AI12" s="61"/>
      <c r="AJ12" s="61"/>
      <c r="AK12" s="157"/>
      <c r="AL12" s="76">
        <f>ROUNDDOWN(AK12/4,1)</f>
        <v>0</v>
      </c>
      <c r="AM12" s="80" t="str">
        <f t="shared" si="1"/>
        <v/>
      </c>
    </row>
    <row r="13" spans="1:59" s="22" customFormat="1" ht="15.75" customHeight="1">
      <c r="A13" s="28"/>
      <c r="B13" s="54"/>
      <c r="C13" s="962"/>
      <c r="D13" s="963"/>
      <c r="E13" s="59"/>
      <c r="F13" s="59"/>
      <c r="G13" s="962"/>
      <c r="H13" s="963"/>
      <c r="I13" s="60"/>
      <c r="J13" s="61"/>
      <c r="K13" s="61"/>
      <c r="L13" s="61"/>
      <c r="M13" s="61"/>
      <c r="N13" s="61"/>
      <c r="O13" s="62"/>
      <c r="P13" s="63"/>
      <c r="Q13" s="61"/>
      <c r="R13" s="61"/>
      <c r="S13" s="61"/>
      <c r="T13" s="61"/>
      <c r="U13" s="61"/>
      <c r="V13" s="64"/>
      <c r="W13" s="60"/>
      <c r="X13" s="61"/>
      <c r="Y13" s="64"/>
      <c r="Z13" s="64"/>
      <c r="AA13" s="61"/>
      <c r="AB13" s="61"/>
      <c r="AC13" s="62"/>
      <c r="AD13" s="65"/>
      <c r="AE13" s="66"/>
      <c r="AF13" s="66"/>
      <c r="AG13" s="67"/>
      <c r="AH13" s="61"/>
      <c r="AI13" s="61"/>
      <c r="AJ13" s="61"/>
      <c r="AK13" s="157"/>
      <c r="AL13" s="76">
        <f>ROUNDDOWN(AK13/4,1)</f>
        <v>0</v>
      </c>
      <c r="AM13" s="80" t="str">
        <f t="shared" si="1"/>
        <v/>
      </c>
    </row>
    <row r="14" spans="1:59" s="22" customFormat="1" ht="15.75" customHeight="1">
      <c r="A14" s="28"/>
      <c r="B14" s="54"/>
      <c r="C14" s="962"/>
      <c r="D14" s="963"/>
      <c r="E14" s="59"/>
      <c r="F14" s="59"/>
      <c r="G14" s="962"/>
      <c r="H14" s="963"/>
      <c r="I14" s="60"/>
      <c r="J14" s="61"/>
      <c r="K14" s="61"/>
      <c r="L14" s="61"/>
      <c r="M14" s="61"/>
      <c r="N14" s="61"/>
      <c r="O14" s="62"/>
      <c r="P14" s="63"/>
      <c r="Q14" s="61"/>
      <c r="R14" s="61"/>
      <c r="S14" s="61"/>
      <c r="T14" s="61"/>
      <c r="U14" s="61"/>
      <c r="V14" s="64"/>
      <c r="W14" s="60"/>
      <c r="X14" s="61"/>
      <c r="Y14" s="64"/>
      <c r="Z14" s="64"/>
      <c r="AA14" s="61"/>
      <c r="AB14" s="61"/>
      <c r="AC14" s="62"/>
      <c r="AD14" s="65"/>
      <c r="AE14" s="66"/>
      <c r="AF14" s="66"/>
      <c r="AG14" s="67"/>
      <c r="AH14" s="61"/>
      <c r="AI14" s="61"/>
      <c r="AJ14" s="61"/>
      <c r="AK14" s="157"/>
      <c r="AL14" s="76">
        <f t="shared" si="0"/>
        <v>0</v>
      </c>
      <c r="AM14" s="80" t="str">
        <f t="shared" si="1"/>
        <v/>
      </c>
    </row>
    <row r="15" spans="1:59" s="22" customFormat="1" ht="15.75" customHeight="1">
      <c r="A15" s="28"/>
      <c r="B15" s="54"/>
      <c r="C15" s="962"/>
      <c r="D15" s="963"/>
      <c r="E15" s="59"/>
      <c r="F15" s="59"/>
      <c r="G15" s="962"/>
      <c r="H15" s="963"/>
      <c r="I15" s="60"/>
      <c r="J15" s="61"/>
      <c r="K15" s="61"/>
      <c r="L15" s="61"/>
      <c r="M15" s="61"/>
      <c r="N15" s="61"/>
      <c r="O15" s="62"/>
      <c r="P15" s="63"/>
      <c r="Q15" s="61"/>
      <c r="R15" s="61"/>
      <c r="S15" s="61"/>
      <c r="T15" s="61"/>
      <c r="U15" s="61"/>
      <c r="V15" s="64"/>
      <c r="W15" s="60"/>
      <c r="X15" s="61"/>
      <c r="Y15" s="64"/>
      <c r="Z15" s="64"/>
      <c r="AA15" s="61"/>
      <c r="AB15" s="61"/>
      <c r="AC15" s="62"/>
      <c r="AD15" s="65"/>
      <c r="AE15" s="66"/>
      <c r="AF15" s="66"/>
      <c r="AG15" s="67"/>
      <c r="AH15" s="61"/>
      <c r="AI15" s="61"/>
      <c r="AJ15" s="61"/>
      <c r="AK15" s="157"/>
      <c r="AL15" s="76">
        <f t="shared" si="0"/>
        <v>0</v>
      </c>
      <c r="AM15" s="80" t="str">
        <f t="shared" si="1"/>
        <v/>
      </c>
    </row>
    <row r="16" spans="1:59" s="22" customFormat="1" ht="15.75" customHeight="1">
      <c r="A16" s="28"/>
      <c r="B16" s="54"/>
      <c r="C16" s="962"/>
      <c r="D16" s="963"/>
      <c r="E16" s="59"/>
      <c r="F16" s="59"/>
      <c r="G16" s="962"/>
      <c r="H16" s="963"/>
      <c r="I16" s="60"/>
      <c r="J16" s="61"/>
      <c r="K16" s="61"/>
      <c r="L16" s="61"/>
      <c r="M16" s="61"/>
      <c r="N16" s="61"/>
      <c r="O16" s="62"/>
      <c r="P16" s="63"/>
      <c r="Q16" s="61"/>
      <c r="R16" s="61"/>
      <c r="S16" s="61"/>
      <c r="T16" s="61"/>
      <c r="U16" s="61"/>
      <c r="V16" s="64"/>
      <c r="W16" s="60"/>
      <c r="X16" s="61"/>
      <c r="Y16" s="64"/>
      <c r="Z16" s="64"/>
      <c r="AA16" s="61"/>
      <c r="AB16" s="61"/>
      <c r="AC16" s="62"/>
      <c r="AD16" s="65"/>
      <c r="AE16" s="66"/>
      <c r="AF16" s="66"/>
      <c r="AG16" s="67"/>
      <c r="AH16" s="61"/>
      <c r="AI16" s="61"/>
      <c r="AJ16" s="61"/>
      <c r="AK16" s="157"/>
      <c r="AL16" s="76">
        <f t="shared" si="0"/>
        <v>0</v>
      </c>
      <c r="AM16" s="80" t="str">
        <f t="shared" si="1"/>
        <v/>
      </c>
    </row>
    <row r="17" spans="1:39" s="22" customFormat="1" ht="15.75" customHeight="1">
      <c r="A17" s="28"/>
      <c r="B17" s="54"/>
      <c r="C17" s="962"/>
      <c r="D17" s="963"/>
      <c r="E17" s="59"/>
      <c r="F17" s="59"/>
      <c r="G17" s="962"/>
      <c r="H17" s="963"/>
      <c r="I17" s="60"/>
      <c r="J17" s="61"/>
      <c r="K17" s="61"/>
      <c r="L17" s="61"/>
      <c r="M17" s="61"/>
      <c r="N17" s="61"/>
      <c r="O17" s="62"/>
      <c r="P17" s="63"/>
      <c r="Q17" s="61"/>
      <c r="R17" s="61"/>
      <c r="S17" s="61"/>
      <c r="T17" s="61"/>
      <c r="U17" s="61"/>
      <c r="V17" s="64"/>
      <c r="W17" s="60"/>
      <c r="X17" s="61"/>
      <c r="Y17" s="64"/>
      <c r="Z17" s="64"/>
      <c r="AA17" s="61"/>
      <c r="AB17" s="61"/>
      <c r="AC17" s="62"/>
      <c r="AD17" s="65"/>
      <c r="AE17" s="66"/>
      <c r="AF17" s="66"/>
      <c r="AG17" s="67"/>
      <c r="AH17" s="61"/>
      <c r="AI17" s="61"/>
      <c r="AJ17" s="61"/>
      <c r="AK17" s="157"/>
      <c r="AL17" s="76">
        <f t="shared" si="0"/>
        <v>0</v>
      </c>
      <c r="AM17" s="80" t="str">
        <f t="shared" si="1"/>
        <v/>
      </c>
    </row>
    <row r="18" spans="1:39" s="22" customFormat="1" ht="15.75" customHeight="1">
      <c r="A18" s="28"/>
      <c r="B18" s="54"/>
      <c r="C18" s="962"/>
      <c r="D18" s="963"/>
      <c r="E18" s="59"/>
      <c r="F18" s="59"/>
      <c r="G18" s="962"/>
      <c r="H18" s="963"/>
      <c r="I18" s="60"/>
      <c r="J18" s="61"/>
      <c r="K18" s="61"/>
      <c r="L18" s="61"/>
      <c r="M18" s="61"/>
      <c r="N18" s="61"/>
      <c r="O18" s="62"/>
      <c r="P18" s="63"/>
      <c r="Q18" s="61"/>
      <c r="R18" s="61"/>
      <c r="S18" s="61"/>
      <c r="T18" s="61"/>
      <c r="U18" s="61"/>
      <c r="V18" s="64"/>
      <c r="W18" s="60"/>
      <c r="X18" s="61"/>
      <c r="Y18" s="64"/>
      <c r="Z18" s="64"/>
      <c r="AA18" s="61"/>
      <c r="AB18" s="61"/>
      <c r="AC18" s="62"/>
      <c r="AD18" s="65"/>
      <c r="AE18" s="66"/>
      <c r="AF18" s="66"/>
      <c r="AG18" s="67"/>
      <c r="AH18" s="61"/>
      <c r="AI18" s="61"/>
      <c r="AJ18" s="61"/>
      <c r="AK18" s="157"/>
      <c r="AL18" s="76">
        <f t="shared" si="0"/>
        <v>0</v>
      </c>
      <c r="AM18" s="80" t="str">
        <f t="shared" si="1"/>
        <v/>
      </c>
    </row>
    <row r="19" spans="1:39" s="22" customFormat="1" ht="15.75" customHeight="1">
      <c r="A19" s="28"/>
      <c r="B19" s="54"/>
      <c r="C19" s="962"/>
      <c r="D19" s="963"/>
      <c r="E19" s="59"/>
      <c r="F19" s="59"/>
      <c r="G19" s="962"/>
      <c r="H19" s="963"/>
      <c r="I19" s="60"/>
      <c r="J19" s="61"/>
      <c r="K19" s="61"/>
      <c r="L19" s="61"/>
      <c r="M19" s="61"/>
      <c r="N19" s="61"/>
      <c r="O19" s="62"/>
      <c r="P19" s="63"/>
      <c r="Q19" s="61"/>
      <c r="R19" s="61"/>
      <c r="S19" s="61"/>
      <c r="T19" s="61"/>
      <c r="U19" s="61"/>
      <c r="V19" s="64"/>
      <c r="W19" s="60"/>
      <c r="X19" s="61"/>
      <c r="Y19" s="64"/>
      <c r="Z19" s="64"/>
      <c r="AA19" s="61"/>
      <c r="AB19" s="61"/>
      <c r="AC19" s="62"/>
      <c r="AD19" s="65"/>
      <c r="AE19" s="66"/>
      <c r="AF19" s="66"/>
      <c r="AG19" s="67"/>
      <c r="AH19" s="61"/>
      <c r="AI19" s="61"/>
      <c r="AJ19" s="61"/>
      <c r="AK19" s="157"/>
      <c r="AL19" s="76">
        <f t="shared" si="0"/>
        <v>0</v>
      </c>
      <c r="AM19" s="80" t="str">
        <f t="shared" si="1"/>
        <v/>
      </c>
    </row>
    <row r="20" spans="1:39" s="22" customFormat="1" ht="15.75" customHeight="1">
      <c r="A20" s="28"/>
      <c r="B20" s="54"/>
      <c r="C20" s="962"/>
      <c r="D20" s="963"/>
      <c r="E20" s="59"/>
      <c r="F20" s="59"/>
      <c r="G20" s="962"/>
      <c r="H20" s="963"/>
      <c r="I20" s="60"/>
      <c r="J20" s="61"/>
      <c r="K20" s="61"/>
      <c r="L20" s="61"/>
      <c r="M20" s="61"/>
      <c r="N20" s="61"/>
      <c r="O20" s="62"/>
      <c r="P20" s="63"/>
      <c r="Q20" s="61"/>
      <c r="R20" s="61"/>
      <c r="S20" s="61"/>
      <c r="T20" s="61"/>
      <c r="U20" s="61"/>
      <c r="V20" s="64"/>
      <c r="W20" s="60"/>
      <c r="X20" s="61"/>
      <c r="Y20" s="64"/>
      <c r="Z20" s="64"/>
      <c r="AA20" s="61"/>
      <c r="AB20" s="61"/>
      <c r="AC20" s="62"/>
      <c r="AD20" s="65"/>
      <c r="AE20" s="66"/>
      <c r="AF20" s="66"/>
      <c r="AG20" s="67"/>
      <c r="AH20" s="61"/>
      <c r="AI20" s="61"/>
      <c r="AJ20" s="61"/>
      <c r="AK20" s="157"/>
      <c r="AL20" s="76">
        <f t="shared" si="0"/>
        <v>0</v>
      </c>
      <c r="AM20" s="80" t="str">
        <f t="shared" si="1"/>
        <v/>
      </c>
    </row>
    <row r="21" spans="1:39" s="22" customFormat="1" ht="15.75" customHeight="1">
      <c r="A21" s="28"/>
      <c r="B21" s="54"/>
      <c r="C21" s="962"/>
      <c r="D21" s="963"/>
      <c r="E21" s="59"/>
      <c r="F21" s="59"/>
      <c r="G21" s="962"/>
      <c r="H21" s="963"/>
      <c r="I21" s="60"/>
      <c r="J21" s="61"/>
      <c r="K21" s="61"/>
      <c r="L21" s="61"/>
      <c r="M21" s="61"/>
      <c r="N21" s="61"/>
      <c r="O21" s="62"/>
      <c r="P21" s="63"/>
      <c r="Q21" s="61"/>
      <c r="R21" s="61"/>
      <c r="S21" s="61"/>
      <c r="T21" s="61"/>
      <c r="U21" s="61"/>
      <c r="V21" s="64"/>
      <c r="W21" s="60"/>
      <c r="X21" s="61"/>
      <c r="Y21" s="64"/>
      <c r="Z21" s="64"/>
      <c r="AA21" s="61"/>
      <c r="AB21" s="61"/>
      <c r="AC21" s="62"/>
      <c r="AD21" s="65"/>
      <c r="AE21" s="66"/>
      <c r="AF21" s="66"/>
      <c r="AG21" s="67"/>
      <c r="AH21" s="61"/>
      <c r="AI21" s="61"/>
      <c r="AJ21" s="61"/>
      <c r="AK21" s="157"/>
      <c r="AL21" s="76">
        <f t="shared" si="0"/>
        <v>0</v>
      </c>
      <c r="AM21" s="80" t="str">
        <f t="shared" si="1"/>
        <v/>
      </c>
    </row>
    <row r="22" spans="1:39" s="22" customFormat="1" ht="15.75" customHeight="1">
      <c r="A22" s="28"/>
      <c r="B22" s="54"/>
      <c r="C22" s="962"/>
      <c r="D22" s="963"/>
      <c r="E22" s="59"/>
      <c r="F22" s="59"/>
      <c r="G22" s="962"/>
      <c r="H22" s="963"/>
      <c r="I22" s="60"/>
      <c r="J22" s="61"/>
      <c r="K22" s="61"/>
      <c r="L22" s="61"/>
      <c r="M22" s="61"/>
      <c r="N22" s="61"/>
      <c r="O22" s="62"/>
      <c r="P22" s="63"/>
      <c r="Q22" s="61"/>
      <c r="R22" s="61"/>
      <c r="S22" s="61"/>
      <c r="T22" s="61"/>
      <c r="U22" s="61"/>
      <c r="V22" s="64"/>
      <c r="W22" s="60"/>
      <c r="X22" s="61"/>
      <c r="Y22" s="64"/>
      <c r="Z22" s="64"/>
      <c r="AA22" s="61"/>
      <c r="AB22" s="61"/>
      <c r="AC22" s="62"/>
      <c r="AD22" s="65"/>
      <c r="AE22" s="66"/>
      <c r="AF22" s="66"/>
      <c r="AG22" s="67"/>
      <c r="AH22" s="61"/>
      <c r="AI22" s="61"/>
      <c r="AJ22" s="61"/>
      <c r="AK22" s="157"/>
      <c r="AL22" s="76">
        <f t="shared" si="0"/>
        <v>0</v>
      </c>
      <c r="AM22" s="80" t="str">
        <f t="shared" si="1"/>
        <v/>
      </c>
    </row>
    <row r="23" spans="1:39" s="22" customFormat="1" ht="15.75" customHeight="1">
      <c r="A23" s="28"/>
      <c r="B23" s="54"/>
      <c r="C23" s="962"/>
      <c r="D23" s="963"/>
      <c r="E23" s="59"/>
      <c r="F23" s="59"/>
      <c r="G23" s="962"/>
      <c r="H23" s="963"/>
      <c r="I23" s="60"/>
      <c r="J23" s="61"/>
      <c r="K23" s="61"/>
      <c r="L23" s="61"/>
      <c r="M23" s="61"/>
      <c r="N23" s="61"/>
      <c r="O23" s="62"/>
      <c r="P23" s="63"/>
      <c r="Q23" s="61"/>
      <c r="R23" s="61"/>
      <c r="S23" s="61"/>
      <c r="T23" s="61"/>
      <c r="U23" s="61"/>
      <c r="V23" s="64"/>
      <c r="W23" s="60"/>
      <c r="X23" s="61"/>
      <c r="Y23" s="64"/>
      <c r="Z23" s="64"/>
      <c r="AA23" s="61"/>
      <c r="AB23" s="61"/>
      <c r="AC23" s="62"/>
      <c r="AD23" s="65"/>
      <c r="AE23" s="66"/>
      <c r="AF23" s="66"/>
      <c r="AG23" s="67"/>
      <c r="AH23" s="61"/>
      <c r="AI23" s="61"/>
      <c r="AJ23" s="61"/>
      <c r="AK23" s="157"/>
      <c r="AL23" s="76">
        <f t="shared" si="0"/>
        <v>0</v>
      </c>
      <c r="AM23" s="80" t="str">
        <f t="shared" si="1"/>
        <v/>
      </c>
    </row>
    <row r="24" spans="1:39" s="22" customFormat="1" ht="15.75" customHeight="1">
      <c r="A24" s="28"/>
      <c r="B24" s="54"/>
      <c r="C24" s="962"/>
      <c r="D24" s="963"/>
      <c r="E24" s="59"/>
      <c r="F24" s="59"/>
      <c r="G24" s="962"/>
      <c r="H24" s="963"/>
      <c r="I24" s="60"/>
      <c r="J24" s="61"/>
      <c r="K24" s="61"/>
      <c r="L24" s="61"/>
      <c r="M24" s="61"/>
      <c r="N24" s="61"/>
      <c r="O24" s="62"/>
      <c r="P24" s="63"/>
      <c r="Q24" s="61"/>
      <c r="R24" s="61"/>
      <c r="S24" s="61"/>
      <c r="T24" s="61"/>
      <c r="U24" s="61"/>
      <c r="V24" s="64"/>
      <c r="W24" s="60"/>
      <c r="X24" s="61"/>
      <c r="Y24" s="64"/>
      <c r="Z24" s="64"/>
      <c r="AA24" s="61"/>
      <c r="AB24" s="61"/>
      <c r="AC24" s="62"/>
      <c r="AD24" s="65"/>
      <c r="AE24" s="66"/>
      <c r="AF24" s="66"/>
      <c r="AG24" s="67"/>
      <c r="AH24" s="61"/>
      <c r="AI24" s="61"/>
      <c r="AJ24" s="61"/>
      <c r="AK24" s="157"/>
      <c r="AL24" s="76">
        <f t="shared" si="0"/>
        <v>0</v>
      </c>
      <c r="AM24" s="80" t="str">
        <f t="shared" si="1"/>
        <v/>
      </c>
    </row>
    <row r="25" spans="1:39" s="22" customFormat="1" ht="15.75" customHeight="1">
      <c r="A25" s="28"/>
      <c r="B25" s="54"/>
      <c r="C25" s="962"/>
      <c r="D25" s="963"/>
      <c r="E25" s="59"/>
      <c r="F25" s="59"/>
      <c r="G25" s="962"/>
      <c r="H25" s="963"/>
      <c r="I25" s="60"/>
      <c r="J25" s="61"/>
      <c r="K25" s="61"/>
      <c r="L25" s="61"/>
      <c r="M25" s="61"/>
      <c r="N25" s="61"/>
      <c r="O25" s="62"/>
      <c r="P25" s="63"/>
      <c r="Q25" s="61"/>
      <c r="R25" s="61"/>
      <c r="S25" s="61"/>
      <c r="T25" s="61"/>
      <c r="U25" s="61"/>
      <c r="V25" s="64"/>
      <c r="W25" s="60"/>
      <c r="X25" s="61"/>
      <c r="Y25" s="64"/>
      <c r="Z25" s="64"/>
      <c r="AA25" s="61"/>
      <c r="AB25" s="61"/>
      <c r="AC25" s="62"/>
      <c r="AD25" s="65"/>
      <c r="AE25" s="66"/>
      <c r="AF25" s="66"/>
      <c r="AG25" s="67"/>
      <c r="AH25" s="61"/>
      <c r="AI25" s="61"/>
      <c r="AJ25" s="61"/>
      <c r="AK25" s="157"/>
      <c r="AL25" s="76">
        <f t="shared" si="0"/>
        <v>0</v>
      </c>
      <c r="AM25" s="80" t="str">
        <f t="shared" si="1"/>
        <v/>
      </c>
    </row>
    <row r="26" spans="1:39" s="22" customFormat="1" ht="15.75" customHeight="1">
      <c r="A26" s="28"/>
      <c r="B26" s="54"/>
      <c r="C26" s="962"/>
      <c r="D26" s="963"/>
      <c r="E26" s="59"/>
      <c r="F26" s="59"/>
      <c r="G26" s="962"/>
      <c r="H26" s="963"/>
      <c r="I26" s="60"/>
      <c r="J26" s="61"/>
      <c r="K26" s="61"/>
      <c r="L26" s="61"/>
      <c r="M26" s="61"/>
      <c r="N26" s="61"/>
      <c r="O26" s="62"/>
      <c r="P26" s="63"/>
      <c r="Q26" s="61"/>
      <c r="R26" s="61"/>
      <c r="S26" s="61"/>
      <c r="T26" s="61"/>
      <c r="U26" s="61"/>
      <c r="V26" s="64"/>
      <c r="W26" s="60"/>
      <c r="X26" s="61"/>
      <c r="Y26" s="64"/>
      <c r="Z26" s="64"/>
      <c r="AA26" s="61"/>
      <c r="AB26" s="61"/>
      <c r="AC26" s="62"/>
      <c r="AD26" s="65"/>
      <c r="AE26" s="66"/>
      <c r="AF26" s="66"/>
      <c r="AG26" s="67"/>
      <c r="AH26" s="61"/>
      <c r="AI26" s="61"/>
      <c r="AJ26" s="61"/>
      <c r="AK26" s="157"/>
      <c r="AL26" s="76">
        <f t="shared" si="0"/>
        <v>0</v>
      </c>
      <c r="AM26" s="80" t="str">
        <f t="shared" si="1"/>
        <v/>
      </c>
    </row>
    <row r="27" spans="1:39" s="22" customFormat="1" ht="15.75" customHeight="1">
      <c r="A27" s="28"/>
      <c r="B27" s="54"/>
      <c r="C27" s="962"/>
      <c r="D27" s="963"/>
      <c r="E27" s="59"/>
      <c r="F27" s="59"/>
      <c r="G27" s="962"/>
      <c r="H27" s="963"/>
      <c r="I27" s="60"/>
      <c r="J27" s="61"/>
      <c r="K27" s="61"/>
      <c r="L27" s="61"/>
      <c r="M27" s="61"/>
      <c r="N27" s="61"/>
      <c r="O27" s="62"/>
      <c r="P27" s="63"/>
      <c r="Q27" s="61"/>
      <c r="R27" s="61"/>
      <c r="S27" s="61"/>
      <c r="T27" s="61"/>
      <c r="U27" s="61"/>
      <c r="V27" s="64"/>
      <c r="W27" s="60"/>
      <c r="X27" s="61"/>
      <c r="Y27" s="64"/>
      <c r="Z27" s="64"/>
      <c r="AA27" s="61"/>
      <c r="AB27" s="61"/>
      <c r="AC27" s="62"/>
      <c r="AD27" s="65"/>
      <c r="AE27" s="66"/>
      <c r="AF27" s="66"/>
      <c r="AG27" s="67"/>
      <c r="AH27" s="61"/>
      <c r="AI27" s="61"/>
      <c r="AJ27" s="61"/>
      <c r="AK27" s="157"/>
      <c r="AL27" s="76">
        <f t="shared" si="0"/>
        <v>0</v>
      </c>
      <c r="AM27" s="80" t="str">
        <f t="shared" si="1"/>
        <v/>
      </c>
    </row>
    <row r="28" spans="1:39" s="22" customFormat="1" ht="15.75" customHeight="1">
      <c r="A28" s="28"/>
      <c r="B28" s="54"/>
      <c r="C28" s="962"/>
      <c r="D28" s="963"/>
      <c r="E28" s="59"/>
      <c r="F28" s="59"/>
      <c r="G28" s="962"/>
      <c r="H28" s="963"/>
      <c r="I28" s="60"/>
      <c r="J28" s="61"/>
      <c r="K28" s="61"/>
      <c r="L28" s="61"/>
      <c r="M28" s="61"/>
      <c r="N28" s="61"/>
      <c r="O28" s="62"/>
      <c r="P28" s="63"/>
      <c r="Q28" s="61"/>
      <c r="R28" s="61"/>
      <c r="S28" s="61"/>
      <c r="T28" s="61"/>
      <c r="U28" s="61"/>
      <c r="V28" s="64"/>
      <c r="W28" s="60"/>
      <c r="X28" s="61"/>
      <c r="Y28" s="64"/>
      <c r="Z28" s="64"/>
      <c r="AA28" s="61"/>
      <c r="AB28" s="61"/>
      <c r="AC28" s="62"/>
      <c r="AD28" s="65"/>
      <c r="AE28" s="66"/>
      <c r="AF28" s="66"/>
      <c r="AG28" s="67"/>
      <c r="AH28" s="61"/>
      <c r="AI28" s="61"/>
      <c r="AJ28" s="61"/>
      <c r="AK28" s="157"/>
      <c r="AL28" s="76">
        <f t="shared" si="0"/>
        <v>0</v>
      </c>
      <c r="AM28" s="80" t="str">
        <f t="shared" si="1"/>
        <v/>
      </c>
    </row>
    <row r="29" spans="1:39" s="22" customFormat="1" ht="15.75" customHeight="1">
      <c r="A29" s="28"/>
      <c r="B29" s="54"/>
      <c r="C29" s="965" t="s">
        <v>90</v>
      </c>
      <c r="D29" s="966"/>
      <c r="E29" s="966"/>
      <c r="F29" s="966"/>
      <c r="G29" s="966"/>
      <c r="H29" s="967"/>
      <c r="I29" s="68">
        <f>SUM(I9:I28)</f>
        <v>0</v>
      </c>
      <c r="J29" s="69">
        <f t="shared" ref="J29:AL29" si="2">SUM(J9:J28)</f>
        <v>0</v>
      </c>
      <c r="K29" s="69">
        <f t="shared" si="2"/>
        <v>0</v>
      </c>
      <c r="L29" s="69">
        <f t="shared" si="2"/>
        <v>0</v>
      </c>
      <c r="M29" s="69">
        <f t="shared" si="2"/>
        <v>0</v>
      </c>
      <c r="N29" s="69">
        <f t="shared" si="2"/>
        <v>0</v>
      </c>
      <c r="O29" s="70">
        <f t="shared" si="2"/>
        <v>0</v>
      </c>
      <c r="P29" s="71">
        <f t="shared" si="2"/>
        <v>0</v>
      </c>
      <c r="Q29" s="69">
        <f t="shared" si="2"/>
        <v>0</v>
      </c>
      <c r="R29" s="69">
        <f t="shared" si="2"/>
        <v>0</v>
      </c>
      <c r="S29" s="69">
        <f t="shared" si="2"/>
        <v>0</v>
      </c>
      <c r="T29" s="69">
        <f t="shared" si="2"/>
        <v>0</v>
      </c>
      <c r="U29" s="69">
        <f t="shared" si="2"/>
        <v>0</v>
      </c>
      <c r="V29" s="72">
        <f t="shared" si="2"/>
        <v>0</v>
      </c>
      <c r="W29" s="68">
        <f t="shared" si="2"/>
        <v>0</v>
      </c>
      <c r="X29" s="69">
        <f t="shared" si="2"/>
        <v>0</v>
      </c>
      <c r="Y29" s="72">
        <f t="shared" si="2"/>
        <v>0</v>
      </c>
      <c r="Z29" s="72">
        <f t="shared" si="2"/>
        <v>0</v>
      </c>
      <c r="AA29" s="69">
        <f t="shared" si="2"/>
        <v>0</v>
      </c>
      <c r="AB29" s="69">
        <f t="shared" si="2"/>
        <v>0</v>
      </c>
      <c r="AC29" s="70">
        <f t="shared" si="2"/>
        <v>0</v>
      </c>
      <c r="AD29" s="73">
        <f t="shared" si="2"/>
        <v>0</v>
      </c>
      <c r="AE29" s="74">
        <f t="shared" si="2"/>
        <v>0</v>
      </c>
      <c r="AF29" s="74">
        <f t="shared" si="2"/>
        <v>0</v>
      </c>
      <c r="AG29" s="71">
        <f t="shared" si="2"/>
        <v>0</v>
      </c>
      <c r="AH29" s="69">
        <f t="shared" si="2"/>
        <v>0</v>
      </c>
      <c r="AI29" s="69">
        <f t="shared" si="2"/>
        <v>0</v>
      </c>
      <c r="AJ29" s="69">
        <f t="shared" si="2"/>
        <v>0</v>
      </c>
      <c r="AK29" s="75">
        <f t="shared" si="2"/>
        <v>0</v>
      </c>
      <c r="AL29" s="76">
        <f t="shared" si="2"/>
        <v>0</v>
      </c>
      <c r="AM29" s="81">
        <f>SUM(AM9:AM28)</f>
        <v>0</v>
      </c>
    </row>
    <row r="30" spans="1:39" s="22" customFormat="1" ht="21.75" customHeight="1">
      <c r="A30" s="28"/>
      <c r="B30" s="28"/>
      <c r="C30" s="56" t="s">
        <v>442</v>
      </c>
      <c r="D30" s="56"/>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32"/>
    </row>
    <row r="31" spans="1:39" s="22" customFormat="1" ht="18" customHeight="1">
      <c r="A31" s="28"/>
      <c r="B31" s="28"/>
      <c r="C31" s="965" t="s">
        <v>76</v>
      </c>
      <c r="D31" s="966"/>
      <c r="E31" s="966"/>
      <c r="F31" s="966"/>
      <c r="G31" s="966"/>
      <c r="H31" s="967"/>
      <c r="I31" s="27"/>
      <c r="J31" s="23"/>
      <c r="K31" s="23"/>
      <c r="L31" s="23"/>
      <c r="M31" s="23"/>
      <c r="N31" s="23"/>
      <c r="O31" s="23"/>
      <c r="P31" s="23"/>
      <c r="Q31" s="23"/>
      <c r="R31" s="23"/>
      <c r="S31" s="23"/>
      <c r="T31" s="23"/>
      <c r="U31" s="23"/>
      <c r="V31" s="24"/>
      <c r="W31" s="23"/>
      <c r="X31" s="23"/>
      <c r="Y31" s="23"/>
      <c r="Z31" s="23"/>
      <c r="AA31" s="23"/>
      <c r="AB31" s="23"/>
      <c r="AC31" s="23"/>
      <c r="AD31" s="25"/>
      <c r="AE31" s="26"/>
      <c r="AF31" s="26"/>
      <c r="AG31" s="27"/>
      <c r="AH31" s="23"/>
      <c r="AI31" s="23"/>
      <c r="AJ31" s="23"/>
      <c r="AK31" s="995" t="s">
        <v>93</v>
      </c>
      <c r="AL31" s="996"/>
      <c r="AM31" s="77" t="str">
        <f>IF(SUM(I31:AJ31)=0,"",SUM(I31:AJ31)&amp;" 人")</f>
        <v/>
      </c>
    </row>
    <row r="32" spans="1:39" s="22" customFormat="1" ht="9.75" customHeight="1">
      <c r="A32" s="28"/>
      <c r="B32" s="28"/>
      <c r="C32" s="82"/>
      <c r="D32" s="82"/>
      <c r="E32" s="82"/>
      <c r="F32" s="82"/>
      <c r="G32" s="82"/>
      <c r="H32" s="82"/>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row>
    <row r="33" spans="1:39" s="240" customFormat="1" ht="28.5" customHeight="1">
      <c r="A33" s="239"/>
      <c r="B33" s="239"/>
      <c r="C33" s="262" t="s">
        <v>82</v>
      </c>
      <c r="D33" s="964" t="s">
        <v>451</v>
      </c>
      <c r="E33" s="964"/>
      <c r="F33" s="964"/>
      <c r="G33" s="964"/>
      <c r="H33" s="964"/>
      <c r="I33" s="964"/>
      <c r="J33" s="964"/>
      <c r="K33" s="964"/>
      <c r="L33" s="964"/>
      <c r="M33" s="964"/>
      <c r="N33" s="964"/>
      <c r="O33" s="964"/>
      <c r="P33" s="964"/>
      <c r="Q33" s="964"/>
      <c r="R33" s="964"/>
      <c r="S33" s="964"/>
      <c r="T33" s="964"/>
      <c r="U33" s="964"/>
      <c r="V33" s="964"/>
      <c r="W33" s="964"/>
      <c r="X33" s="964"/>
      <c r="Y33" s="964"/>
      <c r="Z33" s="964"/>
      <c r="AA33" s="964"/>
      <c r="AB33" s="964"/>
      <c r="AC33" s="964"/>
      <c r="AD33" s="964"/>
      <c r="AE33" s="964"/>
      <c r="AF33" s="964"/>
      <c r="AG33" s="964"/>
      <c r="AH33" s="964"/>
      <c r="AI33" s="964"/>
      <c r="AJ33" s="964"/>
      <c r="AK33" s="964"/>
      <c r="AL33" s="964"/>
      <c r="AM33" s="964"/>
    </row>
    <row r="34" spans="1:39" s="240" customFormat="1" ht="15.75" customHeight="1">
      <c r="A34" s="239"/>
      <c r="B34" s="239"/>
      <c r="C34" s="241" t="s">
        <v>145</v>
      </c>
      <c r="D34" s="960" t="s">
        <v>305</v>
      </c>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960"/>
      <c r="AK34" s="960"/>
      <c r="AL34" s="960"/>
      <c r="AM34" s="960"/>
    </row>
    <row r="35" spans="1:39" s="240" customFormat="1" ht="15.75" customHeight="1">
      <c r="A35" s="239"/>
      <c r="B35" s="239"/>
      <c r="C35" s="241" t="s">
        <v>146</v>
      </c>
      <c r="D35" s="960" t="s">
        <v>306</v>
      </c>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960"/>
      <c r="AK35" s="960"/>
      <c r="AL35" s="960"/>
      <c r="AM35" s="960"/>
    </row>
    <row r="36" spans="1:39" s="240" customFormat="1" ht="27" customHeight="1">
      <c r="A36" s="239"/>
      <c r="B36" s="239"/>
      <c r="C36" s="242" t="s">
        <v>83</v>
      </c>
      <c r="D36" s="964" t="s">
        <v>453</v>
      </c>
      <c r="E36" s="964"/>
      <c r="F36" s="964"/>
      <c r="G36" s="964"/>
      <c r="H36" s="964"/>
      <c r="I36" s="964"/>
      <c r="J36" s="964"/>
      <c r="K36" s="964"/>
      <c r="L36" s="964"/>
      <c r="M36" s="964"/>
      <c r="N36" s="964"/>
      <c r="O36" s="964"/>
      <c r="P36" s="964"/>
      <c r="Q36" s="964"/>
      <c r="R36" s="964"/>
      <c r="S36" s="964"/>
      <c r="T36" s="964"/>
      <c r="U36" s="964"/>
      <c r="V36" s="964"/>
      <c r="W36" s="964"/>
      <c r="X36" s="964"/>
      <c r="Y36" s="964"/>
      <c r="Z36" s="964"/>
      <c r="AA36" s="964"/>
      <c r="AB36" s="964"/>
      <c r="AC36" s="964"/>
      <c r="AD36" s="964"/>
      <c r="AE36" s="964"/>
      <c r="AF36" s="964"/>
      <c r="AG36" s="964"/>
      <c r="AH36" s="964"/>
      <c r="AI36" s="964"/>
      <c r="AJ36" s="964"/>
      <c r="AK36" s="964"/>
      <c r="AL36" s="964"/>
      <c r="AM36" s="964"/>
    </row>
    <row r="37" spans="1:39" s="240" customFormat="1" ht="15.75" customHeight="1">
      <c r="A37" s="239"/>
      <c r="B37" s="239"/>
      <c r="C37" s="241" t="s">
        <v>0</v>
      </c>
      <c r="D37" s="960" t="s">
        <v>452</v>
      </c>
      <c r="E37" s="960"/>
      <c r="F37" s="960"/>
      <c r="G37" s="960"/>
      <c r="H37" s="960"/>
      <c r="I37" s="960"/>
      <c r="J37" s="960"/>
      <c r="K37" s="960"/>
      <c r="L37" s="960"/>
      <c r="M37" s="960"/>
      <c r="N37" s="960"/>
      <c r="O37" s="960"/>
      <c r="P37" s="960"/>
      <c r="Q37" s="960"/>
      <c r="R37" s="960"/>
      <c r="S37" s="960"/>
      <c r="T37" s="960"/>
      <c r="U37" s="960"/>
      <c r="V37" s="960"/>
      <c r="W37" s="960"/>
      <c r="X37" s="960"/>
      <c r="Y37" s="960"/>
      <c r="Z37" s="960"/>
      <c r="AA37" s="960"/>
      <c r="AB37" s="960"/>
      <c r="AC37" s="960"/>
      <c r="AD37" s="960"/>
      <c r="AE37" s="960"/>
      <c r="AF37" s="960"/>
      <c r="AG37" s="960"/>
      <c r="AH37" s="960"/>
      <c r="AI37" s="960"/>
      <c r="AJ37" s="960"/>
      <c r="AK37" s="960"/>
      <c r="AL37" s="960"/>
      <c r="AM37" s="960"/>
    </row>
    <row r="38" spans="1:39" s="240" customFormat="1" ht="15.75" customHeight="1">
      <c r="A38" s="239"/>
      <c r="B38" s="239"/>
      <c r="C38" s="241" t="s">
        <v>84</v>
      </c>
      <c r="D38" s="960" t="s">
        <v>454</v>
      </c>
      <c r="E38" s="960"/>
      <c r="F38" s="960"/>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0"/>
      <c r="AI38" s="960"/>
      <c r="AJ38" s="960"/>
      <c r="AK38" s="960"/>
      <c r="AL38" s="960"/>
      <c r="AM38" s="960"/>
    </row>
    <row r="39" spans="1:39" s="240" customFormat="1" ht="27" customHeight="1">
      <c r="A39" s="239"/>
      <c r="B39" s="239"/>
      <c r="C39" s="242" t="s">
        <v>85</v>
      </c>
      <c r="D39" s="961" t="s">
        <v>455</v>
      </c>
      <c r="E39" s="961"/>
      <c r="F39" s="961"/>
      <c r="G39" s="961"/>
      <c r="H39" s="961"/>
      <c r="I39" s="961"/>
      <c r="J39" s="961"/>
      <c r="K39" s="961"/>
      <c r="L39" s="961"/>
      <c r="M39" s="961"/>
      <c r="N39" s="961"/>
      <c r="O39" s="961"/>
      <c r="P39" s="961"/>
      <c r="Q39" s="961"/>
      <c r="R39" s="961"/>
      <c r="S39" s="961"/>
      <c r="T39" s="961"/>
      <c r="U39" s="961"/>
      <c r="V39" s="961"/>
      <c r="W39" s="961"/>
      <c r="X39" s="961"/>
      <c r="Y39" s="961"/>
      <c r="Z39" s="961"/>
      <c r="AA39" s="961"/>
      <c r="AB39" s="961"/>
      <c r="AC39" s="961"/>
      <c r="AD39" s="961"/>
      <c r="AE39" s="961"/>
      <c r="AF39" s="961"/>
      <c r="AG39" s="961"/>
      <c r="AH39" s="961"/>
      <c r="AI39" s="961"/>
      <c r="AJ39" s="961"/>
      <c r="AK39" s="961"/>
      <c r="AL39" s="961"/>
      <c r="AM39" s="961"/>
    </row>
    <row r="40" spans="1:39" s="240" customFormat="1" ht="15.75" customHeight="1">
      <c r="A40" s="239"/>
      <c r="B40" s="239"/>
      <c r="C40" s="241" t="s">
        <v>86</v>
      </c>
      <c r="D40" s="960" t="s">
        <v>307</v>
      </c>
      <c r="E40" s="960"/>
      <c r="F40" s="960"/>
      <c r="G40" s="960"/>
      <c r="H40" s="960"/>
      <c r="I40" s="960"/>
      <c r="J40" s="960"/>
      <c r="K40" s="960"/>
      <c r="L40" s="960"/>
      <c r="M40" s="960"/>
      <c r="N40" s="960"/>
      <c r="O40" s="960"/>
      <c r="P40" s="960"/>
      <c r="Q40" s="960"/>
      <c r="R40" s="960"/>
      <c r="S40" s="960"/>
      <c r="T40" s="960"/>
      <c r="U40" s="960"/>
      <c r="V40" s="960"/>
      <c r="W40" s="960"/>
      <c r="X40" s="960"/>
      <c r="Y40" s="960"/>
      <c r="Z40" s="960"/>
      <c r="AA40" s="960"/>
      <c r="AB40" s="960"/>
      <c r="AC40" s="960"/>
      <c r="AD40" s="960"/>
      <c r="AE40" s="960"/>
      <c r="AF40" s="960"/>
      <c r="AG40" s="960"/>
      <c r="AH40" s="960"/>
      <c r="AI40" s="960"/>
      <c r="AJ40" s="960"/>
      <c r="AK40" s="960"/>
      <c r="AL40" s="960"/>
      <c r="AM40" s="960"/>
    </row>
    <row r="41" spans="1:39" s="22" customFormat="1" ht="6" customHeight="1">
      <c r="A41" s="28"/>
      <c r="B41" s="28"/>
      <c r="C41" s="31"/>
      <c r="D41" s="31"/>
    </row>
  </sheetData>
  <mergeCells count="76">
    <mergeCell ref="AM6:AM7"/>
    <mergeCell ref="AF2:AJ2"/>
    <mergeCell ref="AK2:AM2"/>
    <mergeCell ref="D34:AM34"/>
    <mergeCell ref="D35:AM35"/>
    <mergeCell ref="C23:D23"/>
    <mergeCell ref="C24:D24"/>
    <mergeCell ref="C21:D21"/>
    <mergeCell ref="C22:D22"/>
    <mergeCell ref="C25:D25"/>
    <mergeCell ref="C27:D27"/>
    <mergeCell ref="AK5:AL5"/>
    <mergeCell ref="Q4:U4"/>
    <mergeCell ref="AK31:AL31"/>
    <mergeCell ref="AK4:AL4"/>
    <mergeCell ref="W6:AA6"/>
    <mergeCell ref="AD6:AH6"/>
    <mergeCell ref="P6:S6"/>
    <mergeCell ref="J4:P4"/>
    <mergeCell ref="AK6:AL7"/>
    <mergeCell ref="AB4:AJ4"/>
    <mergeCell ref="AD5:AJ5"/>
    <mergeCell ref="J5:P5"/>
    <mergeCell ref="Q5:AC5"/>
    <mergeCell ref="F5:I5"/>
    <mergeCell ref="G21:H21"/>
    <mergeCell ref="G22:H22"/>
    <mergeCell ref="G16:H16"/>
    <mergeCell ref="G17:H17"/>
    <mergeCell ref="G18:H18"/>
    <mergeCell ref="G19:H19"/>
    <mergeCell ref="G14:H14"/>
    <mergeCell ref="G15:H15"/>
    <mergeCell ref="F6:F8"/>
    <mergeCell ref="G6:G8"/>
    <mergeCell ref="G11:H11"/>
    <mergeCell ref="G12:H12"/>
    <mergeCell ref="G9:H9"/>
    <mergeCell ref="C13:D13"/>
    <mergeCell ref="G23:H23"/>
    <mergeCell ref="G10:H10"/>
    <mergeCell ref="C19:D19"/>
    <mergeCell ref="G24:H24"/>
    <mergeCell ref="G20:H20"/>
    <mergeCell ref="D37:AM37"/>
    <mergeCell ref="F4:G4"/>
    <mergeCell ref="H4:I4"/>
    <mergeCell ref="I6:L6"/>
    <mergeCell ref="C17:D17"/>
    <mergeCell ref="C18:D18"/>
    <mergeCell ref="C4:E4"/>
    <mergeCell ref="C5:E5"/>
    <mergeCell ref="C15:D15"/>
    <mergeCell ref="C16:D16"/>
    <mergeCell ref="E6:E8"/>
    <mergeCell ref="C6:D8"/>
    <mergeCell ref="C9:D9"/>
    <mergeCell ref="C10:D10"/>
    <mergeCell ref="C11:D11"/>
    <mergeCell ref="C12:D12"/>
    <mergeCell ref="D38:AM38"/>
    <mergeCell ref="D39:AM39"/>
    <mergeCell ref="D40:AM40"/>
    <mergeCell ref="G13:H13"/>
    <mergeCell ref="D36:AM36"/>
    <mergeCell ref="C14:D14"/>
    <mergeCell ref="C28:D28"/>
    <mergeCell ref="D33:AM33"/>
    <mergeCell ref="C26:D26"/>
    <mergeCell ref="G26:H26"/>
    <mergeCell ref="C31:H31"/>
    <mergeCell ref="C29:H29"/>
    <mergeCell ref="G27:H27"/>
    <mergeCell ref="G28:H28"/>
    <mergeCell ref="G25:H25"/>
    <mergeCell ref="C20:D20"/>
  </mergeCells>
  <phoneticPr fontId="6"/>
  <pageMargins left="0.74803149606299213" right="0.74803149606299213" top="0.70866141732283472" bottom="0.74803149606299213" header="0.51181102362204722" footer="0.51181102362204722"/>
  <pageSetup paperSize="9" scale="78" orientation="landscape" r:id="rId1"/>
  <headerFooter alignWithMargins="0">
    <oddFooter>&amp;C&amp;9&amp;A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67"/>
  <sheetViews>
    <sheetView view="pageBreakPreview" topLeftCell="A10" zoomScaleNormal="100" zoomScaleSheetLayoutView="100" workbookViewId="0"/>
  </sheetViews>
  <sheetFormatPr defaultRowHeight="13"/>
  <cols>
    <col min="1" max="3" width="2.08984375" customWidth="1"/>
    <col min="4" max="17" width="4.36328125" customWidth="1"/>
    <col min="18" max="21" width="4.6328125" customWidth="1"/>
    <col min="22" max="22" width="1.26953125" customWidth="1"/>
    <col min="24" max="42" width="4.36328125" customWidth="1"/>
  </cols>
  <sheetData>
    <row r="1" spans="2:21" ht="9" customHeight="1"/>
    <row r="2" spans="2:21" ht="15" customHeight="1">
      <c r="B2" s="2" t="s">
        <v>312</v>
      </c>
    </row>
    <row r="3" spans="2:21" ht="7.5" customHeight="1">
      <c r="C3" s="2"/>
    </row>
    <row r="4" spans="2:21" ht="15" customHeight="1">
      <c r="C4" s="1" t="s">
        <v>220</v>
      </c>
    </row>
    <row r="5" spans="2:21" ht="7.5" customHeight="1"/>
    <row r="6" spans="2:21" ht="22.5" customHeight="1">
      <c r="D6" s="1022"/>
      <c r="E6" s="1023"/>
      <c r="F6" s="1023"/>
      <c r="G6" s="1024"/>
      <c r="H6" s="799" t="s">
        <v>221</v>
      </c>
      <c r="I6" s="800"/>
      <c r="J6" s="800"/>
      <c r="K6" s="800"/>
      <c r="L6" s="800"/>
      <c r="M6" s="800"/>
      <c r="N6" s="800"/>
      <c r="O6" s="800"/>
      <c r="P6" s="800"/>
      <c r="Q6" s="1025"/>
      <c r="R6" s="1012" t="s">
        <v>222</v>
      </c>
      <c r="S6" s="800"/>
      <c r="T6" s="800"/>
      <c r="U6" s="801"/>
    </row>
    <row r="7" spans="2:21" ht="33.75" customHeight="1">
      <c r="D7" s="882" t="s">
        <v>223</v>
      </c>
      <c r="E7" s="1013"/>
      <c r="F7" s="1013"/>
      <c r="G7" s="1014"/>
      <c r="H7" s="1015"/>
      <c r="I7" s="1016"/>
      <c r="J7" s="1016"/>
      <c r="K7" s="1016"/>
      <c r="L7" s="1016"/>
      <c r="M7" s="1016"/>
      <c r="N7" s="1016"/>
      <c r="O7" s="1016"/>
      <c r="P7" s="1016"/>
      <c r="Q7" s="1017"/>
      <c r="R7" s="400"/>
      <c r="S7" s="378" t="s">
        <v>636</v>
      </c>
      <c r="T7" s="111"/>
      <c r="U7" s="379" t="s">
        <v>635</v>
      </c>
    </row>
    <row r="8" spans="2:21" ht="33.75" customHeight="1">
      <c r="D8" s="997" t="s">
        <v>224</v>
      </c>
      <c r="E8" s="998"/>
      <c r="F8" s="998"/>
      <c r="G8" s="999"/>
      <c r="H8" s="1000"/>
      <c r="I8" s="1001"/>
      <c r="J8" s="1001"/>
      <c r="K8" s="1001"/>
      <c r="L8" s="1001"/>
      <c r="M8" s="1001"/>
      <c r="N8" s="1001"/>
      <c r="O8" s="1001"/>
      <c r="P8" s="1001"/>
      <c r="Q8" s="1002"/>
      <c r="R8" s="401"/>
      <c r="S8" s="380" t="s">
        <v>636</v>
      </c>
      <c r="T8" s="399"/>
      <c r="U8" s="381" t="s">
        <v>635</v>
      </c>
    </row>
    <row r="9" spans="2:21" ht="33.75" customHeight="1">
      <c r="D9" s="1030" t="s">
        <v>225</v>
      </c>
      <c r="E9" s="1031"/>
      <c r="F9" s="1031"/>
      <c r="G9" s="1032"/>
      <c r="H9" s="1033"/>
      <c r="I9" s="1034"/>
      <c r="J9" s="1034"/>
      <c r="K9" s="1034"/>
      <c r="L9" s="1034"/>
      <c r="M9" s="1034"/>
      <c r="N9" s="1034"/>
      <c r="O9" s="1034"/>
      <c r="P9" s="1034"/>
      <c r="Q9" s="1035"/>
      <c r="R9" s="402"/>
      <c r="S9" s="382" t="s">
        <v>636</v>
      </c>
      <c r="T9" s="112"/>
      <c r="U9" s="383" t="s">
        <v>635</v>
      </c>
    </row>
    <row r="10" spans="2:21" ht="22.5" customHeight="1"/>
    <row r="11" spans="2:21" ht="15" customHeight="1">
      <c r="C11" s="1" t="s">
        <v>226</v>
      </c>
    </row>
    <row r="12" spans="2:21" ht="7.5" customHeight="1"/>
    <row r="13" spans="2:21" ht="22.5" customHeight="1">
      <c r="D13" s="861" t="s">
        <v>227</v>
      </c>
      <c r="E13" s="1018"/>
      <c r="F13" s="1018"/>
      <c r="G13" s="1018"/>
      <c r="H13" s="1018"/>
      <c r="I13" s="1018"/>
      <c r="J13" s="1019"/>
      <c r="K13" s="861" t="s">
        <v>228</v>
      </c>
      <c r="L13" s="1018"/>
      <c r="M13" s="1018"/>
      <c r="N13" s="1018"/>
      <c r="O13" s="1019"/>
      <c r="P13" s="861" t="s">
        <v>229</v>
      </c>
      <c r="Q13" s="1018"/>
      <c r="R13" s="1018"/>
      <c r="S13" s="1018"/>
      <c r="T13" s="1018"/>
      <c r="U13" s="1019"/>
    </row>
    <row r="14" spans="2:21" ht="22.5" customHeight="1">
      <c r="D14" s="865"/>
      <c r="E14" s="1020"/>
      <c r="F14" s="1020"/>
      <c r="G14" s="1020"/>
      <c r="H14" s="1020"/>
      <c r="I14" s="1020"/>
      <c r="J14" s="1021"/>
      <c r="K14" s="865"/>
      <c r="L14" s="1020"/>
      <c r="M14" s="1020"/>
      <c r="N14" s="1020"/>
      <c r="O14" s="1021"/>
      <c r="P14" s="865"/>
      <c r="Q14" s="1020"/>
      <c r="R14" s="1020"/>
      <c r="S14" s="1020"/>
      <c r="T14" s="1020"/>
      <c r="U14" s="1021"/>
    </row>
    <row r="15" spans="2:21" ht="22.5" customHeight="1">
      <c r="D15" s="1003"/>
      <c r="E15" s="1004"/>
      <c r="F15" s="1004"/>
      <c r="G15" s="1004"/>
      <c r="H15" s="1004"/>
      <c r="I15" s="1004"/>
      <c r="J15" s="1005"/>
      <c r="K15" s="1003"/>
      <c r="L15" s="1004"/>
      <c r="M15" s="1004"/>
      <c r="N15" s="1004"/>
      <c r="O15" s="1005"/>
      <c r="P15" s="1003"/>
      <c r="Q15" s="1004"/>
      <c r="R15" s="1004"/>
      <c r="S15" s="1004"/>
      <c r="T15" s="1004"/>
      <c r="U15" s="1005"/>
    </row>
    <row r="16" spans="2:21" ht="22.5" customHeight="1">
      <c r="D16" s="1006"/>
      <c r="E16" s="1007"/>
      <c r="F16" s="1007"/>
      <c r="G16" s="1007"/>
      <c r="H16" s="1007"/>
      <c r="I16" s="1007"/>
      <c r="J16" s="1008"/>
      <c r="K16" s="1006"/>
      <c r="L16" s="1007"/>
      <c r="M16" s="1007"/>
      <c r="N16" s="1007"/>
      <c r="O16" s="1008"/>
      <c r="P16" s="1006"/>
      <c r="Q16" s="1007"/>
      <c r="R16" s="1007"/>
      <c r="S16" s="1007"/>
      <c r="T16" s="1007"/>
      <c r="U16" s="1008"/>
    </row>
    <row r="17" spans="2:23" ht="22.5" customHeight="1">
      <c r="D17" s="1009"/>
      <c r="E17" s="1010"/>
      <c r="F17" s="1010"/>
      <c r="G17" s="1010"/>
      <c r="H17" s="1010"/>
      <c r="I17" s="1010"/>
      <c r="J17" s="1011"/>
      <c r="K17" s="1009"/>
      <c r="L17" s="1010"/>
      <c r="M17" s="1010"/>
      <c r="N17" s="1010"/>
      <c r="O17" s="1011"/>
      <c r="P17" s="1009"/>
      <c r="Q17" s="1010"/>
      <c r="R17" s="1010"/>
      <c r="S17" s="1010"/>
      <c r="T17" s="1010"/>
      <c r="U17" s="1011"/>
    </row>
    <row r="18" spans="2:23" ht="22.5" customHeight="1"/>
    <row r="19" spans="2:23" ht="15" customHeight="1">
      <c r="B19" s="2" t="s">
        <v>313</v>
      </c>
    </row>
    <row r="20" spans="2:23" ht="7.5" customHeight="1"/>
    <row r="21" spans="2:23" ht="15" customHeight="1">
      <c r="C21" s="1" t="s">
        <v>435</v>
      </c>
    </row>
    <row r="22" spans="2:23" ht="7.5" customHeight="1"/>
    <row r="23" spans="2:23" ht="22.5" customHeight="1">
      <c r="D23" s="1058" t="s">
        <v>125</v>
      </c>
      <c r="E23" s="1059"/>
      <c r="F23" s="1059"/>
      <c r="G23" s="1060"/>
      <c r="H23" s="1036" t="s">
        <v>494</v>
      </c>
      <c r="I23" s="1037"/>
      <c r="J23" s="1037"/>
      <c r="K23" s="1037"/>
      <c r="L23" s="1037"/>
      <c r="M23" s="1037"/>
      <c r="N23" s="1037"/>
      <c r="O23" s="1037"/>
      <c r="P23" s="1037"/>
      <c r="Q23" s="1038"/>
      <c r="R23" s="1026"/>
      <c r="S23" s="1027"/>
      <c r="T23" s="1027"/>
      <c r="U23" s="107" t="s">
        <v>126</v>
      </c>
    </row>
    <row r="24" spans="2:23" ht="22.5" customHeight="1">
      <c r="D24" s="1061"/>
      <c r="E24" s="1062"/>
      <c r="F24" s="1062"/>
      <c r="G24" s="1063"/>
      <c r="H24" s="449"/>
      <c r="I24" s="1039" t="s">
        <v>127</v>
      </c>
      <c r="J24" s="1040"/>
      <c r="K24" s="1040"/>
      <c r="L24" s="1040"/>
      <c r="M24" s="1040"/>
      <c r="N24" s="1040"/>
      <c r="O24" s="1040"/>
      <c r="P24" s="1040"/>
      <c r="Q24" s="1041"/>
      <c r="R24" s="1044"/>
      <c r="S24" s="1045"/>
      <c r="T24" s="1045"/>
      <c r="U24" s="108" t="s">
        <v>128</v>
      </c>
    </row>
    <row r="25" spans="2:23" ht="22.5" customHeight="1">
      <c r="D25" s="861" t="s">
        <v>676</v>
      </c>
      <c r="E25" s="1018"/>
      <c r="F25" s="1018"/>
      <c r="G25" s="1019"/>
      <c r="H25" s="799" t="s">
        <v>129</v>
      </c>
      <c r="I25" s="800"/>
      <c r="J25" s="800"/>
      <c r="K25" s="1053"/>
      <c r="L25" s="800" t="s">
        <v>130</v>
      </c>
      <c r="M25" s="800"/>
      <c r="N25" s="800"/>
      <c r="O25" s="800"/>
      <c r="P25" s="800"/>
      <c r="Q25" s="1053"/>
      <c r="R25" s="1046" t="s">
        <v>131</v>
      </c>
      <c r="S25" s="800"/>
      <c r="T25" s="800"/>
      <c r="U25" s="801"/>
    </row>
    <row r="26" spans="2:23" ht="22.5" customHeight="1">
      <c r="D26" s="863"/>
      <c r="E26" s="1056"/>
      <c r="F26" s="1056"/>
      <c r="G26" s="1057"/>
      <c r="H26" s="1051"/>
      <c r="I26" s="1048"/>
      <c r="J26" s="1048"/>
      <c r="K26" s="1052"/>
      <c r="L26" s="1048"/>
      <c r="M26" s="1048"/>
      <c r="N26" s="1048"/>
      <c r="O26" s="1048"/>
      <c r="P26" s="1048"/>
      <c r="Q26" s="1052"/>
      <c r="R26" s="1047"/>
      <c r="S26" s="1048"/>
      <c r="T26" s="1048"/>
      <c r="U26" s="109" t="s">
        <v>128</v>
      </c>
    </row>
    <row r="27" spans="2:23" ht="22.5" customHeight="1">
      <c r="D27" s="863"/>
      <c r="E27" s="1056"/>
      <c r="F27" s="1056"/>
      <c r="G27" s="1057"/>
      <c r="H27" s="1049"/>
      <c r="I27" s="1029"/>
      <c r="J27" s="1029"/>
      <c r="K27" s="1050"/>
      <c r="L27" s="1029"/>
      <c r="M27" s="1029"/>
      <c r="N27" s="1029"/>
      <c r="O27" s="1029"/>
      <c r="P27" s="1029"/>
      <c r="Q27" s="1050"/>
      <c r="R27" s="1028"/>
      <c r="S27" s="1029"/>
      <c r="T27" s="1029"/>
      <c r="U27" s="149" t="s">
        <v>230</v>
      </c>
    </row>
    <row r="28" spans="2:23" ht="22.5" customHeight="1">
      <c r="D28" s="865"/>
      <c r="E28" s="1020"/>
      <c r="F28" s="1020"/>
      <c r="G28" s="1021"/>
      <c r="H28" s="1068"/>
      <c r="I28" s="1054"/>
      <c r="J28" s="1054"/>
      <c r="K28" s="1055"/>
      <c r="L28" s="1054"/>
      <c r="M28" s="1054"/>
      <c r="N28" s="1054"/>
      <c r="O28" s="1054"/>
      <c r="P28" s="1054"/>
      <c r="Q28" s="1055"/>
      <c r="R28" s="1042"/>
      <c r="S28" s="1043"/>
      <c r="T28" s="1043"/>
      <c r="U28" s="110" t="s">
        <v>128</v>
      </c>
    </row>
    <row r="29" spans="2:23" ht="22.5" customHeight="1">
      <c r="D29" s="844" t="s">
        <v>132</v>
      </c>
      <c r="E29" s="845"/>
      <c r="F29" s="845"/>
      <c r="G29" s="846"/>
      <c r="H29" s="1066" t="s">
        <v>133</v>
      </c>
      <c r="I29" s="1067"/>
      <c r="J29" s="1067"/>
      <c r="K29" s="1067"/>
      <c r="L29" s="453"/>
      <c r="M29" s="453" t="s">
        <v>677</v>
      </c>
      <c r="N29" s="453"/>
      <c r="O29" s="453"/>
      <c r="P29" s="453" t="s">
        <v>678</v>
      </c>
      <c r="Q29" s="453"/>
      <c r="R29" s="453"/>
      <c r="S29" s="453" t="s">
        <v>679</v>
      </c>
      <c r="T29" s="453"/>
      <c r="U29" s="454"/>
    </row>
    <row r="30" spans="2:23" ht="22.5" customHeight="1">
      <c r="D30" s="809"/>
      <c r="E30" s="810"/>
      <c r="F30" s="810"/>
      <c r="G30" s="811"/>
      <c r="H30" s="1064" t="s">
        <v>134</v>
      </c>
      <c r="I30" s="1065"/>
      <c r="J30" s="1065"/>
      <c r="K30" s="1065"/>
      <c r="L30" s="450"/>
      <c r="M30" s="450" t="s">
        <v>677</v>
      </c>
      <c r="N30" s="450"/>
      <c r="O30" s="450"/>
      <c r="P30" s="450" t="s">
        <v>678</v>
      </c>
      <c r="Q30" s="450"/>
      <c r="R30" s="450"/>
      <c r="S30" s="451" t="s">
        <v>679</v>
      </c>
      <c r="T30" s="450"/>
      <c r="U30" s="452"/>
    </row>
    <row r="31" spans="2:23" ht="22.5" customHeight="1">
      <c r="D31" s="849" t="s">
        <v>705</v>
      </c>
      <c r="E31" s="850"/>
      <c r="F31" s="850"/>
      <c r="G31" s="851"/>
      <c r="H31" s="799" t="s">
        <v>129</v>
      </c>
      <c r="I31" s="800"/>
      <c r="J31" s="800"/>
      <c r="K31" s="1053"/>
      <c r="L31" s="800" t="s">
        <v>130</v>
      </c>
      <c r="M31" s="800"/>
      <c r="N31" s="800"/>
      <c r="O31" s="800"/>
      <c r="P31" s="800"/>
      <c r="Q31" s="1053"/>
      <c r="R31" s="1046" t="s">
        <v>131</v>
      </c>
      <c r="S31" s="800"/>
      <c r="T31" s="800"/>
      <c r="U31" s="801"/>
      <c r="W31" s="479"/>
    </row>
    <row r="32" spans="2:23" ht="22.5" customHeight="1">
      <c r="D32" s="1076"/>
      <c r="E32" s="1077"/>
      <c r="F32" s="1077"/>
      <c r="G32" s="1078"/>
      <c r="H32" s="1051"/>
      <c r="I32" s="1048"/>
      <c r="J32" s="1048"/>
      <c r="K32" s="1052"/>
      <c r="L32" s="1048"/>
      <c r="M32" s="1048"/>
      <c r="N32" s="1048"/>
      <c r="O32" s="1048"/>
      <c r="P32" s="1048"/>
      <c r="Q32" s="1052"/>
      <c r="R32" s="1047"/>
      <c r="S32" s="1048"/>
      <c r="T32" s="1048"/>
      <c r="U32" s="109" t="s">
        <v>128</v>
      </c>
      <c r="W32" s="479"/>
    </row>
    <row r="33" spans="4:23" ht="22.5" customHeight="1">
      <c r="D33" s="1076"/>
      <c r="E33" s="1077"/>
      <c r="F33" s="1077"/>
      <c r="G33" s="1078"/>
      <c r="H33" s="1049"/>
      <c r="I33" s="1029"/>
      <c r="J33" s="1029"/>
      <c r="K33" s="1050"/>
      <c r="L33" s="1029"/>
      <c r="M33" s="1029"/>
      <c r="N33" s="1029"/>
      <c r="O33" s="1029"/>
      <c r="P33" s="1029"/>
      <c r="Q33" s="1050"/>
      <c r="R33" s="1028"/>
      <c r="S33" s="1029"/>
      <c r="T33" s="1029"/>
      <c r="U33" s="149" t="s">
        <v>230</v>
      </c>
      <c r="W33" s="479"/>
    </row>
    <row r="34" spans="4:23" ht="22.5" customHeight="1">
      <c r="D34" s="852"/>
      <c r="E34" s="853"/>
      <c r="F34" s="853"/>
      <c r="G34" s="854"/>
      <c r="H34" s="1068"/>
      <c r="I34" s="1054"/>
      <c r="J34" s="1054"/>
      <c r="K34" s="1055"/>
      <c r="L34" s="1054"/>
      <c r="M34" s="1054"/>
      <c r="N34" s="1054"/>
      <c r="O34" s="1054"/>
      <c r="P34" s="1054"/>
      <c r="Q34" s="1055"/>
      <c r="R34" s="1042"/>
      <c r="S34" s="1043"/>
      <c r="T34" s="1043"/>
      <c r="U34" s="478" t="s">
        <v>128</v>
      </c>
      <c r="W34" s="479"/>
    </row>
    <row r="35" spans="4:23" ht="22.5" customHeight="1">
      <c r="D35" s="1071" t="s">
        <v>701</v>
      </c>
      <c r="E35" s="1072"/>
      <c r="F35" s="1072"/>
      <c r="G35" s="1073"/>
      <c r="H35" s="1069" t="s">
        <v>717</v>
      </c>
      <c r="I35" s="1070"/>
      <c r="J35" s="1070"/>
      <c r="K35" s="1070"/>
      <c r="L35" s="123"/>
      <c r="M35" s="1074" t="s">
        <v>702</v>
      </c>
      <c r="N35" s="1074"/>
      <c r="O35" s="123"/>
      <c r="P35" s="1074" t="s">
        <v>703</v>
      </c>
      <c r="Q35" s="1074"/>
      <c r="R35" s="123"/>
      <c r="S35" s="1074" t="s">
        <v>704</v>
      </c>
      <c r="T35" s="1074"/>
      <c r="U35" s="1075"/>
      <c r="W35" s="479"/>
    </row>
    <row r="36" spans="4:23" ht="22.5" customHeight="1">
      <c r="D36" s="106" t="s">
        <v>516</v>
      </c>
      <c r="E36" s="106"/>
      <c r="F36" s="106"/>
      <c r="G36" s="106"/>
      <c r="H36" s="106"/>
      <c r="I36" s="106"/>
      <c r="J36" s="106"/>
      <c r="K36" s="106"/>
      <c r="L36" s="106"/>
      <c r="M36" s="106"/>
      <c r="N36" s="106"/>
      <c r="O36" s="106"/>
      <c r="P36" s="106"/>
      <c r="Q36" s="106"/>
      <c r="R36" s="106"/>
      <c r="S36" s="106"/>
      <c r="T36" s="106"/>
    </row>
    <row r="37" spans="4:23" ht="22.5" customHeight="1">
      <c r="D37" s="106"/>
      <c r="E37" s="106"/>
      <c r="F37" s="106"/>
      <c r="G37" s="106"/>
      <c r="H37" s="106"/>
      <c r="I37" s="106"/>
      <c r="J37" s="106"/>
      <c r="K37" s="106"/>
      <c r="L37" s="106"/>
      <c r="M37" s="106"/>
      <c r="N37" s="106"/>
      <c r="O37" s="106"/>
      <c r="P37" s="106"/>
      <c r="Q37" s="106"/>
      <c r="R37" s="106"/>
      <c r="S37" s="106"/>
      <c r="T37" s="106"/>
    </row>
    <row r="38" spans="4:23" ht="18.75" customHeight="1"/>
    <row r="39" spans="4:23" ht="15" customHeight="1"/>
    <row r="62" ht="19.5" customHeight="1"/>
    <row r="63" ht="19.5" customHeight="1"/>
    <row r="64" ht="19.5" customHeight="1"/>
    <row r="65" ht="19.5" customHeight="1"/>
    <row r="66" ht="19.5" customHeight="1"/>
    <row r="67" ht="19.5" customHeight="1"/>
  </sheetData>
  <mergeCells count="54">
    <mergeCell ref="L34:Q34"/>
    <mergeCell ref="R34:T34"/>
    <mergeCell ref="H35:K35"/>
    <mergeCell ref="D35:G35"/>
    <mergeCell ref="S35:U35"/>
    <mergeCell ref="P35:Q35"/>
    <mergeCell ref="M35:N35"/>
    <mergeCell ref="D31:G34"/>
    <mergeCell ref="H34:K34"/>
    <mergeCell ref="L31:Q31"/>
    <mergeCell ref="R31:U31"/>
    <mergeCell ref="L32:Q32"/>
    <mergeCell ref="R32:T32"/>
    <mergeCell ref="H33:K33"/>
    <mergeCell ref="L33:Q33"/>
    <mergeCell ref="R33:T33"/>
    <mergeCell ref="H31:K31"/>
    <mergeCell ref="H32:K32"/>
    <mergeCell ref="D29:G30"/>
    <mergeCell ref="D25:G28"/>
    <mergeCell ref="D23:G24"/>
    <mergeCell ref="H30:K30"/>
    <mergeCell ref="H29:K29"/>
    <mergeCell ref="H28:K28"/>
    <mergeCell ref="R28:T28"/>
    <mergeCell ref="R24:T24"/>
    <mergeCell ref="R25:U25"/>
    <mergeCell ref="R26:T26"/>
    <mergeCell ref="H27:K27"/>
    <mergeCell ref="H26:K26"/>
    <mergeCell ref="H25:K25"/>
    <mergeCell ref="L28:Q28"/>
    <mergeCell ref="L27:Q27"/>
    <mergeCell ref="L26:Q26"/>
    <mergeCell ref="L25:Q25"/>
    <mergeCell ref="R23:T23"/>
    <mergeCell ref="R27:T27"/>
    <mergeCell ref="D9:G9"/>
    <mergeCell ref="H9:Q9"/>
    <mergeCell ref="P13:U14"/>
    <mergeCell ref="D15:J17"/>
    <mergeCell ref="H23:Q23"/>
    <mergeCell ref="I24:Q24"/>
    <mergeCell ref="D8:G8"/>
    <mergeCell ref="H8:Q8"/>
    <mergeCell ref="K15:O17"/>
    <mergeCell ref="P15:U17"/>
    <mergeCell ref="R6:U6"/>
    <mergeCell ref="D7:G7"/>
    <mergeCell ref="H7:Q7"/>
    <mergeCell ref="D13:J14"/>
    <mergeCell ref="K13:O14"/>
    <mergeCell ref="D6:G6"/>
    <mergeCell ref="H6:Q6"/>
  </mergeCells>
  <phoneticPr fontId="6"/>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62" r:id="rId4" name="Check Box 10">
              <controlPr defaultSize="0" autoFill="0" autoLine="0" autoPict="0">
                <anchor moveWithCells="1">
                  <from>
                    <xdr:col>17</xdr:col>
                    <xdr:colOff>76200</xdr:colOff>
                    <xdr:row>6</xdr:row>
                    <xdr:rowOff>88900</xdr:rowOff>
                  </from>
                  <to>
                    <xdr:col>17</xdr:col>
                    <xdr:colOff>304800</xdr:colOff>
                    <xdr:row>6</xdr:row>
                    <xdr:rowOff>355600</xdr:rowOff>
                  </to>
                </anchor>
              </controlPr>
            </control>
          </mc:Choice>
        </mc:AlternateContent>
        <mc:AlternateContent xmlns:mc="http://schemas.openxmlformats.org/markup-compatibility/2006">
          <mc:Choice Requires="x14">
            <control shapeId="23563" r:id="rId5" name="Check Box 11">
              <controlPr defaultSize="0" autoFill="0" autoLine="0" autoPict="0">
                <anchor moveWithCells="1">
                  <from>
                    <xdr:col>17</xdr:col>
                    <xdr:colOff>76200</xdr:colOff>
                    <xdr:row>7</xdr:row>
                    <xdr:rowOff>88900</xdr:rowOff>
                  </from>
                  <to>
                    <xdr:col>17</xdr:col>
                    <xdr:colOff>304800</xdr:colOff>
                    <xdr:row>7</xdr:row>
                    <xdr:rowOff>355600</xdr:rowOff>
                  </to>
                </anchor>
              </controlPr>
            </control>
          </mc:Choice>
        </mc:AlternateContent>
        <mc:AlternateContent xmlns:mc="http://schemas.openxmlformats.org/markup-compatibility/2006">
          <mc:Choice Requires="x14">
            <control shapeId="23564" r:id="rId6" name="Check Box 12">
              <controlPr defaultSize="0" autoFill="0" autoLine="0" autoPict="0">
                <anchor moveWithCells="1">
                  <from>
                    <xdr:col>17</xdr:col>
                    <xdr:colOff>76200</xdr:colOff>
                    <xdr:row>8</xdr:row>
                    <xdr:rowOff>88900</xdr:rowOff>
                  </from>
                  <to>
                    <xdr:col>17</xdr:col>
                    <xdr:colOff>304800</xdr:colOff>
                    <xdr:row>8</xdr:row>
                    <xdr:rowOff>355600</xdr:rowOff>
                  </to>
                </anchor>
              </controlPr>
            </control>
          </mc:Choice>
        </mc:AlternateContent>
        <mc:AlternateContent xmlns:mc="http://schemas.openxmlformats.org/markup-compatibility/2006">
          <mc:Choice Requires="x14">
            <control shapeId="23565" r:id="rId7" name="Check Box 13">
              <controlPr defaultSize="0" autoFill="0" autoLine="0" autoPict="0">
                <anchor moveWithCells="1">
                  <from>
                    <xdr:col>19</xdr:col>
                    <xdr:colOff>76200</xdr:colOff>
                    <xdr:row>6</xdr:row>
                    <xdr:rowOff>88900</xdr:rowOff>
                  </from>
                  <to>
                    <xdr:col>19</xdr:col>
                    <xdr:colOff>304800</xdr:colOff>
                    <xdr:row>6</xdr:row>
                    <xdr:rowOff>355600</xdr:rowOff>
                  </to>
                </anchor>
              </controlPr>
            </control>
          </mc:Choice>
        </mc:AlternateContent>
        <mc:AlternateContent xmlns:mc="http://schemas.openxmlformats.org/markup-compatibility/2006">
          <mc:Choice Requires="x14">
            <control shapeId="23566" r:id="rId8" name="Check Box 14">
              <controlPr defaultSize="0" autoFill="0" autoLine="0" autoPict="0">
                <anchor moveWithCells="1">
                  <from>
                    <xdr:col>19</xdr:col>
                    <xdr:colOff>76200</xdr:colOff>
                    <xdr:row>7</xdr:row>
                    <xdr:rowOff>88900</xdr:rowOff>
                  </from>
                  <to>
                    <xdr:col>19</xdr:col>
                    <xdr:colOff>304800</xdr:colOff>
                    <xdr:row>7</xdr:row>
                    <xdr:rowOff>355600</xdr:rowOff>
                  </to>
                </anchor>
              </controlPr>
            </control>
          </mc:Choice>
        </mc:AlternateContent>
        <mc:AlternateContent xmlns:mc="http://schemas.openxmlformats.org/markup-compatibility/2006">
          <mc:Choice Requires="x14">
            <control shapeId="23567" r:id="rId9" name="Check Box 15">
              <controlPr defaultSize="0" autoFill="0" autoLine="0" autoPict="0">
                <anchor moveWithCells="1">
                  <from>
                    <xdr:col>19</xdr:col>
                    <xdr:colOff>76200</xdr:colOff>
                    <xdr:row>8</xdr:row>
                    <xdr:rowOff>88900</xdr:rowOff>
                  </from>
                  <to>
                    <xdr:col>19</xdr:col>
                    <xdr:colOff>304800</xdr:colOff>
                    <xdr:row>8</xdr:row>
                    <xdr:rowOff>355600</xdr:rowOff>
                  </to>
                </anchor>
              </controlPr>
            </control>
          </mc:Choice>
        </mc:AlternateContent>
        <mc:AlternateContent xmlns:mc="http://schemas.openxmlformats.org/markup-compatibility/2006">
          <mc:Choice Requires="x14">
            <control shapeId="23574" r:id="rId10" name="Check Box 22">
              <controlPr defaultSize="0" autoFill="0" autoLine="0" autoPict="0">
                <anchor moveWithCells="1">
                  <from>
                    <xdr:col>11</xdr:col>
                    <xdr:colOff>69850</xdr:colOff>
                    <xdr:row>29</xdr:row>
                    <xdr:rowOff>31750</xdr:rowOff>
                  </from>
                  <to>
                    <xdr:col>11</xdr:col>
                    <xdr:colOff>304800</xdr:colOff>
                    <xdr:row>29</xdr:row>
                    <xdr:rowOff>260350</xdr:rowOff>
                  </to>
                </anchor>
              </controlPr>
            </control>
          </mc:Choice>
        </mc:AlternateContent>
        <mc:AlternateContent xmlns:mc="http://schemas.openxmlformats.org/markup-compatibility/2006">
          <mc:Choice Requires="x14">
            <control shapeId="23575" r:id="rId11" name="Check Box 23">
              <controlPr defaultSize="0" autoFill="0" autoLine="0" autoPict="0">
                <anchor moveWithCells="1">
                  <from>
                    <xdr:col>14</xdr:col>
                    <xdr:colOff>69850</xdr:colOff>
                    <xdr:row>29</xdr:row>
                    <xdr:rowOff>31750</xdr:rowOff>
                  </from>
                  <to>
                    <xdr:col>14</xdr:col>
                    <xdr:colOff>304800</xdr:colOff>
                    <xdr:row>29</xdr:row>
                    <xdr:rowOff>260350</xdr:rowOff>
                  </to>
                </anchor>
              </controlPr>
            </control>
          </mc:Choice>
        </mc:AlternateContent>
        <mc:AlternateContent xmlns:mc="http://schemas.openxmlformats.org/markup-compatibility/2006">
          <mc:Choice Requires="x14">
            <control shapeId="23576" r:id="rId12" name="Check Box 24">
              <controlPr defaultSize="0" autoFill="0" autoLine="0" autoPict="0">
                <anchor moveWithCells="1">
                  <from>
                    <xdr:col>17</xdr:col>
                    <xdr:colOff>69850</xdr:colOff>
                    <xdr:row>29</xdr:row>
                    <xdr:rowOff>31750</xdr:rowOff>
                  </from>
                  <to>
                    <xdr:col>17</xdr:col>
                    <xdr:colOff>304800</xdr:colOff>
                    <xdr:row>29</xdr:row>
                    <xdr:rowOff>260350</xdr:rowOff>
                  </to>
                </anchor>
              </controlPr>
            </control>
          </mc:Choice>
        </mc:AlternateContent>
        <mc:AlternateContent xmlns:mc="http://schemas.openxmlformats.org/markup-compatibility/2006">
          <mc:Choice Requires="x14">
            <control shapeId="23571" r:id="rId13" name="Check Box 19">
              <controlPr defaultSize="0" autoFill="0" autoLine="0" autoPict="0">
                <anchor moveWithCells="1">
                  <from>
                    <xdr:col>11</xdr:col>
                    <xdr:colOff>69850</xdr:colOff>
                    <xdr:row>28</xdr:row>
                    <xdr:rowOff>31750</xdr:rowOff>
                  </from>
                  <to>
                    <xdr:col>11</xdr:col>
                    <xdr:colOff>304800</xdr:colOff>
                    <xdr:row>28</xdr:row>
                    <xdr:rowOff>260350</xdr:rowOff>
                  </to>
                </anchor>
              </controlPr>
            </control>
          </mc:Choice>
        </mc:AlternateContent>
        <mc:AlternateContent xmlns:mc="http://schemas.openxmlformats.org/markup-compatibility/2006">
          <mc:Choice Requires="x14">
            <control shapeId="23572" r:id="rId14" name="Check Box 20">
              <controlPr defaultSize="0" autoFill="0" autoLine="0" autoPict="0">
                <anchor moveWithCells="1">
                  <from>
                    <xdr:col>14</xdr:col>
                    <xdr:colOff>69850</xdr:colOff>
                    <xdr:row>28</xdr:row>
                    <xdr:rowOff>31750</xdr:rowOff>
                  </from>
                  <to>
                    <xdr:col>14</xdr:col>
                    <xdr:colOff>304800</xdr:colOff>
                    <xdr:row>28</xdr:row>
                    <xdr:rowOff>260350</xdr:rowOff>
                  </to>
                </anchor>
              </controlPr>
            </control>
          </mc:Choice>
        </mc:AlternateContent>
        <mc:AlternateContent xmlns:mc="http://schemas.openxmlformats.org/markup-compatibility/2006">
          <mc:Choice Requires="x14">
            <control shapeId="23573" r:id="rId15" name="Check Box 21">
              <controlPr defaultSize="0" autoFill="0" autoLine="0" autoPict="0">
                <anchor moveWithCells="1">
                  <from>
                    <xdr:col>17</xdr:col>
                    <xdr:colOff>69850</xdr:colOff>
                    <xdr:row>28</xdr:row>
                    <xdr:rowOff>31750</xdr:rowOff>
                  </from>
                  <to>
                    <xdr:col>17</xdr:col>
                    <xdr:colOff>304800</xdr:colOff>
                    <xdr:row>28</xdr:row>
                    <xdr:rowOff>260350</xdr:rowOff>
                  </to>
                </anchor>
              </controlPr>
            </control>
          </mc:Choice>
        </mc:AlternateContent>
        <mc:AlternateContent xmlns:mc="http://schemas.openxmlformats.org/markup-compatibility/2006">
          <mc:Choice Requires="x14">
            <control shapeId="23584" r:id="rId16" name="Check Box 32">
              <controlPr defaultSize="0" autoFill="0" autoLine="0" autoPict="0">
                <anchor moveWithCells="1">
                  <from>
                    <xdr:col>14</xdr:col>
                    <xdr:colOff>69850</xdr:colOff>
                    <xdr:row>34</xdr:row>
                    <xdr:rowOff>31750</xdr:rowOff>
                  </from>
                  <to>
                    <xdr:col>14</xdr:col>
                    <xdr:colOff>304800</xdr:colOff>
                    <xdr:row>34</xdr:row>
                    <xdr:rowOff>260350</xdr:rowOff>
                  </to>
                </anchor>
              </controlPr>
            </control>
          </mc:Choice>
        </mc:AlternateContent>
        <mc:AlternateContent xmlns:mc="http://schemas.openxmlformats.org/markup-compatibility/2006">
          <mc:Choice Requires="x14">
            <control shapeId="23585" r:id="rId17" name="Check Box 33">
              <controlPr defaultSize="0" autoFill="0" autoLine="0" autoPict="0">
                <anchor moveWithCells="1">
                  <from>
                    <xdr:col>17</xdr:col>
                    <xdr:colOff>69850</xdr:colOff>
                    <xdr:row>34</xdr:row>
                    <xdr:rowOff>31750</xdr:rowOff>
                  </from>
                  <to>
                    <xdr:col>17</xdr:col>
                    <xdr:colOff>304800</xdr:colOff>
                    <xdr:row>34</xdr:row>
                    <xdr:rowOff>260350</xdr:rowOff>
                  </to>
                </anchor>
              </controlPr>
            </control>
          </mc:Choice>
        </mc:AlternateContent>
        <mc:AlternateContent xmlns:mc="http://schemas.openxmlformats.org/markup-compatibility/2006">
          <mc:Choice Requires="x14">
            <control shapeId="23583" r:id="rId18" name="Check Box 31">
              <controlPr defaultSize="0" autoFill="0" autoLine="0" autoPict="0">
                <anchor moveWithCells="1">
                  <from>
                    <xdr:col>11</xdr:col>
                    <xdr:colOff>69850</xdr:colOff>
                    <xdr:row>34</xdr:row>
                    <xdr:rowOff>31750</xdr:rowOff>
                  </from>
                  <to>
                    <xdr:col>11</xdr:col>
                    <xdr:colOff>304800</xdr:colOff>
                    <xdr:row>34</xdr:row>
                    <xdr:rowOff>260350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Z29"/>
  <sheetViews>
    <sheetView view="pageBreakPreview" zoomScaleNormal="100" zoomScaleSheetLayoutView="100" workbookViewId="0">
      <selection activeCell="AG18" sqref="AG18"/>
    </sheetView>
  </sheetViews>
  <sheetFormatPr defaultRowHeight="13"/>
  <cols>
    <col min="1" max="3" width="1.90625" customWidth="1"/>
    <col min="4" max="19" width="4.6328125" customWidth="1"/>
    <col min="20" max="20" width="5.6328125" customWidth="1"/>
    <col min="21" max="21" width="1" customWidth="1"/>
    <col min="23" max="43" width="4.36328125" customWidth="1"/>
  </cols>
  <sheetData>
    <row r="1" spans="3:26" ht="18.75" customHeight="1"/>
    <row r="2" spans="3:26" ht="15" customHeight="1">
      <c r="C2" s="128" t="s">
        <v>490</v>
      </c>
      <c r="D2" s="128"/>
      <c r="E2" s="217"/>
      <c r="F2" s="217"/>
      <c r="G2" s="218"/>
      <c r="H2" s="217"/>
      <c r="I2" s="217"/>
      <c r="J2" s="217"/>
      <c r="K2" s="217"/>
      <c r="L2" s="217"/>
      <c r="M2" s="217"/>
      <c r="N2" s="217"/>
      <c r="O2" s="217"/>
      <c r="P2" s="217"/>
      <c r="Q2" s="217"/>
      <c r="R2" s="217"/>
      <c r="S2" s="217"/>
    </row>
    <row r="3" spans="3:26" ht="7.5" customHeight="1">
      <c r="C3" s="91"/>
      <c r="D3" s="91"/>
      <c r="E3" s="91"/>
      <c r="F3" s="91"/>
      <c r="G3" s="91"/>
      <c r="H3" s="91"/>
      <c r="I3" s="91"/>
      <c r="J3" s="91"/>
      <c r="K3" s="91"/>
      <c r="L3" s="91"/>
      <c r="M3" s="91"/>
      <c r="N3" s="91"/>
      <c r="O3" s="91"/>
      <c r="P3" s="91"/>
      <c r="Q3" s="91"/>
      <c r="R3" s="91"/>
      <c r="S3" s="91"/>
    </row>
    <row r="4" spans="3:26" ht="30" customHeight="1">
      <c r="C4" s="91"/>
      <c r="D4" s="1079" t="s">
        <v>839</v>
      </c>
      <c r="E4" s="1080"/>
      <c r="F4" s="1080"/>
      <c r="G4" s="1080"/>
      <c r="H4" s="1080"/>
      <c r="I4" s="1081" t="s">
        <v>117</v>
      </c>
      <c r="J4" s="1081"/>
      <c r="K4" s="1082"/>
      <c r="L4" s="1083"/>
      <c r="M4" s="1084"/>
      <c r="N4" s="1085"/>
      <c r="O4" s="1086"/>
      <c r="P4" s="1084"/>
      <c r="Q4" s="1084"/>
      <c r="R4" s="1084"/>
      <c r="S4" s="1084"/>
      <c r="T4" s="1087"/>
      <c r="V4" s="479"/>
    </row>
    <row r="5" spans="3:26" ht="30" customHeight="1">
      <c r="C5" s="91"/>
      <c r="D5" s="1088" t="s">
        <v>696</v>
      </c>
      <c r="E5" s="1089"/>
      <c r="F5" s="1089"/>
      <c r="G5" s="1089"/>
      <c r="H5" s="1090"/>
      <c r="I5" s="1091" t="s">
        <v>495</v>
      </c>
      <c r="J5" s="1092"/>
      <c r="K5" s="1093"/>
      <c r="L5" s="1094"/>
      <c r="M5" s="1095"/>
      <c r="N5" s="403" t="s">
        <v>118</v>
      </c>
      <c r="O5" s="1096" t="s">
        <v>496</v>
      </c>
      <c r="P5" s="1097"/>
      <c r="Q5" s="1098"/>
      <c r="R5" s="1094"/>
      <c r="S5" s="1095"/>
      <c r="T5" s="404" t="s">
        <v>118</v>
      </c>
    </row>
    <row r="6" spans="3:26" ht="30" customHeight="1">
      <c r="C6" s="91"/>
      <c r="D6" s="1100" t="s">
        <v>119</v>
      </c>
      <c r="E6" s="1101"/>
      <c r="F6" s="1101"/>
      <c r="G6" s="1101"/>
      <c r="H6" s="1102"/>
      <c r="I6" s="389"/>
      <c r="J6" s="1099" t="s">
        <v>120</v>
      </c>
      <c r="K6" s="1099"/>
      <c r="L6" s="1099"/>
      <c r="M6" s="102"/>
      <c r="N6" s="390"/>
      <c r="O6" s="1099" t="s">
        <v>121</v>
      </c>
      <c r="P6" s="1099"/>
      <c r="Q6" s="1099"/>
      <c r="R6" s="102"/>
      <c r="S6" s="102"/>
      <c r="T6" s="105"/>
    </row>
    <row r="7" spans="3:26" ht="30" customHeight="1">
      <c r="C7" s="91"/>
      <c r="D7" s="1103"/>
      <c r="E7" s="1104"/>
      <c r="F7" s="1104"/>
      <c r="G7" s="1104"/>
      <c r="H7" s="1105"/>
      <c r="I7" s="388"/>
      <c r="J7" s="1106" t="s">
        <v>122</v>
      </c>
      <c r="K7" s="1106"/>
      <c r="L7" s="1106"/>
      <c r="M7" s="104"/>
      <c r="N7" s="391"/>
      <c r="O7" s="1106" t="s">
        <v>124</v>
      </c>
      <c r="P7" s="1106"/>
      <c r="Q7" s="1110"/>
      <c r="R7" s="1110"/>
      <c r="S7" s="1110"/>
      <c r="T7" s="103" t="s">
        <v>123</v>
      </c>
    </row>
    <row r="8" spans="3:26" ht="30" customHeight="1">
      <c r="C8" s="91"/>
      <c r="D8" s="1107" t="s">
        <v>218</v>
      </c>
      <c r="E8" s="1108"/>
      <c r="F8" s="1109"/>
      <c r="G8" s="390"/>
      <c r="H8" s="152" t="s">
        <v>234</v>
      </c>
      <c r="I8" s="153"/>
      <c r="J8" s="390"/>
      <c r="K8" s="152" t="s">
        <v>235</v>
      </c>
      <c r="L8" s="3"/>
      <c r="M8" s="390"/>
      <c r="N8" s="154" t="s">
        <v>236</v>
      </c>
      <c r="O8" s="155"/>
      <c r="P8" s="155"/>
      <c r="Q8" s="155"/>
      <c r="R8" s="3"/>
      <c r="S8" s="3"/>
      <c r="T8" s="4"/>
    </row>
    <row r="9" spans="3:26" ht="30" customHeight="1">
      <c r="C9" s="91"/>
      <c r="D9" s="1111" t="s">
        <v>219</v>
      </c>
      <c r="E9" s="1112"/>
      <c r="F9" s="1113"/>
      <c r="G9" s="463"/>
      <c r="H9" s="464" t="s">
        <v>237</v>
      </c>
      <c r="I9" s="111"/>
      <c r="J9" s="464"/>
      <c r="K9" s="464"/>
      <c r="L9" s="460"/>
      <c r="M9" s="465" t="s">
        <v>238</v>
      </c>
      <c r="N9" s="460"/>
      <c r="O9" s="466" t="s">
        <v>239</v>
      </c>
      <c r="P9" s="465"/>
      <c r="Q9" s="466"/>
      <c r="R9" s="467"/>
      <c r="S9" s="460"/>
      <c r="T9" s="468" t="s">
        <v>339</v>
      </c>
    </row>
    <row r="10" spans="3:26" ht="30" customHeight="1">
      <c r="C10" s="91"/>
      <c r="D10" s="1114"/>
      <c r="E10" s="1115"/>
      <c r="F10" s="1116"/>
      <c r="G10" s="1133" t="s">
        <v>589</v>
      </c>
      <c r="H10" s="1134"/>
      <c r="I10" s="1135" t="s">
        <v>495</v>
      </c>
      <c r="J10" s="1136"/>
      <c r="K10" s="1137"/>
      <c r="L10" s="1129"/>
      <c r="M10" s="1130"/>
      <c r="N10" s="469" t="s">
        <v>590</v>
      </c>
      <c r="O10" s="1138" t="s">
        <v>591</v>
      </c>
      <c r="P10" s="1139"/>
      <c r="Q10" s="1134"/>
      <c r="R10" s="1129"/>
      <c r="S10" s="1130"/>
      <c r="T10" s="405" t="s">
        <v>590</v>
      </c>
    </row>
    <row r="11" spans="3:26" ht="30" customHeight="1">
      <c r="D11" s="1117" t="s">
        <v>491</v>
      </c>
      <c r="E11" s="1118"/>
      <c r="F11" s="1118"/>
      <c r="G11" s="1131" t="s">
        <v>240</v>
      </c>
      <c r="H11" s="1132"/>
      <c r="I11" s="637"/>
      <c r="J11" s="461" t="s">
        <v>241</v>
      </c>
      <c r="K11" s="460"/>
      <c r="L11" s="461" t="s">
        <v>242</v>
      </c>
      <c r="M11" s="1140" t="s">
        <v>341</v>
      </c>
      <c r="N11" s="1141"/>
      <c r="O11" s="1141"/>
      <c r="P11" s="1142"/>
      <c r="Q11" s="460"/>
      <c r="R11" s="461" t="s">
        <v>38</v>
      </c>
      <c r="S11" s="460"/>
      <c r="T11" s="462" t="s">
        <v>340</v>
      </c>
    </row>
    <row r="12" spans="3:26" ht="30" customHeight="1">
      <c r="D12" s="1119"/>
      <c r="E12" s="1120"/>
      <c r="F12" s="1120"/>
      <c r="G12" s="1126" t="s">
        <v>692</v>
      </c>
      <c r="H12" s="1127"/>
      <c r="I12" s="1127"/>
      <c r="J12" s="1127"/>
      <c r="K12" s="1127"/>
      <c r="L12" s="1127"/>
      <c r="M12" s="1127"/>
      <c r="N12" s="1128"/>
      <c r="O12" s="472"/>
      <c r="P12" s="470" t="s">
        <v>690</v>
      </c>
      <c r="Q12" s="471"/>
      <c r="R12" s="472"/>
      <c r="S12" s="470" t="s">
        <v>691</v>
      </c>
      <c r="T12" s="473"/>
    </row>
    <row r="13" spans="3:26" ht="30" customHeight="1">
      <c r="D13" s="1121"/>
      <c r="E13" s="1122"/>
      <c r="F13" s="1122"/>
      <c r="G13" s="1123" t="s">
        <v>693</v>
      </c>
      <c r="H13" s="1124"/>
      <c r="I13" s="1124"/>
      <c r="J13" s="1124"/>
      <c r="K13" s="1124"/>
      <c r="L13" s="1124"/>
      <c r="M13" s="1124"/>
      <c r="N13" s="1125"/>
      <c r="O13" s="476"/>
      <c r="P13" s="474" t="s">
        <v>690</v>
      </c>
      <c r="Q13" s="475"/>
      <c r="R13" s="476"/>
      <c r="S13" s="474" t="s">
        <v>340</v>
      </c>
      <c r="T13" s="477"/>
    </row>
    <row r="14" spans="3:26" s="114" customFormat="1" ht="23.25" customHeight="1">
      <c r="D14" s="276" t="s">
        <v>492</v>
      </c>
    </row>
    <row r="15" spans="3:26" ht="23.25" customHeight="1"/>
    <row r="16" spans="3:26" ht="18.75" customHeight="1">
      <c r="C16" s="1" t="s">
        <v>436</v>
      </c>
      <c r="E16" s="1"/>
      <c r="F16" s="10"/>
      <c r="G16" s="10"/>
      <c r="H16" s="219"/>
      <c r="I16" s="219"/>
      <c r="J16" s="10"/>
      <c r="K16" s="10"/>
      <c r="L16" s="10"/>
      <c r="M16" s="10"/>
      <c r="N16" s="10"/>
      <c r="O16" s="10"/>
      <c r="P16" s="10"/>
      <c r="Q16" s="10"/>
      <c r="R16" s="10"/>
      <c r="S16" s="10"/>
      <c r="T16" s="10"/>
      <c r="U16" s="10"/>
      <c r="V16" s="10"/>
      <c r="W16" s="10"/>
      <c r="X16" s="10"/>
      <c r="Y16" s="10"/>
      <c r="Z16" s="220"/>
    </row>
    <row r="17" spans="4:26" ht="6" customHeight="1">
      <c r="D17" s="114"/>
      <c r="E17" s="114"/>
      <c r="F17" s="114"/>
      <c r="G17" s="114"/>
      <c r="H17" s="187"/>
      <c r="I17" s="114"/>
      <c r="J17" s="114"/>
      <c r="K17" s="114"/>
      <c r="L17" s="114"/>
      <c r="M17" s="114"/>
      <c r="N17" s="114"/>
      <c r="O17" s="114"/>
      <c r="P17" s="114"/>
      <c r="Q17" s="114"/>
      <c r="R17" s="114"/>
      <c r="S17" s="114"/>
      <c r="T17" s="114"/>
      <c r="U17" s="114"/>
      <c r="V17" s="114"/>
      <c r="W17" s="114"/>
      <c r="X17" s="114"/>
      <c r="Y17" s="114"/>
      <c r="Z17" s="186"/>
    </row>
    <row r="18" spans="4:26" ht="30" customHeight="1">
      <c r="D18" s="1167" t="s">
        <v>324</v>
      </c>
      <c r="E18" s="1168"/>
      <c r="F18" s="1168"/>
      <c r="G18" s="1169"/>
      <c r="H18" s="1058" t="s">
        <v>495</v>
      </c>
      <c r="I18" s="1059"/>
      <c r="J18" s="1191"/>
      <c r="K18" s="200"/>
      <c r="L18" s="200"/>
      <c r="M18" s="188" t="s">
        <v>393</v>
      </c>
      <c r="N18" s="1156" t="s">
        <v>497</v>
      </c>
      <c r="O18" s="1157"/>
      <c r="P18" s="1157"/>
      <c r="Q18" s="1158"/>
      <c r="R18" s="199"/>
      <c r="S18" s="200"/>
      <c r="T18" s="189" t="s">
        <v>393</v>
      </c>
      <c r="U18" s="190"/>
    </row>
    <row r="19" spans="4:26" ht="30" customHeight="1">
      <c r="D19" s="1170" t="s">
        <v>394</v>
      </c>
      <c r="E19" s="1171"/>
      <c r="F19" s="1171"/>
      <c r="G19" s="1172"/>
      <c r="H19" s="1192" t="s">
        <v>495</v>
      </c>
      <c r="I19" s="1193"/>
      <c r="J19" s="1194"/>
      <c r="K19" s="191"/>
      <c r="L19" s="191"/>
      <c r="M19" s="191" t="s">
        <v>393</v>
      </c>
      <c r="N19" s="1159" t="s">
        <v>497</v>
      </c>
      <c r="O19" s="1160"/>
      <c r="P19" s="1160"/>
      <c r="Q19" s="1161"/>
      <c r="R19" s="201"/>
      <c r="S19" s="191"/>
      <c r="T19" s="192" t="s">
        <v>393</v>
      </c>
    </row>
    <row r="20" spans="4:26" ht="30" customHeight="1">
      <c r="D20" s="1173" t="s">
        <v>395</v>
      </c>
      <c r="E20" s="1174"/>
      <c r="F20" s="1174"/>
      <c r="G20" s="1175"/>
      <c r="H20" s="1189" t="s">
        <v>396</v>
      </c>
      <c r="I20" s="1190"/>
      <c r="J20" s="193" t="s">
        <v>397</v>
      </c>
      <c r="K20" s="202"/>
      <c r="L20" s="202"/>
      <c r="M20" s="203"/>
      <c r="N20" s="208"/>
      <c r="O20" s="209"/>
      <c r="P20" s="209"/>
      <c r="Q20" s="209"/>
      <c r="R20" s="209"/>
      <c r="S20" s="209"/>
      <c r="T20" s="210"/>
    </row>
    <row r="21" spans="4:26" ht="30" customHeight="1">
      <c r="D21" s="1176" t="s">
        <v>398</v>
      </c>
      <c r="E21" s="1177"/>
      <c r="F21" s="1177"/>
      <c r="G21" s="1178"/>
      <c r="H21" s="1068" t="s">
        <v>399</v>
      </c>
      <c r="I21" s="1054"/>
      <c r="J21" s="194" t="s">
        <v>397</v>
      </c>
      <c r="K21" s="204"/>
      <c r="L21" s="204"/>
      <c r="M21" s="194"/>
      <c r="N21" s="214"/>
      <c r="O21" s="215"/>
      <c r="P21" s="215"/>
      <c r="Q21" s="215"/>
      <c r="R21" s="215"/>
      <c r="S21" s="215"/>
      <c r="T21" s="216"/>
    </row>
    <row r="22" spans="4:26" ht="30" customHeight="1">
      <c r="D22" s="1179" t="s">
        <v>400</v>
      </c>
      <c r="E22" s="1180"/>
      <c r="F22" s="1180"/>
      <c r="G22" s="1181"/>
      <c r="H22" s="390"/>
      <c r="I22" s="195" t="s">
        <v>401</v>
      </c>
      <c r="J22" s="106"/>
      <c r="K22" s="196"/>
      <c r="L22" s="196"/>
      <c r="M22" s="196"/>
      <c r="N22" s="1143" t="s">
        <v>402</v>
      </c>
      <c r="O22" s="1146"/>
      <c r="P22" s="1147"/>
      <c r="Q22" s="1148"/>
      <c r="R22" s="208"/>
      <c r="S22" s="209"/>
      <c r="T22" s="210"/>
    </row>
    <row r="23" spans="4:26" ht="30" customHeight="1">
      <c r="D23" s="1182"/>
      <c r="E23" s="1183"/>
      <c r="F23" s="1183"/>
      <c r="G23" s="1184"/>
      <c r="H23" s="393"/>
      <c r="I23" s="195" t="s">
        <v>413</v>
      </c>
      <c r="J23" s="106"/>
      <c r="K23" s="196"/>
      <c r="L23" s="196"/>
      <c r="M23" s="196"/>
      <c r="N23" s="1144"/>
      <c r="O23" s="1149"/>
      <c r="P23" s="1150"/>
      <c r="Q23" s="1151"/>
      <c r="R23" s="211"/>
      <c r="S23" s="212"/>
      <c r="T23" s="213"/>
    </row>
    <row r="24" spans="4:26" ht="30" customHeight="1">
      <c r="D24" s="1185"/>
      <c r="E24" s="1186"/>
      <c r="F24" s="1186"/>
      <c r="G24" s="1187"/>
      <c r="H24" s="388"/>
      <c r="I24" s="124" t="s">
        <v>403</v>
      </c>
      <c r="J24" s="124"/>
      <c r="K24" s="1166"/>
      <c r="L24" s="1166"/>
      <c r="M24" s="197" t="s">
        <v>404</v>
      </c>
      <c r="N24" s="1145"/>
      <c r="O24" s="1152"/>
      <c r="P24" s="1153"/>
      <c r="Q24" s="1154"/>
      <c r="R24" s="214"/>
      <c r="S24" s="215"/>
      <c r="T24" s="216"/>
    </row>
    <row r="25" spans="4:26" ht="30" customHeight="1">
      <c r="D25" s="1036" t="s">
        <v>405</v>
      </c>
      <c r="E25" s="1037"/>
      <c r="F25" s="1037"/>
      <c r="G25" s="1188"/>
      <c r="H25" s="392"/>
      <c r="I25" s="1004" t="s">
        <v>414</v>
      </c>
      <c r="J25" s="1004"/>
      <c r="K25" s="1004"/>
      <c r="L25" s="390"/>
      <c r="M25" s="1004" t="s">
        <v>406</v>
      </c>
      <c r="N25" s="1004"/>
      <c r="O25" s="1004"/>
      <c r="P25" s="1004"/>
      <c r="Q25" s="390"/>
      <c r="R25" s="1004" t="s">
        <v>407</v>
      </c>
      <c r="S25" s="1004"/>
      <c r="T25" s="1005"/>
    </row>
    <row r="26" spans="4:26" ht="30" customHeight="1">
      <c r="D26" s="830"/>
      <c r="E26" s="831"/>
      <c r="F26" s="831"/>
      <c r="G26" s="832"/>
      <c r="H26" s="388"/>
      <c r="I26" s="1010" t="s">
        <v>408</v>
      </c>
      <c r="J26" s="1010"/>
      <c r="K26" s="1010"/>
      <c r="L26" s="391"/>
      <c r="M26" s="1010" t="s">
        <v>409</v>
      </c>
      <c r="N26" s="1010"/>
      <c r="O26" s="1155"/>
      <c r="P26" s="1155"/>
      <c r="Q26" s="1155"/>
      <c r="R26" s="1155"/>
      <c r="S26" s="1155"/>
      <c r="T26" s="198" t="s">
        <v>410</v>
      </c>
    </row>
    <row r="27" spans="4:26" ht="36" customHeight="1">
      <c r="D27" s="1162" t="s">
        <v>411</v>
      </c>
      <c r="E27" s="1163"/>
      <c r="F27" s="1163"/>
      <c r="G27" s="1164"/>
      <c r="H27" s="205"/>
      <c r="I27" s="206"/>
      <c r="J27" s="206"/>
      <c r="K27" s="206"/>
      <c r="L27" s="206"/>
      <c r="M27" s="206"/>
      <c r="N27" s="206"/>
      <c r="O27" s="206"/>
      <c r="P27" s="206"/>
      <c r="Q27" s="206"/>
      <c r="R27" s="206"/>
      <c r="S27" s="206"/>
      <c r="T27" s="207"/>
    </row>
    <row r="28" spans="4:26" ht="36" customHeight="1">
      <c r="D28" s="1165" t="s">
        <v>456</v>
      </c>
      <c r="E28" s="1163"/>
      <c r="F28" s="1163"/>
      <c r="G28" s="1164"/>
      <c r="H28" s="205"/>
      <c r="I28" s="206"/>
      <c r="J28" s="206"/>
      <c r="K28" s="206"/>
      <c r="L28" s="206"/>
      <c r="M28" s="206"/>
      <c r="N28" s="206"/>
      <c r="O28" s="206"/>
      <c r="P28" s="206"/>
      <c r="Q28" s="206"/>
      <c r="R28" s="206"/>
      <c r="S28" s="206"/>
      <c r="T28" s="207"/>
    </row>
    <row r="29" spans="4:26" ht="22.5" customHeight="1"/>
  </sheetData>
  <mergeCells count="52">
    <mergeCell ref="D27:G27"/>
    <mergeCell ref="D28:G28"/>
    <mergeCell ref="K24:L24"/>
    <mergeCell ref="D18:G18"/>
    <mergeCell ref="D19:G19"/>
    <mergeCell ref="D20:G20"/>
    <mergeCell ref="D21:G21"/>
    <mergeCell ref="D22:G24"/>
    <mergeCell ref="D25:G26"/>
    <mergeCell ref="I25:K25"/>
    <mergeCell ref="H20:I20"/>
    <mergeCell ref="H21:I21"/>
    <mergeCell ref="H18:J18"/>
    <mergeCell ref="I26:K26"/>
    <mergeCell ref="H19:J19"/>
    <mergeCell ref="M25:P25"/>
    <mergeCell ref="M11:P11"/>
    <mergeCell ref="M26:N26"/>
    <mergeCell ref="N22:N24"/>
    <mergeCell ref="O22:Q22"/>
    <mergeCell ref="O23:Q23"/>
    <mergeCell ref="O24:Q24"/>
    <mergeCell ref="O26:S26"/>
    <mergeCell ref="R25:T25"/>
    <mergeCell ref="N18:Q18"/>
    <mergeCell ref="N19:Q19"/>
    <mergeCell ref="D9:F10"/>
    <mergeCell ref="D11:F13"/>
    <mergeCell ref="G13:N13"/>
    <mergeCell ref="G12:N12"/>
    <mergeCell ref="R10:S10"/>
    <mergeCell ref="G11:H11"/>
    <mergeCell ref="G10:H10"/>
    <mergeCell ref="I10:K10"/>
    <mergeCell ref="L10:M10"/>
    <mergeCell ref="O10:Q10"/>
    <mergeCell ref="O6:Q6"/>
    <mergeCell ref="D6:H7"/>
    <mergeCell ref="J6:L6"/>
    <mergeCell ref="J7:L7"/>
    <mergeCell ref="D8:F8"/>
    <mergeCell ref="O7:P7"/>
    <mergeCell ref="Q7:S7"/>
    <mergeCell ref="D4:H4"/>
    <mergeCell ref="I4:K4"/>
    <mergeCell ref="L4:N4"/>
    <mergeCell ref="O4:T4"/>
    <mergeCell ref="D5:H5"/>
    <mergeCell ref="I5:K5"/>
    <mergeCell ref="L5:M5"/>
    <mergeCell ref="O5:Q5"/>
    <mergeCell ref="R5:S5"/>
  </mergeCells>
  <phoneticPr fontId="6"/>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88900</xdr:colOff>
                    <xdr:row>5</xdr:row>
                    <xdr:rowOff>69850</xdr:rowOff>
                  </from>
                  <to>
                    <xdr:col>9</xdr:col>
                    <xdr:colOff>12700</xdr:colOff>
                    <xdr:row>5</xdr:row>
                    <xdr:rowOff>317500</xdr:rowOff>
                  </to>
                </anchor>
              </controlPr>
            </control>
          </mc:Choice>
        </mc:AlternateContent>
        <mc:AlternateContent xmlns:mc="http://schemas.openxmlformats.org/markup-compatibility/2006">
          <mc:Choice Requires="x14">
            <control shapeId="28675" r:id="rId5" name="Check Box 3">
              <controlPr defaultSize="0" autoFill="0" autoLine="0" autoPict="0">
                <anchor moveWithCells="1">
                  <from>
                    <xdr:col>8</xdr:col>
                    <xdr:colOff>88900</xdr:colOff>
                    <xdr:row>6</xdr:row>
                    <xdr:rowOff>69850</xdr:rowOff>
                  </from>
                  <to>
                    <xdr:col>9</xdr:col>
                    <xdr:colOff>12700</xdr:colOff>
                    <xdr:row>6</xdr:row>
                    <xdr:rowOff>317500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13</xdr:col>
                    <xdr:colOff>88900</xdr:colOff>
                    <xdr:row>6</xdr:row>
                    <xdr:rowOff>69850</xdr:rowOff>
                  </from>
                  <to>
                    <xdr:col>14</xdr:col>
                    <xdr:colOff>12700</xdr:colOff>
                    <xdr:row>6</xdr:row>
                    <xdr:rowOff>317500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6</xdr:col>
                    <xdr:colOff>88900</xdr:colOff>
                    <xdr:row>7</xdr:row>
                    <xdr:rowOff>69850</xdr:rowOff>
                  </from>
                  <to>
                    <xdr:col>7</xdr:col>
                    <xdr:colOff>12700</xdr:colOff>
                    <xdr:row>7</xdr:row>
                    <xdr:rowOff>317500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from>
                    <xdr:col>9</xdr:col>
                    <xdr:colOff>88900</xdr:colOff>
                    <xdr:row>7</xdr:row>
                    <xdr:rowOff>69850</xdr:rowOff>
                  </from>
                  <to>
                    <xdr:col>10</xdr:col>
                    <xdr:colOff>12700</xdr:colOff>
                    <xdr:row>7</xdr:row>
                    <xdr:rowOff>317500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from>
                    <xdr:col>12</xdr:col>
                    <xdr:colOff>88900</xdr:colOff>
                    <xdr:row>7</xdr:row>
                    <xdr:rowOff>69850</xdr:rowOff>
                  </from>
                  <to>
                    <xdr:col>13</xdr:col>
                    <xdr:colOff>12700</xdr:colOff>
                    <xdr:row>7</xdr:row>
                    <xdr:rowOff>317500</xdr:rowOff>
                  </to>
                </anchor>
              </controlPr>
            </control>
          </mc:Choice>
        </mc:AlternateContent>
        <mc:AlternateContent xmlns:mc="http://schemas.openxmlformats.org/markup-compatibility/2006">
          <mc:Choice Requires="x14">
            <control shapeId="28674" r:id="rId10" name="Check Box 2">
              <controlPr defaultSize="0" autoFill="0" autoLine="0" autoPict="0">
                <anchor moveWithCells="1">
                  <from>
                    <xdr:col>13</xdr:col>
                    <xdr:colOff>88900</xdr:colOff>
                    <xdr:row>5</xdr:row>
                    <xdr:rowOff>69850</xdr:rowOff>
                  </from>
                  <to>
                    <xdr:col>14</xdr:col>
                    <xdr:colOff>12700</xdr:colOff>
                    <xdr:row>5</xdr:row>
                    <xdr:rowOff>317500</xdr:rowOff>
                  </to>
                </anchor>
              </controlPr>
            </control>
          </mc:Choice>
        </mc:AlternateContent>
        <mc:AlternateContent xmlns:mc="http://schemas.openxmlformats.org/markup-compatibility/2006">
          <mc:Choice Requires="x14">
            <control shapeId="28690" r:id="rId11" name="Check Box 18">
              <controlPr defaultSize="0" autoFill="0" autoLine="0" autoPict="0">
                <anchor moveWithCells="1">
                  <from>
                    <xdr:col>7</xdr:col>
                    <xdr:colOff>69850</xdr:colOff>
                    <xdr:row>22</xdr:row>
                    <xdr:rowOff>69850</xdr:rowOff>
                  </from>
                  <to>
                    <xdr:col>7</xdr:col>
                    <xdr:colOff>342900</xdr:colOff>
                    <xdr:row>22</xdr:row>
                    <xdr:rowOff>317500</xdr:rowOff>
                  </to>
                </anchor>
              </controlPr>
            </control>
          </mc:Choice>
        </mc:AlternateContent>
        <mc:AlternateContent xmlns:mc="http://schemas.openxmlformats.org/markup-compatibility/2006">
          <mc:Choice Requires="x14">
            <control shapeId="28691" r:id="rId12" name="Check Box 19">
              <controlPr defaultSize="0" autoFill="0" autoLine="0" autoPict="0">
                <anchor moveWithCells="1">
                  <from>
                    <xdr:col>7</xdr:col>
                    <xdr:colOff>69850</xdr:colOff>
                    <xdr:row>23</xdr:row>
                    <xdr:rowOff>57150</xdr:rowOff>
                  </from>
                  <to>
                    <xdr:col>7</xdr:col>
                    <xdr:colOff>342900</xdr:colOff>
                    <xdr:row>23</xdr:row>
                    <xdr:rowOff>304800</xdr:rowOff>
                  </to>
                </anchor>
              </controlPr>
            </control>
          </mc:Choice>
        </mc:AlternateContent>
        <mc:AlternateContent xmlns:mc="http://schemas.openxmlformats.org/markup-compatibility/2006">
          <mc:Choice Requires="x14">
            <control shapeId="28692" r:id="rId13" name="Check Box 20">
              <controlPr defaultSize="0" autoFill="0" autoLine="0" autoPict="0">
                <anchor moveWithCells="1">
                  <from>
                    <xdr:col>7</xdr:col>
                    <xdr:colOff>69850</xdr:colOff>
                    <xdr:row>24</xdr:row>
                    <xdr:rowOff>76200</xdr:rowOff>
                  </from>
                  <to>
                    <xdr:col>7</xdr:col>
                    <xdr:colOff>342900</xdr:colOff>
                    <xdr:row>24</xdr:row>
                    <xdr:rowOff>323850</xdr:rowOff>
                  </to>
                </anchor>
              </controlPr>
            </control>
          </mc:Choice>
        </mc:AlternateContent>
        <mc:AlternateContent xmlns:mc="http://schemas.openxmlformats.org/markup-compatibility/2006">
          <mc:Choice Requires="x14">
            <control shapeId="28693" r:id="rId14" name="Check Box 21">
              <controlPr defaultSize="0" autoFill="0" autoLine="0" autoPict="0">
                <anchor moveWithCells="1">
                  <from>
                    <xdr:col>7</xdr:col>
                    <xdr:colOff>76200</xdr:colOff>
                    <xdr:row>25</xdr:row>
                    <xdr:rowOff>69850</xdr:rowOff>
                  </from>
                  <to>
                    <xdr:col>8</xdr:col>
                    <xdr:colOff>0</xdr:colOff>
                    <xdr:row>25</xdr:row>
                    <xdr:rowOff>317500</xdr:rowOff>
                  </to>
                </anchor>
              </controlPr>
            </control>
          </mc:Choice>
        </mc:AlternateContent>
        <mc:AlternateContent xmlns:mc="http://schemas.openxmlformats.org/markup-compatibility/2006">
          <mc:Choice Requires="x14">
            <control shapeId="28694" r:id="rId15" name="Check Box 22">
              <controlPr defaultSize="0" autoFill="0" autoLine="0" autoPict="0">
                <anchor moveWithCells="1">
                  <from>
                    <xdr:col>11</xdr:col>
                    <xdr:colOff>69850</xdr:colOff>
                    <xdr:row>24</xdr:row>
                    <xdr:rowOff>76200</xdr:rowOff>
                  </from>
                  <to>
                    <xdr:col>11</xdr:col>
                    <xdr:colOff>342900</xdr:colOff>
                    <xdr:row>24</xdr:row>
                    <xdr:rowOff>323850</xdr:rowOff>
                  </to>
                </anchor>
              </controlPr>
            </control>
          </mc:Choice>
        </mc:AlternateContent>
        <mc:AlternateContent xmlns:mc="http://schemas.openxmlformats.org/markup-compatibility/2006">
          <mc:Choice Requires="x14">
            <control shapeId="28695" r:id="rId16" name="Check Box 23">
              <controlPr defaultSize="0" autoFill="0" autoLine="0" autoPict="0">
                <anchor moveWithCells="1">
                  <from>
                    <xdr:col>11</xdr:col>
                    <xdr:colOff>76200</xdr:colOff>
                    <xdr:row>25</xdr:row>
                    <xdr:rowOff>69850</xdr:rowOff>
                  </from>
                  <to>
                    <xdr:col>12</xdr:col>
                    <xdr:colOff>0</xdr:colOff>
                    <xdr:row>25</xdr:row>
                    <xdr:rowOff>317500</xdr:rowOff>
                  </to>
                </anchor>
              </controlPr>
            </control>
          </mc:Choice>
        </mc:AlternateContent>
        <mc:AlternateContent xmlns:mc="http://schemas.openxmlformats.org/markup-compatibility/2006">
          <mc:Choice Requires="x14">
            <control shapeId="28696" r:id="rId17" name="Check Box 24">
              <controlPr defaultSize="0" autoFill="0" autoLine="0" autoPict="0">
                <anchor moveWithCells="1">
                  <from>
                    <xdr:col>16</xdr:col>
                    <xdr:colOff>69850</xdr:colOff>
                    <xdr:row>24</xdr:row>
                    <xdr:rowOff>76200</xdr:rowOff>
                  </from>
                  <to>
                    <xdr:col>16</xdr:col>
                    <xdr:colOff>342900</xdr:colOff>
                    <xdr:row>24</xdr:row>
                    <xdr:rowOff>323850</xdr:rowOff>
                  </to>
                </anchor>
              </controlPr>
            </control>
          </mc:Choice>
        </mc:AlternateContent>
        <mc:AlternateContent xmlns:mc="http://schemas.openxmlformats.org/markup-compatibility/2006">
          <mc:Choice Requires="x14">
            <control shapeId="28697" r:id="rId18" name="Check Box 25">
              <controlPr defaultSize="0" autoFill="0" autoLine="0" autoPict="0">
                <anchor moveWithCells="1">
                  <from>
                    <xdr:col>7</xdr:col>
                    <xdr:colOff>69850</xdr:colOff>
                    <xdr:row>21</xdr:row>
                    <xdr:rowOff>69850</xdr:rowOff>
                  </from>
                  <to>
                    <xdr:col>7</xdr:col>
                    <xdr:colOff>342900</xdr:colOff>
                    <xdr:row>21</xdr:row>
                    <xdr:rowOff>317500</xdr:rowOff>
                  </to>
                </anchor>
              </controlPr>
            </control>
          </mc:Choice>
        </mc:AlternateContent>
        <mc:AlternateContent xmlns:mc="http://schemas.openxmlformats.org/markup-compatibility/2006">
          <mc:Choice Requires="x14">
            <control shapeId="28678" r:id="rId19" name="Check Box 6">
              <controlPr defaultSize="0" autoFill="0" autoLine="0" autoPict="0">
                <anchor moveWithCells="1">
                  <from>
                    <xdr:col>6</xdr:col>
                    <xdr:colOff>88900</xdr:colOff>
                    <xdr:row>8</xdr:row>
                    <xdr:rowOff>69850</xdr:rowOff>
                  </from>
                  <to>
                    <xdr:col>7</xdr:col>
                    <xdr:colOff>12700</xdr:colOff>
                    <xdr:row>8</xdr:row>
                    <xdr:rowOff>317500</xdr:rowOff>
                  </to>
                </anchor>
              </controlPr>
            </control>
          </mc:Choice>
        </mc:AlternateContent>
        <mc:AlternateContent xmlns:mc="http://schemas.openxmlformats.org/markup-compatibility/2006">
          <mc:Choice Requires="x14">
            <control shapeId="28681" r:id="rId20" name="Check Box 9">
              <controlPr defaultSize="0" autoFill="0" autoLine="0" autoPict="0">
                <anchor moveWithCells="1">
                  <from>
                    <xdr:col>11</xdr:col>
                    <xdr:colOff>76200</xdr:colOff>
                    <xdr:row>8</xdr:row>
                    <xdr:rowOff>69850</xdr:rowOff>
                  </from>
                  <to>
                    <xdr:col>12</xdr:col>
                    <xdr:colOff>0</xdr:colOff>
                    <xdr:row>8</xdr:row>
                    <xdr:rowOff>317500</xdr:rowOff>
                  </to>
                </anchor>
              </controlPr>
            </control>
          </mc:Choice>
        </mc:AlternateContent>
        <mc:AlternateContent xmlns:mc="http://schemas.openxmlformats.org/markup-compatibility/2006">
          <mc:Choice Requires="x14">
            <control shapeId="28682" r:id="rId21" name="Check Box 10">
              <controlPr defaultSize="0" autoFill="0" autoLine="0" autoPict="0">
                <anchor moveWithCells="1">
                  <from>
                    <xdr:col>13</xdr:col>
                    <xdr:colOff>76200</xdr:colOff>
                    <xdr:row>8</xdr:row>
                    <xdr:rowOff>69850</xdr:rowOff>
                  </from>
                  <to>
                    <xdr:col>14</xdr:col>
                    <xdr:colOff>0</xdr:colOff>
                    <xdr:row>8</xdr:row>
                    <xdr:rowOff>317500</xdr:rowOff>
                  </to>
                </anchor>
              </controlPr>
            </control>
          </mc:Choice>
        </mc:AlternateContent>
        <mc:AlternateContent xmlns:mc="http://schemas.openxmlformats.org/markup-compatibility/2006">
          <mc:Choice Requires="x14">
            <control shapeId="28683" r:id="rId22" name="Check Box 11">
              <controlPr defaultSize="0" autoFill="0" autoLine="0" autoPict="0">
                <anchor moveWithCells="1">
                  <from>
                    <xdr:col>18</xdr:col>
                    <xdr:colOff>88900</xdr:colOff>
                    <xdr:row>8</xdr:row>
                    <xdr:rowOff>69850</xdr:rowOff>
                  </from>
                  <to>
                    <xdr:col>19</xdr:col>
                    <xdr:colOff>12700</xdr:colOff>
                    <xdr:row>8</xdr:row>
                    <xdr:rowOff>317500</xdr:rowOff>
                  </to>
                </anchor>
              </controlPr>
            </control>
          </mc:Choice>
        </mc:AlternateContent>
        <mc:AlternateContent xmlns:mc="http://schemas.openxmlformats.org/markup-compatibility/2006">
          <mc:Choice Requires="x14">
            <control shapeId="28684" r:id="rId23" name="Check Box 12">
              <controlPr defaultSize="0" autoFill="0" autoLine="0" autoPict="0">
                <anchor moveWithCells="1">
                  <from>
                    <xdr:col>8</xdr:col>
                    <xdr:colOff>88900</xdr:colOff>
                    <xdr:row>10</xdr:row>
                    <xdr:rowOff>69850</xdr:rowOff>
                  </from>
                  <to>
                    <xdr:col>9</xdr:col>
                    <xdr:colOff>12700</xdr:colOff>
                    <xdr:row>10</xdr:row>
                    <xdr:rowOff>317500</xdr:rowOff>
                  </to>
                </anchor>
              </controlPr>
            </control>
          </mc:Choice>
        </mc:AlternateContent>
        <mc:AlternateContent xmlns:mc="http://schemas.openxmlformats.org/markup-compatibility/2006">
          <mc:Choice Requires="x14">
            <control shapeId="28685" r:id="rId24" name="Check Box 13">
              <controlPr defaultSize="0" autoFill="0" autoLine="0" autoPict="0">
                <anchor moveWithCells="1">
                  <from>
                    <xdr:col>10</xdr:col>
                    <xdr:colOff>76200</xdr:colOff>
                    <xdr:row>10</xdr:row>
                    <xdr:rowOff>69850</xdr:rowOff>
                  </from>
                  <to>
                    <xdr:col>11</xdr:col>
                    <xdr:colOff>0</xdr:colOff>
                    <xdr:row>10</xdr:row>
                    <xdr:rowOff>317500</xdr:rowOff>
                  </to>
                </anchor>
              </controlPr>
            </control>
          </mc:Choice>
        </mc:AlternateContent>
        <mc:AlternateContent xmlns:mc="http://schemas.openxmlformats.org/markup-compatibility/2006">
          <mc:Choice Requires="x14">
            <control shapeId="28686" r:id="rId25" name="Check Box 14">
              <controlPr defaultSize="0" autoFill="0" autoLine="0" autoPict="0">
                <anchor moveWithCells="1">
                  <from>
                    <xdr:col>16</xdr:col>
                    <xdr:colOff>76200</xdr:colOff>
                    <xdr:row>10</xdr:row>
                    <xdr:rowOff>76200</xdr:rowOff>
                  </from>
                  <to>
                    <xdr:col>17</xdr:col>
                    <xdr:colOff>0</xdr:colOff>
                    <xdr:row>10</xdr:row>
                    <xdr:rowOff>323850</xdr:rowOff>
                  </to>
                </anchor>
              </controlPr>
            </control>
          </mc:Choice>
        </mc:AlternateContent>
        <mc:AlternateContent xmlns:mc="http://schemas.openxmlformats.org/markup-compatibility/2006">
          <mc:Choice Requires="x14">
            <control shapeId="28698" r:id="rId26" name="Check Box 26">
              <controlPr defaultSize="0" autoFill="0" autoLine="0" autoPict="0">
                <anchor moveWithCells="1">
                  <from>
                    <xdr:col>18</xdr:col>
                    <xdr:colOff>88900</xdr:colOff>
                    <xdr:row>10</xdr:row>
                    <xdr:rowOff>69850</xdr:rowOff>
                  </from>
                  <to>
                    <xdr:col>19</xdr:col>
                    <xdr:colOff>12700</xdr:colOff>
                    <xdr:row>10</xdr:row>
                    <xdr:rowOff>317500</xdr:rowOff>
                  </to>
                </anchor>
              </controlPr>
            </control>
          </mc:Choice>
        </mc:AlternateContent>
        <mc:AlternateContent xmlns:mc="http://schemas.openxmlformats.org/markup-compatibility/2006">
          <mc:Choice Requires="x14">
            <control shapeId="28702" r:id="rId27" name="Check Box 30">
              <controlPr defaultSize="0" autoFill="0" autoLine="0" autoPict="0">
                <anchor moveWithCells="1">
                  <from>
                    <xdr:col>14</xdr:col>
                    <xdr:colOff>88900</xdr:colOff>
                    <xdr:row>11</xdr:row>
                    <xdr:rowOff>69850</xdr:rowOff>
                  </from>
                  <to>
                    <xdr:col>15</xdr:col>
                    <xdr:colOff>12700</xdr:colOff>
                    <xdr:row>11</xdr:row>
                    <xdr:rowOff>317500</xdr:rowOff>
                  </to>
                </anchor>
              </controlPr>
            </control>
          </mc:Choice>
        </mc:AlternateContent>
        <mc:AlternateContent xmlns:mc="http://schemas.openxmlformats.org/markup-compatibility/2006">
          <mc:Choice Requires="x14">
            <control shapeId="28703" r:id="rId28" name="Check Box 31">
              <controlPr defaultSize="0" autoFill="0" autoLine="0" autoPict="0">
                <anchor moveWithCells="1">
                  <from>
                    <xdr:col>17</xdr:col>
                    <xdr:colOff>88900</xdr:colOff>
                    <xdr:row>11</xdr:row>
                    <xdr:rowOff>69850</xdr:rowOff>
                  </from>
                  <to>
                    <xdr:col>18</xdr:col>
                    <xdr:colOff>12700</xdr:colOff>
                    <xdr:row>11</xdr:row>
                    <xdr:rowOff>317500</xdr:rowOff>
                  </to>
                </anchor>
              </controlPr>
            </control>
          </mc:Choice>
        </mc:AlternateContent>
        <mc:AlternateContent xmlns:mc="http://schemas.openxmlformats.org/markup-compatibility/2006">
          <mc:Choice Requires="x14">
            <control shapeId="28704" r:id="rId29" name="Check Box 32">
              <controlPr defaultSize="0" autoFill="0" autoLine="0" autoPict="0">
                <anchor moveWithCells="1">
                  <from>
                    <xdr:col>14</xdr:col>
                    <xdr:colOff>88900</xdr:colOff>
                    <xdr:row>12</xdr:row>
                    <xdr:rowOff>69850</xdr:rowOff>
                  </from>
                  <to>
                    <xdr:col>15</xdr:col>
                    <xdr:colOff>12700</xdr:colOff>
                    <xdr:row>12</xdr:row>
                    <xdr:rowOff>317500</xdr:rowOff>
                  </to>
                </anchor>
              </controlPr>
            </control>
          </mc:Choice>
        </mc:AlternateContent>
        <mc:AlternateContent xmlns:mc="http://schemas.openxmlformats.org/markup-compatibility/2006">
          <mc:Choice Requires="x14">
            <control shapeId="28705" r:id="rId30" name="Check Box 33">
              <controlPr defaultSize="0" autoFill="0" autoLine="0" autoPict="0">
                <anchor moveWithCells="1">
                  <from>
                    <xdr:col>17</xdr:col>
                    <xdr:colOff>88900</xdr:colOff>
                    <xdr:row>12</xdr:row>
                    <xdr:rowOff>69850</xdr:rowOff>
                  </from>
                  <to>
                    <xdr:col>18</xdr:col>
                    <xdr:colOff>12700</xdr:colOff>
                    <xdr:row>12</xdr:row>
                    <xdr:rowOff>317500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2C87-9BB0-42C6-A7DD-029FDBAA8078}">
  <sheetPr>
    <pageSetUpPr fitToPage="1"/>
  </sheetPr>
  <dimension ref="C1:AA39"/>
  <sheetViews>
    <sheetView view="pageBreakPreview" topLeftCell="A13" zoomScaleNormal="100" zoomScaleSheetLayoutView="100" workbookViewId="0">
      <selection activeCell="AM42" sqref="AM42"/>
    </sheetView>
  </sheetViews>
  <sheetFormatPr defaultRowHeight="12"/>
  <cols>
    <col min="1" max="3" width="1.90625" style="183" customWidth="1"/>
    <col min="4" max="27" width="3.36328125" style="183" customWidth="1"/>
    <col min="28" max="28" width="1.08984375" style="183" customWidth="1"/>
    <col min="29" max="256" width="9" style="183"/>
    <col min="257" max="259" width="1.90625" style="183" customWidth="1"/>
    <col min="260" max="283" width="3.36328125" style="183" customWidth="1"/>
    <col min="284" max="284" width="1.08984375" style="183" customWidth="1"/>
    <col min="285" max="512" width="9" style="183"/>
    <col min="513" max="515" width="1.90625" style="183" customWidth="1"/>
    <col min="516" max="539" width="3.36328125" style="183" customWidth="1"/>
    <col min="540" max="540" width="1.08984375" style="183" customWidth="1"/>
    <col min="541" max="768" width="9" style="183"/>
    <col min="769" max="771" width="1.90625" style="183" customWidth="1"/>
    <col min="772" max="795" width="3.36328125" style="183" customWidth="1"/>
    <col min="796" max="796" width="1.08984375" style="183" customWidth="1"/>
    <col min="797" max="1024" width="9" style="183"/>
    <col min="1025" max="1027" width="1.90625" style="183" customWidth="1"/>
    <col min="1028" max="1051" width="3.36328125" style="183" customWidth="1"/>
    <col min="1052" max="1052" width="1.08984375" style="183" customWidth="1"/>
    <col min="1053" max="1280" width="9" style="183"/>
    <col min="1281" max="1283" width="1.90625" style="183" customWidth="1"/>
    <col min="1284" max="1307" width="3.36328125" style="183" customWidth="1"/>
    <col min="1308" max="1308" width="1.08984375" style="183" customWidth="1"/>
    <col min="1309" max="1536" width="9" style="183"/>
    <col min="1537" max="1539" width="1.90625" style="183" customWidth="1"/>
    <col min="1540" max="1563" width="3.36328125" style="183" customWidth="1"/>
    <col min="1564" max="1564" width="1.08984375" style="183" customWidth="1"/>
    <col min="1565" max="1792" width="9" style="183"/>
    <col min="1793" max="1795" width="1.90625" style="183" customWidth="1"/>
    <col min="1796" max="1819" width="3.36328125" style="183" customWidth="1"/>
    <col min="1820" max="1820" width="1.08984375" style="183" customWidth="1"/>
    <col min="1821" max="2048" width="9" style="183"/>
    <col min="2049" max="2051" width="1.90625" style="183" customWidth="1"/>
    <col min="2052" max="2075" width="3.36328125" style="183" customWidth="1"/>
    <col min="2076" max="2076" width="1.08984375" style="183" customWidth="1"/>
    <col min="2077" max="2304" width="9" style="183"/>
    <col min="2305" max="2307" width="1.90625" style="183" customWidth="1"/>
    <col min="2308" max="2331" width="3.36328125" style="183" customWidth="1"/>
    <col min="2332" max="2332" width="1.08984375" style="183" customWidth="1"/>
    <col min="2333" max="2560" width="9" style="183"/>
    <col min="2561" max="2563" width="1.90625" style="183" customWidth="1"/>
    <col min="2564" max="2587" width="3.36328125" style="183" customWidth="1"/>
    <col min="2588" max="2588" width="1.08984375" style="183" customWidth="1"/>
    <col min="2589" max="2816" width="9" style="183"/>
    <col min="2817" max="2819" width="1.90625" style="183" customWidth="1"/>
    <col min="2820" max="2843" width="3.36328125" style="183" customWidth="1"/>
    <col min="2844" max="2844" width="1.08984375" style="183" customWidth="1"/>
    <col min="2845" max="3072" width="9" style="183"/>
    <col min="3073" max="3075" width="1.90625" style="183" customWidth="1"/>
    <col min="3076" max="3099" width="3.36328125" style="183" customWidth="1"/>
    <col min="3100" max="3100" width="1.08984375" style="183" customWidth="1"/>
    <col min="3101" max="3328" width="9" style="183"/>
    <col min="3329" max="3331" width="1.90625" style="183" customWidth="1"/>
    <col min="3332" max="3355" width="3.36328125" style="183" customWidth="1"/>
    <col min="3356" max="3356" width="1.08984375" style="183" customWidth="1"/>
    <col min="3357" max="3584" width="9" style="183"/>
    <col min="3585" max="3587" width="1.90625" style="183" customWidth="1"/>
    <col min="3588" max="3611" width="3.36328125" style="183" customWidth="1"/>
    <col min="3612" max="3612" width="1.08984375" style="183" customWidth="1"/>
    <col min="3613" max="3840" width="9" style="183"/>
    <col min="3841" max="3843" width="1.90625" style="183" customWidth="1"/>
    <col min="3844" max="3867" width="3.36328125" style="183" customWidth="1"/>
    <col min="3868" max="3868" width="1.08984375" style="183" customWidth="1"/>
    <col min="3869" max="4096" width="9" style="183"/>
    <col min="4097" max="4099" width="1.90625" style="183" customWidth="1"/>
    <col min="4100" max="4123" width="3.36328125" style="183" customWidth="1"/>
    <col min="4124" max="4124" width="1.08984375" style="183" customWidth="1"/>
    <col min="4125" max="4352" width="9" style="183"/>
    <col min="4353" max="4355" width="1.90625" style="183" customWidth="1"/>
    <col min="4356" max="4379" width="3.36328125" style="183" customWidth="1"/>
    <col min="4380" max="4380" width="1.08984375" style="183" customWidth="1"/>
    <col min="4381" max="4608" width="9" style="183"/>
    <col min="4609" max="4611" width="1.90625" style="183" customWidth="1"/>
    <col min="4612" max="4635" width="3.36328125" style="183" customWidth="1"/>
    <col min="4636" max="4636" width="1.08984375" style="183" customWidth="1"/>
    <col min="4637" max="4864" width="9" style="183"/>
    <col min="4865" max="4867" width="1.90625" style="183" customWidth="1"/>
    <col min="4868" max="4891" width="3.36328125" style="183" customWidth="1"/>
    <col min="4892" max="4892" width="1.08984375" style="183" customWidth="1"/>
    <col min="4893" max="5120" width="9" style="183"/>
    <col min="5121" max="5123" width="1.90625" style="183" customWidth="1"/>
    <col min="5124" max="5147" width="3.36328125" style="183" customWidth="1"/>
    <col min="5148" max="5148" width="1.08984375" style="183" customWidth="1"/>
    <col min="5149" max="5376" width="9" style="183"/>
    <col min="5377" max="5379" width="1.90625" style="183" customWidth="1"/>
    <col min="5380" max="5403" width="3.36328125" style="183" customWidth="1"/>
    <col min="5404" max="5404" width="1.08984375" style="183" customWidth="1"/>
    <col min="5405" max="5632" width="9" style="183"/>
    <col min="5633" max="5635" width="1.90625" style="183" customWidth="1"/>
    <col min="5636" max="5659" width="3.36328125" style="183" customWidth="1"/>
    <col min="5660" max="5660" width="1.08984375" style="183" customWidth="1"/>
    <col min="5661" max="5888" width="9" style="183"/>
    <col min="5889" max="5891" width="1.90625" style="183" customWidth="1"/>
    <col min="5892" max="5915" width="3.36328125" style="183" customWidth="1"/>
    <col min="5916" max="5916" width="1.08984375" style="183" customWidth="1"/>
    <col min="5917" max="6144" width="9" style="183"/>
    <col min="6145" max="6147" width="1.90625" style="183" customWidth="1"/>
    <col min="6148" max="6171" width="3.36328125" style="183" customWidth="1"/>
    <col min="6172" max="6172" width="1.08984375" style="183" customWidth="1"/>
    <col min="6173" max="6400" width="9" style="183"/>
    <col min="6401" max="6403" width="1.90625" style="183" customWidth="1"/>
    <col min="6404" max="6427" width="3.36328125" style="183" customWidth="1"/>
    <col min="6428" max="6428" width="1.08984375" style="183" customWidth="1"/>
    <col min="6429" max="6656" width="9" style="183"/>
    <col min="6657" max="6659" width="1.90625" style="183" customWidth="1"/>
    <col min="6660" max="6683" width="3.36328125" style="183" customWidth="1"/>
    <col min="6684" max="6684" width="1.08984375" style="183" customWidth="1"/>
    <col min="6685" max="6912" width="9" style="183"/>
    <col min="6913" max="6915" width="1.90625" style="183" customWidth="1"/>
    <col min="6916" max="6939" width="3.36328125" style="183" customWidth="1"/>
    <col min="6940" max="6940" width="1.08984375" style="183" customWidth="1"/>
    <col min="6941" max="7168" width="9" style="183"/>
    <col min="7169" max="7171" width="1.90625" style="183" customWidth="1"/>
    <col min="7172" max="7195" width="3.36328125" style="183" customWidth="1"/>
    <col min="7196" max="7196" width="1.08984375" style="183" customWidth="1"/>
    <col min="7197" max="7424" width="9" style="183"/>
    <col min="7425" max="7427" width="1.90625" style="183" customWidth="1"/>
    <col min="7428" max="7451" width="3.36328125" style="183" customWidth="1"/>
    <col min="7452" max="7452" width="1.08984375" style="183" customWidth="1"/>
    <col min="7453" max="7680" width="9" style="183"/>
    <col min="7681" max="7683" width="1.90625" style="183" customWidth="1"/>
    <col min="7684" max="7707" width="3.36328125" style="183" customWidth="1"/>
    <col min="7708" max="7708" width="1.08984375" style="183" customWidth="1"/>
    <col min="7709" max="7936" width="9" style="183"/>
    <col min="7937" max="7939" width="1.90625" style="183" customWidth="1"/>
    <col min="7940" max="7963" width="3.36328125" style="183" customWidth="1"/>
    <col min="7964" max="7964" width="1.08984375" style="183" customWidth="1"/>
    <col min="7965" max="8192" width="9" style="183"/>
    <col min="8193" max="8195" width="1.90625" style="183" customWidth="1"/>
    <col min="8196" max="8219" width="3.36328125" style="183" customWidth="1"/>
    <col min="8220" max="8220" width="1.08984375" style="183" customWidth="1"/>
    <col min="8221" max="8448" width="9" style="183"/>
    <col min="8449" max="8451" width="1.90625" style="183" customWidth="1"/>
    <col min="8452" max="8475" width="3.36328125" style="183" customWidth="1"/>
    <col min="8476" max="8476" width="1.08984375" style="183" customWidth="1"/>
    <col min="8477" max="8704" width="9" style="183"/>
    <col min="8705" max="8707" width="1.90625" style="183" customWidth="1"/>
    <col min="8708" max="8731" width="3.36328125" style="183" customWidth="1"/>
    <col min="8732" max="8732" width="1.08984375" style="183" customWidth="1"/>
    <col min="8733" max="8960" width="9" style="183"/>
    <col min="8961" max="8963" width="1.90625" style="183" customWidth="1"/>
    <col min="8964" max="8987" width="3.36328125" style="183" customWidth="1"/>
    <col min="8988" max="8988" width="1.08984375" style="183" customWidth="1"/>
    <col min="8989" max="9216" width="9" style="183"/>
    <col min="9217" max="9219" width="1.90625" style="183" customWidth="1"/>
    <col min="9220" max="9243" width="3.36328125" style="183" customWidth="1"/>
    <col min="9244" max="9244" width="1.08984375" style="183" customWidth="1"/>
    <col min="9245" max="9472" width="9" style="183"/>
    <col min="9473" max="9475" width="1.90625" style="183" customWidth="1"/>
    <col min="9476" max="9499" width="3.36328125" style="183" customWidth="1"/>
    <col min="9500" max="9500" width="1.08984375" style="183" customWidth="1"/>
    <col min="9501" max="9728" width="9" style="183"/>
    <col min="9729" max="9731" width="1.90625" style="183" customWidth="1"/>
    <col min="9732" max="9755" width="3.36328125" style="183" customWidth="1"/>
    <col min="9756" max="9756" width="1.08984375" style="183" customWidth="1"/>
    <col min="9757" max="9984" width="9" style="183"/>
    <col min="9985" max="9987" width="1.90625" style="183" customWidth="1"/>
    <col min="9988" max="10011" width="3.36328125" style="183" customWidth="1"/>
    <col min="10012" max="10012" width="1.08984375" style="183" customWidth="1"/>
    <col min="10013" max="10240" width="9" style="183"/>
    <col min="10241" max="10243" width="1.90625" style="183" customWidth="1"/>
    <col min="10244" max="10267" width="3.36328125" style="183" customWidth="1"/>
    <col min="10268" max="10268" width="1.08984375" style="183" customWidth="1"/>
    <col min="10269" max="10496" width="9" style="183"/>
    <col min="10497" max="10499" width="1.90625" style="183" customWidth="1"/>
    <col min="10500" max="10523" width="3.36328125" style="183" customWidth="1"/>
    <col min="10524" max="10524" width="1.08984375" style="183" customWidth="1"/>
    <col min="10525" max="10752" width="9" style="183"/>
    <col min="10753" max="10755" width="1.90625" style="183" customWidth="1"/>
    <col min="10756" max="10779" width="3.36328125" style="183" customWidth="1"/>
    <col min="10780" max="10780" width="1.08984375" style="183" customWidth="1"/>
    <col min="10781" max="11008" width="9" style="183"/>
    <col min="11009" max="11011" width="1.90625" style="183" customWidth="1"/>
    <col min="11012" max="11035" width="3.36328125" style="183" customWidth="1"/>
    <col min="11036" max="11036" width="1.08984375" style="183" customWidth="1"/>
    <col min="11037" max="11264" width="9" style="183"/>
    <col min="11265" max="11267" width="1.90625" style="183" customWidth="1"/>
    <col min="11268" max="11291" width="3.36328125" style="183" customWidth="1"/>
    <col min="11292" max="11292" width="1.08984375" style="183" customWidth="1"/>
    <col min="11293" max="11520" width="9" style="183"/>
    <col min="11521" max="11523" width="1.90625" style="183" customWidth="1"/>
    <col min="11524" max="11547" width="3.36328125" style="183" customWidth="1"/>
    <col min="11548" max="11548" width="1.08984375" style="183" customWidth="1"/>
    <col min="11549" max="11776" width="9" style="183"/>
    <col min="11777" max="11779" width="1.90625" style="183" customWidth="1"/>
    <col min="11780" max="11803" width="3.36328125" style="183" customWidth="1"/>
    <col min="11804" max="11804" width="1.08984375" style="183" customWidth="1"/>
    <col min="11805" max="12032" width="9" style="183"/>
    <col min="12033" max="12035" width="1.90625" style="183" customWidth="1"/>
    <col min="12036" max="12059" width="3.36328125" style="183" customWidth="1"/>
    <col min="12060" max="12060" width="1.08984375" style="183" customWidth="1"/>
    <col min="12061" max="12288" width="9" style="183"/>
    <col min="12289" max="12291" width="1.90625" style="183" customWidth="1"/>
    <col min="12292" max="12315" width="3.36328125" style="183" customWidth="1"/>
    <col min="12316" max="12316" width="1.08984375" style="183" customWidth="1"/>
    <col min="12317" max="12544" width="9" style="183"/>
    <col min="12545" max="12547" width="1.90625" style="183" customWidth="1"/>
    <col min="12548" max="12571" width="3.36328125" style="183" customWidth="1"/>
    <col min="12572" max="12572" width="1.08984375" style="183" customWidth="1"/>
    <col min="12573" max="12800" width="9" style="183"/>
    <col min="12801" max="12803" width="1.90625" style="183" customWidth="1"/>
    <col min="12804" max="12827" width="3.36328125" style="183" customWidth="1"/>
    <col min="12828" max="12828" width="1.08984375" style="183" customWidth="1"/>
    <col min="12829" max="13056" width="9" style="183"/>
    <col min="13057" max="13059" width="1.90625" style="183" customWidth="1"/>
    <col min="13060" max="13083" width="3.36328125" style="183" customWidth="1"/>
    <col min="13084" max="13084" width="1.08984375" style="183" customWidth="1"/>
    <col min="13085" max="13312" width="9" style="183"/>
    <col min="13313" max="13315" width="1.90625" style="183" customWidth="1"/>
    <col min="13316" max="13339" width="3.36328125" style="183" customWidth="1"/>
    <col min="13340" max="13340" width="1.08984375" style="183" customWidth="1"/>
    <col min="13341" max="13568" width="9" style="183"/>
    <col min="13569" max="13571" width="1.90625" style="183" customWidth="1"/>
    <col min="13572" max="13595" width="3.36328125" style="183" customWidth="1"/>
    <col min="13596" max="13596" width="1.08984375" style="183" customWidth="1"/>
    <col min="13597" max="13824" width="9" style="183"/>
    <col min="13825" max="13827" width="1.90625" style="183" customWidth="1"/>
    <col min="13828" max="13851" width="3.36328125" style="183" customWidth="1"/>
    <col min="13852" max="13852" width="1.08984375" style="183" customWidth="1"/>
    <col min="13853" max="14080" width="9" style="183"/>
    <col min="14081" max="14083" width="1.90625" style="183" customWidth="1"/>
    <col min="14084" max="14107" width="3.36328125" style="183" customWidth="1"/>
    <col min="14108" max="14108" width="1.08984375" style="183" customWidth="1"/>
    <col min="14109" max="14336" width="9" style="183"/>
    <col min="14337" max="14339" width="1.90625" style="183" customWidth="1"/>
    <col min="14340" max="14363" width="3.36328125" style="183" customWidth="1"/>
    <col min="14364" max="14364" width="1.08984375" style="183" customWidth="1"/>
    <col min="14365" max="14592" width="9" style="183"/>
    <col min="14593" max="14595" width="1.90625" style="183" customWidth="1"/>
    <col min="14596" max="14619" width="3.36328125" style="183" customWidth="1"/>
    <col min="14620" max="14620" width="1.08984375" style="183" customWidth="1"/>
    <col min="14621" max="14848" width="9" style="183"/>
    <col min="14849" max="14851" width="1.90625" style="183" customWidth="1"/>
    <col min="14852" max="14875" width="3.36328125" style="183" customWidth="1"/>
    <col min="14876" max="14876" width="1.08984375" style="183" customWidth="1"/>
    <col min="14877" max="15104" width="9" style="183"/>
    <col min="15105" max="15107" width="1.90625" style="183" customWidth="1"/>
    <col min="15108" max="15131" width="3.36328125" style="183" customWidth="1"/>
    <col min="15132" max="15132" width="1.08984375" style="183" customWidth="1"/>
    <col min="15133" max="15360" width="9" style="183"/>
    <col min="15361" max="15363" width="1.90625" style="183" customWidth="1"/>
    <col min="15364" max="15387" width="3.36328125" style="183" customWidth="1"/>
    <col min="15388" max="15388" width="1.08984375" style="183" customWidth="1"/>
    <col min="15389" max="15616" width="9" style="183"/>
    <col min="15617" max="15619" width="1.90625" style="183" customWidth="1"/>
    <col min="15620" max="15643" width="3.36328125" style="183" customWidth="1"/>
    <col min="15644" max="15644" width="1.08984375" style="183" customWidth="1"/>
    <col min="15645" max="15872" width="9" style="183"/>
    <col min="15873" max="15875" width="1.90625" style="183" customWidth="1"/>
    <col min="15876" max="15899" width="3.36328125" style="183" customWidth="1"/>
    <col min="15900" max="15900" width="1.08984375" style="183" customWidth="1"/>
    <col min="15901" max="16128" width="9" style="183"/>
    <col min="16129" max="16131" width="1.90625" style="183" customWidth="1"/>
    <col min="16132" max="16155" width="3.36328125" style="183" customWidth="1"/>
    <col min="16156" max="16156" width="1.08984375" style="183" customWidth="1"/>
    <col min="16157" max="16384" width="9" style="183"/>
  </cols>
  <sheetData>
    <row r="1" spans="3:27" customFormat="1" ht="18.75" customHeight="1"/>
    <row r="2" spans="3:27" s="246" customFormat="1" ht="20.25" customHeight="1">
      <c r="C2" s="243" t="s">
        <v>457</v>
      </c>
      <c r="D2" s="243"/>
      <c r="E2" s="243"/>
      <c r="F2" s="243"/>
      <c r="G2" s="243"/>
      <c r="H2" s="243"/>
      <c r="I2" s="243"/>
      <c r="J2" s="243"/>
      <c r="K2" s="243"/>
      <c r="L2" s="244"/>
      <c r="M2" s="245"/>
      <c r="N2" s="245"/>
      <c r="O2" s="245"/>
    </row>
    <row r="3" spans="3:27" ht="9" customHeight="1"/>
    <row r="4" spans="3:27" ht="26.25" customHeight="1">
      <c r="D4" s="1293" t="s">
        <v>415</v>
      </c>
      <c r="E4" s="1294"/>
      <c r="F4" s="1294"/>
      <c r="G4" s="1294"/>
      <c r="H4" s="1294"/>
      <c r="I4" s="1295"/>
      <c r="J4" s="1296" t="s">
        <v>498</v>
      </c>
      <c r="K4" s="1297"/>
      <c r="L4" s="1297"/>
      <c r="M4" s="1298"/>
      <c r="N4" s="1299"/>
      <c r="O4" s="1300"/>
      <c r="P4" s="1300"/>
      <c r="Q4" s="1300"/>
      <c r="R4" s="221" t="s">
        <v>230</v>
      </c>
      <c r="S4" s="1301" t="s">
        <v>497</v>
      </c>
      <c r="T4" s="1302"/>
      <c r="U4" s="1302"/>
      <c r="V4" s="1303"/>
      <c r="W4" s="1299"/>
      <c r="X4" s="1300"/>
      <c r="Y4" s="1300"/>
      <c r="Z4" s="1300"/>
      <c r="AA4" s="221" t="s">
        <v>230</v>
      </c>
    </row>
    <row r="5" spans="3:27" ht="13.5" customHeight="1">
      <c r="D5" s="1253" t="s">
        <v>416</v>
      </c>
      <c r="E5" s="1254"/>
      <c r="F5" s="1254"/>
      <c r="G5" s="1254"/>
      <c r="H5" s="1254"/>
      <c r="I5" s="1254"/>
      <c r="J5" s="1254"/>
      <c r="K5" s="1254"/>
      <c r="L5" s="1254"/>
      <c r="M5" s="1254"/>
      <c r="N5" s="1254"/>
      <c r="O5" s="1254"/>
      <c r="P5" s="1254"/>
      <c r="Q5" s="1254"/>
      <c r="R5" s="1254"/>
      <c r="S5" s="1254"/>
      <c r="T5" s="1254"/>
      <c r="U5" s="1254"/>
      <c r="V5" s="1254"/>
      <c r="W5" s="1254"/>
      <c r="X5" s="1254"/>
      <c r="Y5" s="1254"/>
      <c r="Z5" s="1254"/>
      <c r="AA5" s="1255"/>
    </row>
    <row r="6" spans="3:27" ht="31.5" customHeight="1">
      <c r="D6" s="1305"/>
      <c r="E6" s="1306"/>
      <c r="F6" s="1306"/>
      <c r="G6" s="1306"/>
      <c r="H6" s="1306"/>
      <c r="I6" s="1306"/>
      <c r="J6" s="1306"/>
      <c r="K6" s="1306"/>
      <c r="L6" s="1306"/>
      <c r="M6" s="1306"/>
      <c r="N6" s="1306"/>
      <c r="O6" s="1306"/>
      <c r="P6" s="1306"/>
      <c r="Q6" s="1306"/>
      <c r="R6" s="1306"/>
      <c r="S6" s="1306"/>
      <c r="T6" s="1306"/>
      <c r="U6" s="1306"/>
      <c r="V6" s="1306"/>
      <c r="W6" s="1306"/>
      <c r="X6" s="1306"/>
      <c r="Y6" s="1306"/>
      <c r="Z6" s="1306"/>
      <c r="AA6" s="1307"/>
    </row>
    <row r="7" spans="3:27" ht="26.25" customHeight="1">
      <c r="D7" s="1308" t="s">
        <v>417</v>
      </c>
      <c r="E7" s="1309"/>
      <c r="F7" s="1309"/>
      <c r="G7" s="1309"/>
      <c r="H7" s="1309"/>
      <c r="I7" s="1309"/>
      <c r="J7" s="1309"/>
      <c r="K7" s="1309"/>
      <c r="L7" s="406"/>
      <c r="M7" s="418" t="s">
        <v>643</v>
      </c>
      <c r="N7" s="419"/>
      <c r="O7" s="410"/>
      <c r="P7" s="1310" t="s">
        <v>418</v>
      </c>
      <c r="Q7" s="1310"/>
      <c r="R7" s="3"/>
      <c r="S7" s="1289" t="s">
        <v>669</v>
      </c>
      <c r="T7" s="1289"/>
      <c r="U7" s="1289"/>
      <c r="V7" s="420"/>
      <c r="W7" s="420" t="s">
        <v>670</v>
      </c>
      <c r="X7" s="420"/>
      <c r="Y7" s="3"/>
      <c r="Z7" s="3"/>
      <c r="AA7" s="445" t="s">
        <v>340</v>
      </c>
    </row>
    <row r="8" spans="3:27" ht="22.5" customHeight="1">
      <c r="D8" s="1274" t="s">
        <v>419</v>
      </c>
      <c r="E8" s="1275"/>
      <c r="F8" s="1275"/>
      <c r="G8" s="1275"/>
      <c r="H8" s="1275"/>
      <c r="I8" s="1275"/>
      <c r="J8" s="1275"/>
      <c r="K8" s="1276"/>
      <c r="L8" s="1265"/>
      <c r="M8" s="1268" t="s">
        <v>38</v>
      </c>
      <c r="N8" s="1271" t="s">
        <v>420</v>
      </c>
      <c r="O8" s="421"/>
      <c r="P8" s="421" t="s">
        <v>637</v>
      </c>
      <c r="Q8" s="422"/>
      <c r="R8" s="422"/>
      <c r="S8" s="421"/>
      <c r="T8" s="421" t="s">
        <v>689</v>
      </c>
      <c r="U8" s="421"/>
      <c r="V8" s="421" t="s">
        <v>638</v>
      </c>
      <c r="W8" s="422"/>
      <c r="X8" s="421"/>
      <c r="Y8" s="1271" t="s">
        <v>421</v>
      </c>
      <c r="Z8" s="1268"/>
      <c r="AA8" s="1290" t="s">
        <v>340</v>
      </c>
    </row>
    <row r="9" spans="3:27" ht="4.5" customHeight="1">
      <c r="D9" s="1277"/>
      <c r="E9" s="1278"/>
      <c r="F9" s="1278"/>
      <c r="G9" s="1278"/>
      <c r="H9" s="1278"/>
      <c r="I9" s="1278"/>
      <c r="J9" s="1278"/>
      <c r="K9" s="1279"/>
      <c r="L9" s="1266"/>
      <c r="M9" s="1269"/>
      <c r="N9" s="1272"/>
      <c r="O9" s="423"/>
      <c r="P9" s="423"/>
      <c r="Q9" s="424"/>
      <c r="R9" s="424"/>
      <c r="S9" s="424"/>
      <c r="T9" s="424"/>
      <c r="U9" s="424"/>
      <c r="V9" s="424"/>
      <c r="W9" s="424"/>
      <c r="X9" s="423"/>
      <c r="Y9" s="1272"/>
      <c r="Z9" s="1269"/>
      <c r="AA9" s="1291"/>
    </row>
    <row r="10" spans="3:27" ht="22.5" customHeight="1">
      <c r="D10" s="1280"/>
      <c r="E10" s="1281"/>
      <c r="F10" s="1281"/>
      <c r="G10" s="1281"/>
      <c r="H10" s="1281"/>
      <c r="I10" s="1281"/>
      <c r="J10" s="1281"/>
      <c r="K10" s="1282"/>
      <c r="L10" s="1267"/>
      <c r="M10" s="1270"/>
      <c r="N10" s="1273"/>
      <c r="O10" s="425"/>
      <c r="P10" s="425" t="s">
        <v>639</v>
      </c>
      <c r="Q10" s="425"/>
      <c r="R10" s="425" t="s">
        <v>640</v>
      </c>
      <c r="S10" s="426"/>
      <c r="T10" s="426"/>
      <c r="U10" s="426"/>
      <c r="V10" s="426"/>
      <c r="W10" s="426"/>
      <c r="X10" s="427" t="s">
        <v>642</v>
      </c>
      <c r="Y10" s="1273"/>
      <c r="Z10" s="1270"/>
      <c r="AA10" s="1292"/>
    </row>
    <row r="11" spans="3:27" ht="26.25" customHeight="1">
      <c r="D11" s="1256" t="s">
        <v>422</v>
      </c>
      <c r="E11" s="1257"/>
      <c r="F11" s="1258"/>
      <c r="G11" s="428"/>
      <c r="H11" s="439" t="s">
        <v>539</v>
      </c>
      <c r="I11" s="429"/>
      <c r="J11" s="439" t="s">
        <v>340</v>
      </c>
      <c r="K11" s="1256" t="s">
        <v>423</v>
      </c>
      <c r="L11" s="1257"/>
      <c r="M11" s="1257"/>
      <c r="N11" s="1257"/>
      <c r="O11" s="1257"/>
      <c r="P11" s="1257"/>
      <c r="Q11" s="430"/>
      <c r="R11" s="431" t="s">
        <v>671</v>
      </c>
      <c r="S11" s="123" t="s">
        <v>687</v>
      </c>
      <c r="T11" s="431"/>
      <c r="U11" s="431"/>
      <c r="V11" s="431"/>
      <c r="W11" s="1289"/>
      <c r="X11" s="1289"/>
      <c r="Y11" s="114" t="s">
        <v>688</v>
      </c>
      <c r="Z11" s="432"/>
      <c r="AA11" s="445" t="s">
        <v>340</v>
      </c>
    </row>
    <row r="12" spans="3:27" ht="26.25" customHeight="1">
      <c r="D12" s="1259" t="s">
        <v>424</v>
      </c>
      <c r="E12" s="1260"/>
      <c r="F12" s="1260"/>
      <c r="G12" s="1260"/>
      <c r="H12" s="1261"/>
      <c r="I12" s="433"/>
      <c r="J12" s="443" t="s">
        <v>539</v>
      </c>
      <c r="K12" s="1283" t="s">
        <v>425</v>
      </c>
      <c r="L12" s="1284"/>
      <c r="M12" s="1284"/>
      <c r="N12" s="1285"/>
      <c r="O12" s="222"/>
      <c r="P12" s="222"/>
      <c r="Q12" s="222"/>
      <c r="R12" s="222"/>
      <c r="S12" s="222"/>
      <c r="T12" s="222"/>
      <c r="U12" s="222"/>
      <c r="V12" s="222"/>
      <c r="W12" s="222"/>
      <c r="X12" s="222"/>
      <c r="Y12" s="222"/>
      <c r="Z12" s="222"/>
      <c r="AA12" s="223"/>
    </row>
    <row r="13" spans="3:27" ht="26.25" customHeight="1">
      <c r="D13" s="1262"/>
      <c r="E13" s="1263"/>
      <c r="F13" s="1263"/>
      <c r="G13" s="1263"/>
      <c r="H13" s="1264"/>
      <c r="I13" s="434"/>
      <c r="J13" s="444" t="s">
        <v>340</v>
      </c>
      <c r="K13" s="1286" t="s">
        <v>426</v>
      </c>
      <c r="L13" s="1287"/>
      <c r="M13" s="1287"/>
      <c r="N13" s="1288"/>
      <c r="O13" s="224"/>
      <c r="P13" s="224"/>
      <c r="Q13" s="224"/>
      <c r="R13" s="224"/>
      <c r="S13" s="224"/>
      <c r="T13" s="224"/>
      <c r="U13" s="224"/>
      <c r="V13" s="224"/>
      <c r="W13" s="224"/>
      <c r="X13" s="224"/>
      <c r="Y13" s="224"/>
      <c r="Z13" s="224"/>
      <c r="AA13" s="225"/>
    </row>
    <row r="14" spans="3:27" ht="26.25" customHeight="1">
      <c r="D14" s="1311" t="s">
        <v>427</v>
      </c>
      <c r="E14" s="1312"/>
      <c r="F14" s="1312"/>
      <c r="G14" s="1312"/>
      <c r="H14" s="1312"/>
      <c r="I14" s="1312"/>
      <c r="J14" s="1312"/>
      <c r="K14" s="1312"/>
      <c r="L14" s="436"/>
      <c r="M14" s="226" t="s">
        <v>438</v>
      </c>
      <c r="N14" s="226"/>
      <c r="O14" s="226"/>
      <c r="P14" s="226"/>
      <c r="Q14" s="435"/>
      <c r="R14" s="226" t="s">
        <v>439</v>
      </c>
      <c r="S14" s="226"/>
      <c r="T14" s="226"/>
      <c r="U14" s="435"/>
      <c r="V14" s="226" t="s">
        <v>440</v>
      </c>
      <c r="W14" s="226"/>
      <c r="X14" s="226"/>
      <c r="Y14" s="226"/>
      <c r="Z14" s="226"/>
      <c r="AA14" s="227"/>
    </row>
    <row r="15" spans="3:27" ht="26.25" customHeight="1">
      <c r="D15" s="1308" t="s">
        <v>428</v>
      </c>
      <c r="E15" s="1313"/>
      <c r="F15" s="1313"/>
      <c r="G15" s="1313"/>
      <c r="H15" s="1313"/>
      <c r="I15" s="1313"/>
      <c r="J15" s="1313"/>
      <c r="K15" s="1314"/>
      <c r="L15" s="1315"/>
      <c r="M15" s="1316"/>
      <c r="N15" s="1316"/>
      <c r="O15" s="1316"/>
      <c r="P15" s="1316"/>
      <c r="Q15" s="1316"/>
      <c r="R15" s="1316"/>
      <c r="S15" s="185" t="s">
        <v>142</v>
      </c>
      <c r="T15" s="1315"/>
      <c r="U15" s="1315"/>
      <c r="V15" s="1315"/>
      <c r="W15" s="1315"/>
      <c r="X15" s="1315"/>
      <c r="Y15" s="185" t="s">
        <v>143</v>
      </c>
      <c r="Z15" s="185"/>
      <c r="AA15" s="184"/>
    </row>
    <row r="16" spans="3:27" ht="26.25" customHeight="1">
      <c r="D16" s="1317" t="s">
        <v>429</v>
      </c>
      <c r="E16" s="1318"/>
      <c r="F16" s="1318"/>
      <c r="G16" s="1318"/>
      <c r="H16" s="1318"/>
      <c r="I16" s="1318"/>
      <c r="J16" s="1318"/>
      <c r="K16" s="1318"/>
      <c r="L16" s="1318"/>
      <c r="M16" s="1318"/>
      <c r="N16" s="1318"/>
      <c r="O16" s="1318"/>
      <c r="P16" s="428"/>
      <c r="Q16" s="439" t="s">
        <v>539</v>
      </c>
      <c r="R16" s="429"/>
      <c r="S16" s="440" t="s">
        <v>340</v>
      </c>
      <c r="T16" s="1319" t="s">
        <v>430</v>
      </c>
      <c r="U16" s="1320"/>
      <c r="V16" s="1320"/>
      <c r="W16" s="1321"/>
      <c r="X16" s="428"/>
      <c r="Y16" s="439" t="s">
        <v>539</v>
      </c>
      <c r="Z16" s="429"/>
      <c r="AA16" s="440" t="s">
        <v>340</v>
      </c>
    </row>
    <row r="17" spans="3:27" ht="26.25" customHeight="1">
      <c r="D17" s="1212" t="s">
        <v>431</v>
      </c>
      <c r="E17" s="1213"/>
      <c r="F17" s="1213"/>
      <c r="G17" s="1214"/>
      <c r="H17" s="228" t="s">
        <v>499</v>
      </c>
      <c r="I17" s="229"/>
      <c r="J17" s="229"/>
      <c r="K17" s="229"/>
      <c r="L17" s="1220"/>
      <c r="M17" s="1220"/>
      <c r="N17" s="1220"/>
      <c r="O17" s="228" t="s">
        <v>432</v>
      </c>
      <c r="P17" s="230"/>
      <c r="Q17" s="226" t="s">
        <v>500</v>
      </c>
      <c r="R17" s="231"/>
      <c r="U17" s="1219"/>
      <c r="V17" s="1219"/>
      <c r="W17" s="1219"/>
      <c r="X17" s="228" t="s">
        <v>432</v>
      </c>
      <c r="Y17" s="231"/>
      <c r="AA17" s="232"/>
    </row>
    <row r="18" spans="3:27" ht="26.25" customHeight="1">
      <c r="D18" s="1210" t="s">
        <v>433</v>
      </c>
      <c r="E18" s="1211"/>
      <c r="F18" s="1211"/>
      <c r="G18" s="1211"/>
      <c r="H18" s="1211"/>
      <c r="I18" s="1211"/>
      <c r="J18" s="1211"/>
      <c r="K18" s="1211"/>
      <c r="L18" s="437"/>
      <c r="M18" s="442" t="s">
        <v>539</v>
      </c>
      <c r="N18" s="438"/>
      <c r="O18" s="441" t="s">
        <v>340</v>
      </c>
      <c r="P18" s="1215" t="s">
        <v>434</v>
      </c>
      <c r="Q18" s="1216"/>
      <c r="R18" s="1216"/>
      <c r="S18" s="1216"/>
      <c r="T18" s="1216"/>
      <c r="U18" s="1217"/>
      <c r="V18" s="1218"/>
      <c r="W18" s="1209"/>
      <c r="X18" s="408" t="s">
        <v>672</v>
      </c>
      <c r="Y18" s="1209"/>
      <c r="Z18" s="1209"/>
      <c r="AA18" s="409" t="s">
        <v>673</v>
      </c>
    </row>
    <row r="19" spans="3:27" ht="10.5" customHeight="1">
      <c r="D19" s="233"/>
      <c r="E19" s="234"/>
      <c r="F19" s="234"/>
      <c r="G19" s="234"/>
      <c r="H19" s="234"/>
      <c r="I19" s="234"/>
      <c r="J19" s="235"/>
      <c r="K19" s="235"/>
      <c r="L19" s="235"/>
      <c r="M19" s="235"/>
      <c r="N19" s="235"/>
      <c r="O19" s="235"/>
      <c r="P19" s="235"/>
      <c r="Q19" s="235"/>
      <c r="R19" s="235"/>
      <c r="S19" s="235"/>
      <c r="T19" s="235"/>
      <c r="U19" s="235"/>
      <c r="V19" s="235"/>
      <c r="W19" s="235"/>
      <c r="X19" s="235"/>
      <c r="Y19" s="235"/>
      <c r="Z19" s="235"/>
      <c r="AA19" s="235"/>
    </row>
    <row r="20" spans="3:27" ht="14.25" customHeight="1">
      <c r="C20" s="246" t="s">
        <v>584</v>
      </c>
      <c r="D20" s="246"/>
      <c r="E20" s="246"/>
      <c r="F20" s="246"/>
      <c r="G20" s="246"/>
      <c r="H20" s="246"/>
      <c r="I20" s="246"/>
      <c r="J20" s="246"/>
      <c r="K20" s="246"/>
      <c r="L20" s="246"/>
      <c r="M20" s="246"/>
      <c r="N20" s="246"/>
      <c r="O20" s="246"/>
      <c r="P20" s="246"/>
      <c r="Q20" s="246"/>
      <c r="R20" s="246"/>
      <c r="S20" s="246"/>
      <c r="T20" s="246"/>
      <c r="U20" s="246"/>
      <c r="V20" s="296"/>
      <c r="W20" s="296"/>
      <c r="X20" s="296"/>
      <c r="Y20" s="296"/>
      <c r="Z20" s="296"/>
      <c r="AA20" s="296"/>
    </row>
    <row r="21" spans="3:27" ht="6" customHeight="1">
      <c r="V21" s="296"/>
      <c r="W21" s="296"/>
      <c r="X21" s="296"/>
      <c r="Y21" s="296"/>
      <c r="Z21" s="296"/>
      <c r="AA21" s="296"/>
    </row>
    <row r="22" spans="3:27" ht="21" customHeight="1">
      <c r="C22" s="295"/>
      <c r="D22" s="1322" t="s">
        <v>565</v>
      </c>
      <c r="E22" s="1323"/>
      <c r="F22" s="1323"/>
      <c r="G22" s="1323"/>
      <c r="H22" s="1323"/>
      <c r="I22" s="1324"/>
      <c r="J22" s="413"/>
      <c r="K22" s="1328" t="s">
        <v>566</v>
      </c>
      <c r="L22" s="1328"/>
      <c r="M22" s="1328"/>
      <c r="N22" s="414"/>
      <c r="O22" s="1328" t="s">
        <v>567</v>
      </c>
      <c r="P22" s="1328"/>
      <c r="Q22" s="1328"/>
      <c r="R22" s="1224"/>
      <c r="S22" s="1224"/>
      <c r="T22" s="1224"/>
      <c r="U22" s="1224"/>
      <c r="V22" s="1224"/>
      <c r="W22" s="1224"/>
      <c r="X22" s="1224"/>
      <c r="Y22" s="1224"/>
      <c r="Z22" s="1224"/>
      <c r="AA22" s="1329"/>
    </row>
    <row r="23" spans="3:27" ht="21" customHeight="1">
      <c r="C23" s="295"/>
      <c r="D23" s="1325"/>
      <c r="E23" s="1326"/>
      <c r="F23" s="1326"/>
      <c r="G23" s="1326"/>
      <c r="H23" s="1326"/>
      <c r="I23" s="1327"/>
      <c r="J23" s="1237" t="s">
        <v>568</v>
      </c>
      <c r="K23" s="1238"/>
      <c r="L23" s="1238"/>
      <c r="M23" s="1238"/>
      <c r="N23" s="1238"/>
      <c r="O23" s="1238"/>
      <c r="P23" s="1238"/>
      <c r="Q23" s="1238"/>
      <c r="R23" s="1239"/>
      <c r="S23" s="415"/>
      <c r="T23" s="1241" t="s">
        <v>566</v>
      </c>
      <c r="U23" s="1241"/>
      <c r="V23" s="1241"/>
      <c r="W23" s="416"/>
      <c r="X23" s="1241" t="s">
        <v>567</v>
      </c>
      <c r="Y23" s="1241"/>
      <c r="Z23" s="1241"/>
      <c r="AA23" s="1242"/>
    </row>
    <row r="24" spans="3:27" ht="21" customHeight="1">
      <c r="C24" s="295"/>
      <c r="D24" s="1221" t="s">
        <v>569</v>
      </c>
      <c r="E24" s="1222"/>
      <c r="F24" s="1222"/>
      <c r="G24" s="1222"/>
      <c r="H24" s="1222"/>
      <c r="I24" s="1223"/>
      <c r="J24" s="413"/>
      <c r="K24" s="1224" t="s">
        <v>566</v>
      </c>
      <c r="L24" s="1224"/>
      <c r="M24" s="1224"/>
      <c r="N24" s="414"/>
      <c r="O24" s="1224" t="s">
        <v>567</v>
      </c>
      <c r="P24" s="1224"/>
      <c r="Q24" s="1224"/>
      <c r="R24" s="1225"/>
      <c r="S24" s="1225"/>
      <c r="T24" s="1225"/>
      <c r="U24" s="1225"/>
      <c r="V24" s="1225"/>
      <c r="W24" s="1225"/>
      <c r="X24" s="1225"/>
      <c r="Y24" s="1225"/>
      <c r="Z24" s="1225"/>
      <c r="AA24" s="1226"/>
    </row>
    <row r="25" spans="3:27" ht="21" customHeight="1">
      <c r="C25" s="295"/>
      <c r="D25" s="1227" t="s">
        <v>570</v>
      </c>
      <c r="E25" s="1228"/>
      <c r="F25" s="1228"/>
      <c r="G25" s="1228"/>
      <c r="H25" s="1228"/>
      <c r="I25" s="1229"/>
      <c r="J25" s="413"/>
      <c r="K25" s="1233" t="s">
        <v>566</v>
      </c>
      <c r="L25" s="1233"/>
      <c r="M25" s="1233"/>
      <c r="N25" s="414"/>
      <c r="O25" s="1233" t="s">
        <v>567</v>
      </c>
      <c r="P25" s="1233"/>
      <c r="Q25" s="1233"/>
      <c r="R25" s="1233"/>
      <c r="S25" s="1233"/>
      <c r="T25" s="1233"/>
      <c r="U25" s="1233"/>
      <c r="V25" s="1233"/>
      <c r="W25" s="1233"/>
      <c r="X25" s="1233"/>
      <c r="Y25" s="1233"/>
      <c r="Z25" s="1233"/>
      <c r="AA25" s="1236"/>
    </row>
    <row r="26" spans="3:27" ht="21" customHeight="1">
      <c r="C26" s="295"/>
      <c r="D26" s="1230"/>
      <c r="E26" s="1231"/>
      <c r="F26" s="1231"/>
      <c r="G26" s="1231"/>
      <c r="H26" s="1231"/>
      <c r="I26" s="1232"/>
      <c r="J26" s="1237" t="s">
        <v>571</v>
      </c>
      <c r="K26" s="1238"/>
      <c r="L26" s="1238"/>
      <c r="M26" s="1238"/>
      <c r="N26" s="1239"/>
      <c r="O26" s="411"/>
      <c r="P26" s="1240" t="s">
        <v>572</v>
      </c>
      <c r="Q26" s="1240"/>
      <c r="R26" s="411"/>
      <c r="S26" s="1240" t="s">
        <v>573</v>
      </c>
      <c r="T26" s="1240"/>
      <c r="U26" s="417"/>
      <c r="V26" s="1234" t="s">
        <v>574</v>
      </c>
      <c r="W26" s="1234"/>
      <c r="X26" s="1234"/>
      <c r="Y26" s="1234"/>
      <c r="Z26" s="1234"/>
      <c r="AA26" s="1235"/>
    </row>
    <row r="27" spans="3:27" ht="10.5" customHeight="1">
      <c r="C27" s="295"/>
      <c r="D27" s="293"/>
      <c r="E27" s="293"/>
      <c r="F27" s="293"/>
      <c r="G27" s="293"/>
      <c r="H27" s="293"/>
      <c r="I27" s="293"/>
      <c r="J27" s="289"/>
      <c r="K27" s="289"/>
      <c r="L27" s="289"/>
      <c r="M27" s="289"/>
      <c r="N27" s="289"/>
      <c r="O27" s="289"/>
      <c r="P27" s="294"/>
      <c r="Q27" s="294"/>
      <c r="R27" s="289"/>
      <c r="S27" s="294"/>
      <c r="T27" s="294"/>
      <c r="U27" s="293"/>
      <c r="V27" s="294"/>
      <c r="W27" s="294"/>
      <c r="X27" s="294"/>
      <c r="Y27" s="294"/>
      <c r="Z27" s="294"/>
      <c r="AA27" s="294"/>
    </row>
    <row r="28" spans="3:27" customFormat="1" ht="19.5" customHeight="1">
      <c r="C28" s="1" t="s">
        <v>575</v>
      </c>
    </row>
    <row r="29" spans="3:27" customFormat="1" ht="6" customHeight="1">
      <c r="C29" s="114"/>
    </row>
    <row r="30" spans="3:27" customFormat="1" ht="21" customHeight="1">
      <c r="D30" s="890" t="s">
        <v>838</v>
      </c>
      <c r="E30" s="891"/>
      <c r="F30" s="891"/>
      <c r="G30" s="891"/>
      <c r="H30" s="1195"/>
      <c r="I30" s="407"/>
      <c r="J30" s="303" t="s">
        <v>539</v>
      </c>
      <c r="K30" s="303"/>
      <c r="L30" s="303"/>
      <c r="M30" s="307" t="s">
        <v>340</v>
      </c>
      <c r="N30" s="1204" t="s">
        <v>36</v>
      </c>
      <c r="O30" s="1204"/>
      <c r="P30" s="1204"/>
      <c r="Q30" s="1204"/>
      <c r="R30" s="1204"/>
      <c r="S30" s="1204"/>
      <c r="T30" s="1204"/>
      <c r="U30" s="83"/>
      <c r="V30" s="83"/>
      <c r="W30" s="83"/>
      <c r="X30" s="83"/>
      <c r="Y30" s="83"/>
      <c r="Z30" s="83"/>
      <c r="AA30" s="84"/>
    </row>
    <row r="31" spans="3:27" customFormat="1" ht="15" customHeight="1">
      <c r="D31" s="1066" t="s">
        <v>37</v>
      </c>
      <c r="E31" s="1067"/>
      <c r="F31" s="1067"/>
      <c r="G31" s="1067"/>
      <c r="H31" s="1067"/>
      <c r="I31" s="1200" t="s">
        <v>501</v>
      </c>
      <c r="J31" s="1200"/>
      <c r="K31" s="1200"/>
      <c r="L31" s="1200"/>
      <c r="M31" s="1205"/>
      <c r="N31" s="1206"/>
      <c r="O31" s="1201" t="s">
        <v>590</v>
      </c>
      <c r="P31" s="1252" t="s">
        <v>697</v>
      </c>
      <c r="Q31" s="1252"/>
      <c r="R31" s="1252"/>
      <c r="S31" s="1252"/>
      <c r="T31" s="1252"/>
      <c r="U31" s="1249" t="s">
        <v>463</v>
      </c>
      <c r="V31" s="1249"/>
      <c r="W31" s="1249"/>
      <c r="X31" s="1249"/>
      <c r="Y31" s="1247"/>
      <c r="Z31" s="1248"/>
      <c r="AA31" s="250" t="s">
        <v>171</v>
      </c>
    </row>
    <row r="32" spans="3:27" customFormat="1" ht="15" customHeight="1">
      <c r="D32" s="1250"/>
      <c r="E32" s="1251"/>
      <c r="F32" s="1251"/>
      <c r="G32" s="1251"/>
      <c r="H32" s="1251"/>
      <c r="I32" s="1200"/>
      <c r="J32" s="1200"/>
      <c r="K32" s="1200"/>
      <c r="L32" s="1200"/>
      <c r="M32" s="1207"/>
      <c r="N32" s="884"/>
      <c r="O32" s="1202"/>
      <c r="P32" s="1252"/>
      <c r="Q32" s="1252"/>
      <c r="R32" s="1252"/>
      <c r="S32" s="1252"/>
      <c r="T32" s="1252"/>
      <c r="U32" s="1249" t="s">
        <v>464</v>
      </c>
      <c r="V32" s="1249"/>
      <c r="W32" s="1249"/>
      <c r="X32" s="1249"/>
      <c r="Y32" s="1247"/>
      <c r="Z32" s="1248"/>
      <c r="AA32" s="250" t="s">
        <v>171</v>
      </c>
    </row>
    <row r="33" spans="4:27" customFormat="1" ht="15" customHeight="1">
      <c r="D33" s="1250"/>
      <c r="E33" s="1251"/>
      <c r="F33" s="1251"/>
      <c r="G33" s="1251"/>
      <c r="H33" s="1251"/>
      <c r="I33" s="1200"/>
      <c r="J33" s="1200"/>
      <c r="K33" s="1200"/>
      <c r="L33" s="1200"/>
      <c r="M33" s="1207"/>
      <c r="N33" s="884"/>
      <c r="O33" s="1202"/>
      <c r="P33" s="1252"/>
      <c r="Q33" s="1252"/>
      <c r="R33" s="1252"/>
      <c r="S33" s="1252"/>
      <c r="T33" s="1252"/>
      <c r="U33" s="1249" t="s">
        <v>461</v>
      </c>
      <c r="V33" s="1249"/>
      <c r="W33" s="1249"/>
      <c r="X33" s="1249"/>
      <c r="Y33" s="1247"/>
      <c r="Z33" s="1248"/>
      <c r="AA33" s="250" t="s">
        <v>171</v>
      </c>
    </row>
    <row r="34" spans="4:27" customFormat="1" ht="15" customHeight="1">
      <c r="D34" s="1250"/>
      <c r="E34" s="1251"/>
      <c r="F34" s="1251"/>
      <c r="G34" s="1251"/>
      <c r="H34" s="1251"/>
      <c r="I34" s="1200"/>
      <c r="J34" s="1200"/>
      <c r="K34" s="1200"/>
      <c r="L34" s="1200"/>
      <c r="M34" s="1208"/>
      <c r="N34" s="885"/>
      <c r="O34" s="1203"/>
      <c r="P34" s="1252"/>
      <c r="Q34" s="1252"/>
      <c r="R34" s="1252"/>
      <c r="S34" s="1252"/>
      <c r="T34" s="1252"/>
      <c r="U34" s="1249" t="s">
        <v>460</v>
      </c>
      <c r="V34" s="1249"/>
      <c r="W34" s="1249"/>
      <c r="X34" s="1249"/>
      <c r="Y34" s="1247"/>
      <c r="Z34" s="1248"/>
      <c r="AA34" s="250" t="s">
        <v>171</v>
      </c>
    </row>
    <row r="35" spans="4:27" customFormat="1" ht="22.5" customHeight="1">
      <c r="D35" s="1064"/>
      <c r="E35" s="1065"/>
      <c r="F35" s="1065"/>
      <c r="G35" s="1065"/>
      <c r="H35" s="1065"/>
      <c r="I35" s="1200" t="s">
        <v>502</v>
      </c>
      <c r="J35" s="1200"/>
      <c r="K35" s="1200"/>
      <c r="L35" s="1200"/>
      <c r="M35" s="1198"/>
      <c r="N35" s="1199"/>
      <c r="O35" s="445" t="s">
        <v>590</v>
      </c>
      <c r="P35" s="1200" t="s">
        <v>459</v>
      </c>
      <c r="Q35" s="1200"/>
      <c r="R35" s="1200"/>
      <c r="S35" s="1200"/>
      <c r="T35" s="1200"/>
      <c r="U35" s="407"/>
      <c r="V35" s="1196" t="s">
        <v>539</v>
      </c>
      <c r="W35" s="1196"/>
      <c r="X35" s="303"/>
      <c r="Y35" s="303"/>
      <c r="Z35" s="1196" t="s">
        <v>340</v>
      </c>
      <c r="AA35" s="1197"/>
    </row>
    <row r="36" spans="4:27" customFormat="1" ht="21" customHeight="1">
      <c r="D36" s="1243" t="s">
        <v>170</v>
      </c>
      <c r="E36" s="1243"/>
      <c r="F36" s="1243"/>
      <c r="G36" s="1243"/>
      <c r="H36" s="1243"/>
      <c r="I36" s="258"/>
      <c r="J36" s="258"/>
      <c r="K36" s="258"/>
      <c r="L36" s="258"/>
      <c r="M36" s="258"/>
      <c r="N36" s="258"/>
      <c r="O36" s="258"/>
      <c r="P36" s="258"/>
      <c r="Q36" s="258"/>
      <c r="R36" s="258"/>
      <c r="S36" s="258"/>
      <c r="T36" s="258"/>
      <c r="U36" s="258"/>
      <c r="V36" s="258"/>
      <c r="W36" s="258"/>
      <c r="X36" s="258"/>
      <c r="Y36" s="258"/>
      <c r="Z36" s="258"/>
      <c r="AA36" s="259"/>
    </row>
    <row r="37" spans="4:27" customFormat="1" ht="21" customHeight="1">
      <c r="D37" s="1243"/>
      <c r="E37" s="1243"/>
      <c r="F37" s="1243"/>
      <c r="G37" s="1243"/>
      <c r="H37" s="1243"/>
      <c r="I37" s="260"/>
      <c r="J37" s="260"/>
      <c r="K37" s="260"/>
      <c r="L37" s="260"/>
      <c r="M37" s="260"/>
      <c r="N37" s="260"/>
      <c r="O37" s="260"/>
      <c r="P37" s="260"/>
      <c r="Q37" s="260"/>
      <c r="R37" s="260"/>
      <c r="S37" s="260"/>
      <c r="T37" s="260"/>
      <c r="U37" s="260"/>
      <c r="V37" s="260"/>
      <c r="W37" s="260"/>
      <c r="X37" s="260"/>
      <c r="Y37" s="260"/>
      <c r="Z37" s="260"/>
      <c r="AA37" s="261"/>
    </row>
    <row r="38" spans="4:27" customFormat="1" ht="22.5" customHeight="1">
      <c r="D38" s="1244" t="s">
        <v>600</v>
      </c>
      <c r="E38" s="1245"/>
      <c r="F38" s="1245"/>
      <c r="G38" s="1245"/>
      <c r="H38" s="1245"/>
      <c r="I38" s="1245"/>
      <c r="J38" s="1245"/>
      <c r="K38" s="1245"/>
      <c r="L38" s="1245"/>
      <c r="M38" s="1245"/>
      <c r="N38" s="1245"/>
      <c r="O38" s="1245"/>
      <c r="P38" s="1245"/>
      <c r="Q38" s="1245"/>
      <c r="R38" s="1245"/>
      <c r="S38" s="1245"/>
      <c r="T38" s="1246"/>
      <c r="U38" s="407"/>
      <c r="V38" s="1196" t="s">
        <v>539</v>
      </c>
      <c r="W38" s="1196"/>
      <c r="X38" s="303"/>
      <c r="Y38" s="303"/>
      <c r="Z38" s="1196" t="s">
        <v>340</v>
      </c>
      <c r="AA38" s="1197"/>
    </row>
    <row r="39" spans="4:27" ht="27.75" customHeight="1">
      <c r="D39" s="1304" t="s">
        <v>850</v>
      </c>
      <c r="E39" s="1304"/>
      <c r="F39" s="1304"/>
      <c r="G39" s="1304"/>
      <c r="H39" s="1304"/>
      <c r="I39" s="1304"/>
      <c r="J39" s="1304"/>
      <c r="K39" s="1304"/>
      <c r="L39" s="1304"/>
      <c r="M39" s="1304"/>
      <c r="N39" s="1304"/>
      <c r="O39" s="1304"/>
      <c r="P39" s="1304"/>
      <c r="Q39" s="1304"/>
      <c r="R39" s="1304"/>
      <c r="S39" s="1304"/>
      <c r="T39" s="1304"/>
      <c r="U39" s="1304"/>
      <c r="V39" s="1304"/>
      <c r="W39" s="1304"/>
      <c r="X39" s="1304"/>
      <c r="Y39" s="1304"/>
      <c r="Z39" s="1304"/>
      <c r="AA39" s="1304"/>
    </row>
  </sheetData>
  <mergeCells count="80">
    <mergeCell ref="D39:AA39"/>
    <mergeCell ref="D6:AA6"/>
    <mergeCell ref="D7:K7"/>
    <mergeCell ref="P7:Q7"/>
    <mergeCell ref="S7:U7"/>
    <mergeCell ref="D14:K14"/>
    <mergeCell ref="D15:K15"/>
    <mergeCell ref="L15:R15"/>
    <mergeCell ref="T15:X15"/>
    <mergeCell ref="D16:O16"/>
    <mergeCell ref="T16:W16"/>
    <mergeCell ref="D22:I23"/>
    <mergeCell ref="K22:M22"/>
    <mergeCell ref="O22:Q22"/>
    <mergeCell ref="R22:AA22"/>
    <mergeCell ref="J23:R23"/>
    <mergeCell ref="D4:I4"/>
    <mergeCell ref="J4:M4"/>
    <mergeCell ref="N4:Q4"/>
    <mergeCell ref="S4:V4"/>
    <mergeCell ref="W4:Z4"/>
    <mergeCell ref="D5:AA5"/>
    <mergeCell ref="D11:F11"/>
    <mergeCell ref="D12:H13"/>
    <mergeCell ref="L8:L10"/>
    <mergeCell ref="M8:M10"/>
    <mergeCell ref="Y8:Y10"/>
    <mergeCell ref="N8:N10"/>
    <mergeCell ref="D8:K10"/>
    <mergeCell ref="K11:P11"/>
    <mergeCell ref="K12:N12"/>
    <mergeCell ref="K13:N13"/>
    <mergeCell ref="W11:X11"/>
    <mergeCell ref="Z8:Z10"/>
    <mergeCell ref="AA8:AA10"/>
    <mergeCell ref="T23:V23"/>
    <mergeCell ref="X23:AA23"/>
    <mergeCell ref="D36:H37"/>
    <mergeCell ref="D38:T38"/>
    <mergeCell ref="Y31:Z31"/>
    <mergeCell ref="U32:X32"/>
    <mergeCell ref="Y32:Z32"/>
    <mergeCell ref="U33:X33"/>
    <mergeCell ref="Y33:Z33"/>
    <mergeCell ref="U34:X34"/>
    <mergeCell ref="Y34:Z34"/>
    <mergeCell ref="D31:H35"/>
    <mergeCell ref="I31:L34"/>
    <mergeCell ref="P31:T34"/>
    <mergeCell ref="U31:X31"/>
    <mergeCell ref="I35:L35"/>
    <mergeCell ref="D24:I24"/>
    <mergeCell ref="K24:M24"/>
    <mergeCell ref="O24:Q24"/>
    <mergeCell ref="R24:AA24"/>
    <mergeCell ref="D25:I26"/>
    <mergeCell ref="K25:M25"/>
    <mergeCell ref="O25:Q25"/>
    <mergeCell ref="V26:AA26"/>
    <mergeCell ref="R25:AA25"/>
    <mergeCell ref="J26:N26"/>
    <mergeCell ref="P26:Q26"/>
    <mergeCell ref="S26:T26"/>
    <mergeCell ref="Y18:Z18"/>
    <mergeCell ref="D18:K18"/>
    <mergeCell ref="D17:G17"/>
    <mergeCell ref="P18:U18"/>
    <mergeCell ref="V18:W18"/>
    <mergeCell ref="U17:W17"/>
    <mergeCell ref="L17:N17"/>
    <mergeCell ref="D30:H30"/>
    <mergeCell ref="V38:W38"/>
    <mergeCell ref="Z38:AA38"/>
    <mergeCell ref="V35:W35"/>
    <mergeCell ref="Z35:AA35"/>
    <mergeCell ref="M35:N35"/>
    <mergeCell ref="P35:T35"/>
    <mergeCell ref="O31:O34"/>
    <mergeCell ref="N30:T30"/>
    <mergeCell ref="M31:N34"/>
  </mergeCells>
  <phoneticPr fontId="6"/>
  <pageMargins left="0.74803149606299213" right="0.74803149606299213" top="0.70866141732283472" bottom="0.74803149606299213" header="0.51181102362204722" footer="0.51181102362204722"/>
  <pageSetup paperSize="9" orientation="portrait" r:id="rId1"/>
  <headerFooter alignWithMargins="0">
    <oddFooter>&amp;C&amp;9&amp;A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11</xdr:col>
                    <xdr:colOff>31750</xdr:colOff>
                    <xdr:row>6</xdr:row>
                    <xdr:rowOff>50800</xdr:rowOff>
                  </from>
                  <to>
                    <xdr:col>12</xdr:col>
                    <xdr:colOff>19050</xdr:colOff>
                    <xdr:row>6</xdr:row>
                    <xdr:rowOff>298450</xdr:rowOff>
                  </to>
                </anchor>
              </controlPr>
            </control>
          </mc:Choice>
        </mc:AlternateContent>
        <mc:AlternateContent xmlns:mc="http://schemas.openxmlformats.org/markup-compatibility/2006">
          <mc:Choice Requires="x14">
            <control shapeId="46086" r:id="rId5" name="Check Box 6">
              <controlPr defaultSize="0" autoFill="0" autoLine="0" autoPict="0">
                <anchor moveWithCells="1">
                  <from>
                    <xdr:col>14</xdr:col>
                    <xdr:colOff>31750</xdr:colOff>
                    <xdr:row>6</xdr:row>
                    <xdr:rowOff>50800</xdr:rowOff>
                  </from>
                  <to>
                    <xdr:col>15</xdr:col>
                    <xdr:colOff>19050</xdr:colOff>
                    <xdr:row>6</xdr:row>
                    <xdr:rowOff>298450</xdr:rowOff>
                  </to>
                </anchor>
              </controlPr>
            </control>
          </mc:Choice>
        </mc:AlternateContent>
        <mc:AlternateContent xmlns:mc="http://schemas.openxmlformats.org/markup-compatibility/2006">
          <mc:Choice Requires="x14">
            <control shapeId="46087" r:id="rId6" name="Check Box 7">
              <controlPr defaultSize="0" autoFill="0" autoLine="0" autoPict="0">
                <anchor moveWithCells="1">
                  <from>
                    <xdr:col>17</xdr:col>
                    <xdr:colOff>31750</xdr:colOff>
                    <xdr:row>6</xdr:row>
                    <xdr:rowOff>50800</xdr:rowOff>
                  </from>
                  <to>
                    <xdr:col>18</xdr:col>
                    <xdr:colOff>19050</xdr:colOff>
                    <xdr:row>6</xdr:row>
                    <xdr:rowOff>298450</xdr:rowOff>
                  </to>
                </anchor>
              </controlPr>
            </control>
          </mc:Choice>
        </mc:AlternateContent>
        <mc:AlternateContent xmlns:mc="http://schemas.openxmlformats.org/markup-compatibility/2006">
          <mc:Choice Requires="x14">
            <control shapeId="46088" r:id="rId7" name="Check Box 8">
              <controlPr defaultSize="0" autoFill="0" autoLine="0" autoPict="0">
                <anchor moveWithCells="1">
                  <from>
                    <xdr:col>21</xdr:col>
                    <xdr:colOff>31750</xdr:colOff>
                    <xdr:row>6</xdr:row>
                    <xdr:rowOff>50800</xdr:rowOff>
                  </from>
                  <to>
                    <xdr:col>22</xdr:col>
                    <xdr:colOff>19050</xdr:colOff>
                    <xdr:row>6</xdr:row>
                    <xdr:rowOff>298450</xdr:rowOff>
                  </to>
                </anchor>
              </controlPr>
            </control>
          </mc:Choice>
        </mc:AlternateContent>
        <mc:AlternateContent xmlns:mc="http://schemas.openxmlformats.org/markup-compatibility/2006">
          <mc:Choice Requires="x14">
            <control shapeId="46089" r:id="rId8" name="Check Box 9">
              <controlPr defaultSize="0" autoFill="0" autoLine="0" autoPict="0">
                <anchor moveWithCells="1">
                  <from>
                    <xdr:col>25</xdr:col>
                    <xdr:colOff>31750</xdr:colOff>
                    <xdr:row>6</xdr:row>
                    <xdr:rowOff>50800</xdr:rowOff>
                  </from>
                  <to>
                    <xdr:col>26</xdr:col>
                    <xdr:colOff>19050</xdr:colOff>
                    <xdr:row>6</xdr:row>
                    <xdr:rowOff>298450</xdr:rowOff>
                  </to>
                </anchor>
              </controlPr>
            </control>
          </mc:Choice>
        </mc:AlternateContent>
        <mc:AlternateContent xmlns:mc="http://schemas.openxmlformats.org/markup-compatibility/2006">
          <mc:Choice Requires="x14">
            <control shapeId="46090" r:id="rId9" name="Check Box 10">
              <controlPr defaultSize="0" autoFill="0" autoLine="0" autoPict="0">
                <anchor moveWithCells="1">
                  <from>
                    <xdr:col>11</xdr:col>
                    <xdr:colOff>19050</xdr:colOff>
                    <xdr:row>7</xdr:row>
                    <xdr:rowOff>203200</xdr:rowOff>
                  </from>
                  <to>
                    <xdr:col>12</xdr:col>
                    <xdr:colOff>12700</xdr:colOff>
                    <xdr:row>9</xdr:row>
                    <xdr:rowOff>107950</xdr:rowOff>
                  </to>
                </anchor>
              </controlPr>
            </control>
          </mc:Choice>
        </mc:AlternateContent>
        <mc:AlternateContent xmlns:mc="http://schemas.openxmlformats.org/markup-compatibility/2006">
          <mc:Choice Requires="x14">
            <control shapeId="46091" r:id="rId10" name="Check Box 11">
              <controlPr defaultSize="0" autoFill="0" autoLine="0" autoPict="0">
                <anchor moveWithCells="1">
                  <from>
                    <xdr:col>14</xdr:col>
                    <xdr:colOff>19050</xdr:colOff>
                    <xdr:row>7</xdr:row>
                    <xdr:rowOff>31750</xdr:rowOff>
                  </from>
                  <to>
                    <xdr:col>15</xdr:col>
                    <xdr:colOff>12700</xdr:colOff>
                    <xdr:row>7</xdr:row>
                    <xdr:rowOff>279400</xdr:rowOff>
                  </to>
                </anchor>
              </controlPr>
            </control>
          </mc:Choice>
        </mc:AlternateContent>
        <mc:AlternateContent xmlns:mc="http://schemas.openxmlformats.org/markup-compatibility/2006">
          <mc:Choice Requires="x14">
            <control shapeId="46092" r:id="rId11" name="Check Box 12">
              <controlPr defaultSize="0" autoFill="0" autoLine="0" autoPict="0">
                <anchor moveWithCells="1">
                  <from>
                    <xdr:col>25</xdr:col>
                    <xdr:colOff>19050</xdr:colOff>
                    <xdr:row>7</xdr:row>
                    <xdr:rowOff>203200</xdr:rowOff>
                  </from>
                  <to>
                    <xdr:col>26</xdr:col>
                    <xdr:colOff>12700</xdr:colOff>
                    <xdr:row>9</xdr:row>
                    <xdr:rowOff>107950</xdr:rowOff>
                  </to>
                </anchor>
              </controlPr>
            </control>
          </mc:Choice>
        </mc:AlternateContent>
        <mc:AlternateContent xmlns:mc="http://schemas.openxmlformats.org/markup-compatibility/2006">
          <mc:Choice Requires="x14">
            <control shapeId="46093" r:id="rId12" name="Check Box 13">
              <controlPr defaultSize="0" autoFill="0" autoLine="0" autoPict="0">
                <anchor moveWithCells="1">
                  <from>
                    <xdr:col>14</xdr:col>
                    <xdr:colOff>19050</xdr:colOff>
                    <xdr:row>9</xdr:row>
                    <xdr:rowOff>31750</xdr:rowOff>
                  </from>
                  <to>
                    <xdr:col>15</xdr:col>
                    <xdr:colOff>12700</xdr:colOff>
                    <xdr:row>9</xdr:row>
                    <xdr:rowOff>279400</xdr:rowOff>
                  </to>
                </anchor>
              </controlPr>
            </control>
          </mc:Choice>
        </mc:AlternateContent>
        <mc:AlternateContent xmlns:mc="http://schemas.openxmlformats.org/markup-compatibility/2006">
          <mc:Choice Requires="x14">
            <control shapeId="46094" r:id="rId13" name="Check Box 14">
              <controlPr defaultSize="0" autoFill="0" autoLine="0" autoPict="0">
                <anchor moveWithCells="1">
                  <from>
                    <xdr:col>16</xdr:col>
                    <xdr:colOff>19050</xdr:colOff>
                    <xdr:row>9</xdr:row>
                    <xdr:rowOff>31750</xdr:rowOff>
                  </from>
                  <to>
                    <xdr:col>17</xdr:col>
                    <xdr:colOff>12700</xdr:colOff>
                    <xdr:row>9</xdr:row>
                    <xdr:rowOff>279400</xdr:rowOff>
                  </to>
                </anchor>
              </controlPr>
            </control>
          </mc:Choice>
        </mc:AlternateContent>
        <mc:AlternateContent xmlns:mc="http://schemas.openxmlformats.org/markup-compatibility/2006">
          <mc:Choice Requires="x14">
            <control shapeId="46095" r:id="rId14" name="Check Box 15">
              <controlPr defaultSize="0" autoFill="0" autoLine="0" autoPict="0">
                <anchor moveWithCells="1">
                  <from>
                    <xdr:col>18</xdr:col>
                    <xdr:colOff>19050</xdr:colOff>
                    <xdr:row>7</xdr:row>
                    <xdr:rowOff>31750</xdr:rowOff>
                  </from>
                  <to>
                    <xdr:col>19</xdr:col>
                    <xdr:colOff>12700</xdr:colOff>
                    <xdr:row>7</xdr:row>
                    <xdr:rowOff>279400</xdr:rowOff>
                  </to>
                </anchor>
              </controlPr>
            </control>
          </mc:Choice>
        </mc:AlternateContent>
        <mc:AlternateContent xmlns:mc="http://schemas.openxmlformats.org/markup-compatibility/2006">
          <mc:Choice Requires="x14">
            <control shapeId="46096" r:id="rId15" name="Check Box 16">
              <controlPr defaultSize="0" autoFill="0" autoLine="0" autoPict="0">
                <anchor moveWithCells="1">
                  <from>
                    <xdr:col>20</xdr:col>
                    <xdr:colOff>19050</xdr:colOff>
                    <xdr:row>7</xdr:row>
                    <xdr:rowOff>31750</xdr:rowOff>
                  </from>
                  <to>
                    <xdr:col>21</xdr:col>
                    <xdr:colOff>12700</xdr:colOff>
                    <xdr:row>7</xdr:row>
                    <xdr:rowOff>279400</xdr:rowOff>
                  </to>
                </anchor>
              </controlPr>
            </control>
          </mc:Choice>
        </mc:AlternateContent>
        <mc:AlternateContent xmlns:mc="http://schemas.openxmlformats.org/markup-compatibility/2006">
          <mc:Choice Requires="x14">
            <control shapeId="46099" r:id="rId16" name="Check Box 19">
              <controlPr defaultSize="0" autoFill="0" autoLine="0" autoPict="0">
                <anchor moveWithCells="1">
                  <from>
                    <xdr:col>6</xdr:col>
                    <xdr:colOff>19050</xdr:colOff>
                    <xdr:row>10</xdr:row>
                    <xdr:rowOff>57150</xdr:rowOff>
                  </from>
                  <to>
                    <xdr:col>7</xdr:col>
                    <xdr:colOff>12700</xdr:colOff>
                    <xdr:row>10</xdr:row>
                    <xdr:rowOff>304800</xdr:rowOff>
                  </to>
                </anchor>
              </controlPr>
            </control>
          </mc:Choice>
        </mc:AlternateContent>
        <mc:AlternateContent xmlns:mc="http://schemas.openxmlformats.org/markup-compatibility/2006">
          <mc:Choice Requires="x14">
            <control shapeId="46103" r:id="rId17" name="Check Box 23">
              <controlPr defaultSize="0" autoFill="0" autoLine="0" autoPict="0">
                <anchor moveWithCells="1">
                  <from>
                    <xdr:col>8</xdr:col>
                    <xdr:colOff>19050</xdr:colOff>
                    <xdr:row>10</xdr:row>
                    <xdr:rowOff>57150</xdr:rowOff>
                  </from>
                  <to>
                    <xdr:col>9</xdr:col>
                    <xdr:colOff>12700</xdr:colOff>
                    <xdr:row>10</xdr:row>
                    <xdr:rowOff>304800</xdr:rowOff>
                  </to>
                </anchor>
              </controlPr>
            </control>
          </mc:Choice>
        </mc:AlternateContent>
        <mc:AlternateContent xmlns:mc="http://schemas.openxmlformats.org/markup-compatibility/2006">
          <mc:Choice Requires="x14">
            <control shapeId="46104" r:id="rId18" name="Check Box 24">
              <controlPr defaultSize="0" autoFill="0" autoLine="0" autoPict="0">
                <anchor moveWithCells="1">
                  <from>
                    <xdr:col>8</xdr:col>
                    <xdr:colOff>19050</xdr:colOff>
                    <xdr:row>11</xdr:row>
                    <xdr:rowOff>57150</xdr:rowOff>
                  </from>
                  <to>
                    <xdr:col>9</xdr:col>
                    <xdr:colOff>12700</xdr:colOff>
                    <xdr:row>11</xdr:row>
                    <xdr:rowOff>304800</xdr:rowOff>
                  </to>
                </anchor>
              </controlPr>
            </control>
          </mc:Choice>
        </mc:AlternateContent>
        <mc:AlternateContent xmlns:mc="http://schemas.openxmlformats.org/markup-compatibility/2006">
          <mc:Choice Requires="x14">
            <control shapeId="46105" r:id="rId19" name="Check Box 25">
              <controlPr defaultSize="0" autoFill="0" autoLine="0" autoPict="0">
                <anchor moveWithCells="1">
                  <from>
                    <xdr:col>8</xdr:col>
                    <xdr:colOff>19050</xdr:colOff>
                    <xdr:row>12</xdr:row>
                    <xdr:rowOff>57150</xdr:rowOff>
                  </from>
                  <to>
                    <xdr:col>9</xdr:col>
                    <xdr:colOff>12700</xdr:colOff>
                    <xdr:row>12</xdr:row>
                    <xdr:rowOff>304800</xdr:rowOff>
                  </to>
                </anchor>
              </controlPr>
            </control>
          </mc:Choice>
        </mc:AlternateContent>
        <mc:AlternateContent xmlns:mc="http://schemas.openxmlformats.org/markup-compatibility/2006">
          <mc:Choice Requires="x14">
            <control shapeId="46106" r:id="rId20" name="Check Box 26">
              <controlPr defaultSize="0" autoFill="0" autoLine="0" autoPict="0">
                <anchor moveWithCells="1">
                  <from>
                    <xdr:col>16</xdr:col>
                    <xdr:colOff>19050</xdr:colOff>
                    <xdr:row>10</xdr:row>
                    <xdr:rowOff>57150</xdr:rowOff>
                  </from>
                  <to>
                    <xdr:col>17</xdr:col>
                    <xdr:colOff>12700</xdr:colOff>
                    <xdr:row>10</xdr:row>
                    <xdr:rowOff>304800</xdr:rowOff>
                  </to>
                </anchor>
              </controlPr>
            </control>
          </mc:Choice>
        </mc:AlternateContent>
        <mc:AlternateContent xmlns:mc="http://schemas.openxmlformats.org/markup-compatibility/2006">
          <mc:Choice Requires="x14">
            <control shapeId="46107" r:id="rId21" name="Check Box 27">
              <controlPr defaultSize="0" autoFill="0" autoLine="0" autoPict="0">
                <anchor moveWithCells="1">
                  <from>
                    <xdr:col>25</xdr:col>
                    <xdr:colOff>19050</xdr:colOff>
                    <xdr:row>10</xdr:row>
                    <xdr:rowOff>57150</xdr:rowOff>
                  </from>
                  <to>
                    <xdr:col>26</xdr:col>
                    <xdr:colOff>12700</xdr:colOff>
                    <xdr:row>10</xdr:row>
                    <xdr:rowOff>304800</xdr:rowOff>
                  </to>
                </anchor>
              </controlPr>
            </control>
          </mc:Choice>
        </mc:AlternateContent>
        <mc:AlternateContent xmlns:mc="http://schemas.openxmlformats.org/markup-compatibility/2006">
          <mc:Choice Requires="x14">
            <control shapeId="46108" r:id="rId22" name="Check Box 28">
              <controlPr defaultSize="0" autoFill="0" autoLine="0" autoPict="0">
                <anchor moveWithCells="1">
                  <from>
                    <xdr:col>16</xdr:col>
                    <xdr:colOff>19050</xdr:colOff>
                    <xdr:row>13</xdr:row>
                    <xdr:rowOff>57150</xdr:rowOff>
                  </from>
                  <to>
                    <xdr:col>16</xdr:col>
                    <xdr:colOff>247650</xdr:colOff>
                    <xdr:row>13</xdr:row>
                    <xdr:rowOff>304800</xdr:rowOff>
                  </to>
                </anchor>
              </controlPr>
            </control>
          </mc:Choice>
        </mc:AlternateContent>
        <mc:AlternateContent xmlns:mc="http://schemas.openxmlformats.org/markup-compatibility/2006">
          <mc:Choice Requires="x14">
            <control shapeId="46109" r:id="rId23" name="Check Box 29">
              <controlPr defaultSize="0" autoFill="0" autoLine="0" autoPict="0">
                <anchor moveWithCells="1">
                  <from>
                    <xdr:col>11</xdr:col>
                    <xdr:colOff>31750</xdr:colOff>
                    <xdr:row>13</xdr:row>
                    <xdr:rowOff>57150</xdr:rowOff>
                  </from>
                  <to>
                    <xdr:col>12</xdr:col>
                    <xdr:colOff>0</xdr:colOff>
                    <xdr:row>13</xdr:row>
                    <xdr:rowOff>304800</xdr:rowOff>
                  </to>
                </anchor>
              </controlPr>
            </control>
          </mc:Choice>
        </mc:AlternateContent>
        <mc:AlternateContent xmlns:mc="http://schemas.openxmlformats.org/markup-compatibility/2006">
          <mc:Choice Requires="x14">
            <control shapeId="46110" r:id="rId24" name="Check Box 30">
              <controlPr defaultSize="0" autoFill="0" autoLine="0" autoPict="0">
                <anchor moveWithCells="1">
                  <from>
                    <xdr:col>20</xdr:col>
                    <xdr:colOff>19050</xdr:colOff>
                    <xdr:row>13</xdr:row>
                    <xdr:rowOff>57150</xdr:rowOff>
                  </from>
                  <to>
                    <xdr:col>20</xdr:col>
                    <xdr:colOff>247650</xdr:colOff>
                    <xdr:row>13</xdr:row>
                    <xdr:rowOff>304800</xdr:rowOff>
                  </to>
                </anchor>
              </controlPr>
            </control>
          </mc:Choice>
        </mc:AlternateContent>
        <mc:AlternateContent xmlns:mc="http://schemas.openxmlformats.org/markup-compatibility/2006">
          <mc:Choice Requires="x14">
            <control shapeId="46111" r:id="rId25" name="Check Box 31">
              <controlPr defaultSize="0" autoFill="0" autoLine="0" autoPict="0">
                <anchor moveWithCells="1">
                  <from>
                    <xdr:col>15</xdr:col>
                    <xdr:colOff>31750</xdr:colOff>
                    <xdr:row>15</xdr:row>
                    <xdr:rowOff>57150</xdr:rowOff>
                  </from>
                  <to>
                    <xdr:col>16</xdr:col>
                    <xdr:colOff>19050</xdr:colOff>
                    <xdr:row>15</xdr:row>
                    <xdr:rowOff>304800</xdr:rowOff>
                  </to>
                </anchor>
              </controlPr>
            </control>
          </mc:Choice>
        </mc:AlternateContent>
        <mc:AlternateContent xmlns:mc="http://schemas.openxmlformats.org/markup-compatibility/2006">
          <mc:Choice Requires="x14">
            <control shapeId="46119" r:id="rId26" name="Check Box 39">
              <controlPr defaultSize="0" autoFill="0" autoLine="0" autoPict="0">
                <anchor moveWithCells="1">
                  <from>
                    <xdr:col>17</xdr:col>
                    <xdr:colOff>31750</xdr:colOff>
                    <xdr:row>15</xdr:row>
                    <xdr:rowOff>57150</xdr:rowOff>
                  </from>
                  <to>
                    <xdr:col>18</xdr:col>
                    <xdr:colOff>19050</xdr:colOff>
                    <xdr:row>15</xdr:row>
                    <xdr:rowOff>304800</xdr:rowOff>
                  </to>
                </anchor>
              </controlPr>
            </control>
          </mc:Choice>
        </mc:AlternateContent>
        <mc:AlternateContent xmlns:mc="http://schemas.openxmlformats.org/markup-compatibility/2006">
          <mc:Choice Requires="x14">
            <control shapeId="46120" r:id="rId27" name="Check Box 40">
              <controlPr defaultSize="0" autoFill="0" autoLine="0" autoPict="0">
                <anchor moveWithCells="1">
                  <from>
                    <xdr:col>23</xdr:col>
                    <xdr:colOff>31750</xdr:colOff>
                    <xdr:row>15</xdr:row>
                    <xdr:rowOff>57150</xdr:rowOff>
                  </from>
                  <to>
                    <xdr:col>24</xdr:col>
                    <xdr:colOff>19050</xdr:colOff>
                    <xdr:row>15</xdr:row>
                    <xdr:rowOff>304800</xdr:rowOff>
                  </to>
                </anchor>
              </controlPr>
            </control>
          </mc:Choice>
        </mc:AlternateContent>
        <mc:AlternateContent xmlns:mc="http://schemas.openxmlformats.org/markup-compatibility/2006">
          <mc:Choice Requires="x14">
            <control shapeId="46121" r:id="rId28" name="Check Box 41">
              <controlPr defaultSize="0" autoFill="0" autoLine="0" autoPict="0">
                <anchor moveWithCells="1">
                  <from>
                    <xdr:col>25</xdr:col>
                    <xdr:colOff>31750</xdr:colOff>
                    <xdr:row>15</xdr:row>
                    <xdr:rowOff>57150</xdr:rowOff>
                  </from>
                  <to>
                    <xdr:col>26</xdr:col>
                    <xdr:colOff>19050</xdr:colOff>
                    <xdr:row>15</xdr:row>
                    <xdr:rowOff>304800</xdr:rowOff>
                  </to>
                </anchor>
              </controlPr>
            </control>
          </mc:Choice>
        </mc:AlternateContent>
        <mc:AlternateContent xmlns:mc="http://schemas.openxmlformats.org/markup-compatibility/2006">
          <mc:Choice Requires="x14">
            <control shapeId="46122" r:id="rId29" name="Check Box 42">
              <controlPr defaultSize="0" autoFill="0" autoLine="0" autoPict="0">
                <anchor moveWithCells="1">
                  <from>
                    <xdr:col>11</xdr:col>
                    <xdr:colOff>31750</xdr:colOff>
                    <xdr:row>17</xdr:row>
                    <xdr:rowOff>57150</xdr:rowOff>
                  </from>
                  <to>
                    <xdr:col>12</xdr:col>
                    <xdr:colOff>19050</xdr:colOff>
                    <xdr:row>17</xdr:row>
                    <xdr:rowOff>304800</xdr:rowOff>
                  </to>
                </anchor>
              </controlPr>
            </control>
          </mc:Choice>
        </mc:AlternateContent>
        <mc:AlternateContent xmlns:mc="http://schemas.openxmlformats.org/markup-compatibility/2006">
          <mc:Choice Requires="x14">
            <control shapeId="46123" r:id="rId30" name="Check Box 43">
              <controlPr defaultSize="0" autoFill="0" autoLine="0" autoPict="0">
                <anchor moveWithCells="1">
                  <from>
                    <xdr:col>13</xdr:col>
                    <xdr:colOff>31750</xdr:colOff>
                    <xdr:row>17</xdr:row>
                    <xdr:rowOff>57150</xdr:rowOff>
                  </from>
                  <to>
                    <xdr:col>14</xdr:col>
                    <xdr:colOff>19050</xdr:colOff>
                    <xdr:row>17</xdr:row>
                    <xdr:rowOff>304800</xdr:rowOff>
                  </to>
                </anchor>
              </controlPr>
            </control>
          </mc:Choice>
        </mc:AlternateContent>
        <mc:AlternateContent xmlns:mc="http://schemas.openxmlformats.org/markup-compatibility/2006">
          <mc:Choice Requires="x14">
            <control shapeId="46124" r:id="rId31" name="Check Box 44">
              <controlPr defaultSize="0" autoFill="0" autoLine="0" autoPict="0">
                <anchor moveWithCells="1">
                  <from>
                    <xdr:col>21</xdr:col>
                    <xdr:colOff>165100</xdr:colOff>
                    <xdr:row>17</xdr:row>
                    <xdr:rowOff>50800</xdr:rowOff>
                  </from>
                  <to>
                    <xdr:col>22</xdr:col>
                    <xdr:colOff>152400</xdr:colOff>
                    <xdr:row>17</xdr:row>
                    <xdr:rowOff>298450</xdr:rowOff>
                  </to>
                </anchor>
              </controlPr>
            </control>
          </mc:Choice>
        </mc:AlternateContent>
        <mc:AlternateContent xmlns:mc="http://schemas.openxmlformats.org/markup-compatibility/2006">
          <mc:Choice Requires="x14">
            <control shapeId="46125" r:id="rId32" name="Check Box 45">
              <controlPr defaultSize="0" autoFill="0" autoLine="0" autoPict="0">
                <anchor moveWithCells="1">
                  <from>
                    <xdr:col>24</xdr:col>
                    <xdr:colOff>165100</xdr:colOff>
                    <xdr:row>17</xdr:row>
                    <xdr:rowOff>50800</xdr:rowOff>
                  </from>
                  <to>
                    <xdr:col>25</xdr:col>
                    <xdr:colOff>152400</xdr:colOff>
                    <xdr:row>17</xdr:row>
                    <xdr:rowOff>298450</xdr:rowOff>
                  </to>
                </anchor>
              </controlPr>
            </control>
          </mc:Choice>
        </mc:AlternateContent>
        <mc:AlternateContent xmlns:mc="http://schemas.openxmlformats.org/markup-compatibility/2006">
          <mc:Choice Requires="x14">
            <control shapeId="46126" r:id="rId33" name="Check Box 46">
              <controlPr defaultSize="0" autoFill="0" autoLine="0" autoPict="0">
                <anchor moveWithCells="1">
                  <from>
                    <xdr:col>9</xdr:col>
                    <xdr:colOff>38100</xdr:colOff>
                    <xdr:row>21</xdr:row>
                    <xdr:rowOff>19050</xdr:rowOff>
                  </from>
                  <to>
                    <xdr:col>10</xdr:col>
                    <xdr:colOff>31750</xdr:colOff>
                    <xdr:row>22</xdr:row>
                    <xdr:rowOff>0</xdr:rowOff>
                  </to>
                </anchor>
              </controlPr>
            </control>
          </mc:Choice>
        </mc:AlternateContent>
        <mc:AlternateContent xmlns:mc="http://schemas.openxmlformats.org/markup-compatibility/2006">
          <mc:Choice Requires="x14">
            <control shapeId="46127" r:id="rId34" name="Check Box 47">
              <controlPr defaultSize="0" autoFill="0" autoLine="0" autoPict="0">
                <anchor moveWithCells="1">
                  <from>
                    <xdr:col>13</xdr:col>
                    <xdr:colOff>38100</xdr:colOff>
                    <xdr:row>21</xdr:row>
                    <xdr:rowOff>19050</xdr:rowOff>
                  </from>
                  <to>
                    <xdr:col>14</xdr:col>
                    <xdr:colOff>31750</xdr:colOff>
                    <xdr:row>22</xdr:row>
                    <xdr:rowOff>0</xdr:rowOff>
                  </to>
                </anchor>
              </controlPr>
            </control>
          </mc:Choice>
        </mc:AlternateContent>
        <mc:AlternateContent xmlns:mc="http://schemas.openxmlformats.org/markup-compatibility/2006">
          <mc:Choice Requires="x14">
            <control shapeId="46128" r:id="rId35" name="Check Box 48">
              <controlPr defaultSize="0" autoFill="0" autoLine="0" autoPict="0">
                <anchor moveWithCells="1">
                  <from>
                    <xdr:col>9</xdr:col>
                    <xdr:colOff>38100</xdr:colOff>
                    <xdr:row>23</xdr:row>
                    <xdr:rowOff>19050</xdr:rowOff>
                  </from>
                  <to>
                    <xdr:col>10</xdr:col>
                    <xdr:colOff>31750</xdr:colOff>
                    <xdr:row>24</xdr:row>
                    <xdr:rowOff>0</xdr:rowOff>
                  </to>
                </anchor>
              </controlPr>
            </control>
          </mc:Choice>
        </mc:AlternateContent>
        <mc:AlternateContent xmlns:mc="http://schemas.openxmlformats.org/markup-compatibility/2006">
          <mc:Choice Requires="x14">
            <control shapeId="46129" r:id="rId36" name="Check Box 49">
              <controlPr defaultSize="0" autoFill="0" autoLine="0" autoPict="0">
                <anchor moveWithCells="1">
                  <from>
                    <xdr:col>9</xdr:col>
                    <xdr:colOff>38100</xdr:colOff>
                    <xdr:row>24</xdr:row>
                    <xdr:rowOff>19050</xdr:rowOff>
                  </from>
                  <to>
                    <xdr:col>10</xdr:col>
                    <xdr:colOff>31750</xdr:colOff>
                    <xdr:row>25</xdr:row>
                    <xdr:rowOff>0</xdr:rowOff>
                  </to>
                </anchor>
              </controlPr>
            </control>
          </mc:Choice>
        </mc:AlternateContent>
        <mc:AlternateContent xmlns:mc="http://schemas.openxmlformats.org/markup-compatibility/2006">
          <mc:Choice Requires="x14">
            <control shapeId="46130" r:id="rId37" name="Check Box 50">
              <controlPr defaultSize="0" autoFill="0" autoLine="0" autoPict="0">
                <anchor moveWithCells="1">
                  <from>
                    <xdr:col>13</xdr:col>
                    <xdr:colOff>38100</xdr:colOff>
                    <xdr:row>23</xdr:row>
                    <xdr:rowOff>19050</xdr:rowOff>
                  </from>
                  <to>
                    <xdr:col>14</xdr:col>
                    <xdr:colOff>31750</xdr:colOff>
                    <xdr:row>24</xdr:row>
                    <xdr:rowOff>0</xdr:rowOff>
                  </to>
                </anchor>
              </controlPr>
            </control>
          </mc:Choice>
        </mc:AlternateContent>
        <mc:AlternateContent xmlns:mc="http://schemas.openxmlformats.org/markup-compatibility/2006">
          <mc:Choice Requires="x14">
            <control shapeId="46131" r:id="rId38" name="Check Box 51">
              <controlPr defaultSize="0" autoFill="0" autoLine="0" autoPict="0">
                <anchor moveWithCells="1">
                  <from>
                    <xdr:col>13</xdr:col>
                    <xdr:colOff>38100</xdr:colOff>
                    <xdr:row>24</xdr:row>
                    <xdr:rowOff>19050</xdr:rowOff>
                  </from>
                  <to>
                    <xdr:col>14</xdr:col>
                    <xdr:colOff>31750</xdr:colOff>
                    <xdr:row>25</xdr:row>
                    <xdr:rowOff>0</xdr:rowOff>
                  </to>
                </anchor>
              </controlPr>
            </control>
          </mc:Choice>
        </mc:AlternateContent>
        <mc:AlternateContent xmlns:mc="http://schemas.openxmlformats.org/markup-compatibility/2006">
          <mc:Choice Requires="x14">
            <control shapeId="46132" r:id="rId39" name="Check Box 52">
              <controlPr defaultSize="0" autoFill="0" autoLine="0" autoPict="0">
                <anchor moveWithCells="1">
                  <from>
                    <xdr:col>14</xdr:col>
                    <xdr:colOff>38100</xdr:colOff>
                    <xdr:row>25</xdr:row>
                    <xdr:rowOff>19050</xdr:rowOff>
                  </from>
                  <to>
                    <xdr:col>15</xdr:col>
                    <xdr:colOff>31750</xdr:colOff>
                    <xdr:row>26</xdr:row>
                    <xdr:rowOff>0</xdr:rowOff>
                  </to>
                </anchor>
              </controlPr>
            </control>
          </mc:Choice>
        </mc:AlternateContent>
        <mc:AlternateContent xmlns:mc="http://schemas.openxmlformats.org/markup-compatibility/2006">
          <mc:Choice Requires="x14">
            <control shapeId="46133" r:id="rId40" name="Check Box 53">
              <controlPr defaultSize="0" autoFill="0" autoLine="0" autoPict="0">
                <anchor moveWithCells="1">
                  <from>
                    <xdr:col>17</xdr:col>
                    <xdr:colOff>38100</xdr:colOff>
                    <xdr:row>25</xdr:row>
                    <xdr:rowOff>19050</xdr:rowOff>
                  </from>
                  <to>
                    <xdr:col>18</xdr:col>
                    <xdr:colOff>31750</xdr:colOff>
                    <xdr:row>26</xdr:row>
                    <xdr:rowOff>0</xdr:rowOff>
                  </to>
                </anchor>
              </controlPr>
            </control>
          </mc:Choice>
        </mc:AlternateContent>
        <mc:AlternateContent xmlns:mc="http://schemas.openxmlformats.org/markup-compatibility/2006">
          <mc:Choice Requires="x14">
            <control shapeId="46134" r:id="rId41" name="Check Box 54">
              <controlPr defaultSize="0" autoFill="0" autoLine="0" autoPict="0">
                <anchor moveWithCells="1">
                  <from>
                    <xdr:col>20</xdr:col>
                    <xdr:colOff>38100</xdr:colOff>
                    <xdr:row>25</xdr:row>
                    <xdr:rowOff>19050</xdr:rowOff>
                  </from>
                  <to>
                    <xdr:col>21</xdr:col>
                    <xdr:colOff>31750</xdr:colOff>
                    <xdr:row>26</xdr:row>
                    <xdr:rowOff>0</xdr:rowOff>
                  </to>
                </anchor>
              </controlPr>
            </control>
          </mc:Choice>
        </mc:AlternateContent>
        <mc:AlternateContent xmlns:mc="http://schemas.openxmlformats.org/markup-compatibility/2006">
          <mc:Choice Requires="x14">
            <control shapeId="46135" r:id="rId42" name="Check Box 55">
              <controlPr defaultSize="0" autoFill="0" autoLine="0" autoPict="0">
                <anchor moveWithCells="1">
                  <from>
                    <xdr:col>18</xdr:col>
                    <xdr:colOff>38100</xdr:colOff>
                    <xdr:row>22</xdr:row>
                    <xdr:rowOff>19050</xdr:rowOff>
                  </from>
                  <to>
                    <xdr:col>19</xdr:col>
                    <xdr:colOff>31750</xdr:colOff>
                    <xdr:row>23</xdr:row>
                    <xdr:rowOff>0</xdr:rowOff>
                  </to>
                </anchor>
              </controlPr>
            </control>
          </mc:Choice>
        </mc:AlternateContent>
        <mc:AlternateContent xmlns:mc="http://schemas.openxmlformats.org/markup-compatibility/2006">
          <mc:Choice Requires="x14">
            <control shapeId="46136" r:id="rId43" name="Check Box 56">
              <controlPr defaultSize="0" autoFill="0" autoLine="0" autoPict="0">
                <anchor moveWithCells="1">
                  <from>
                    <xdr:col>22</xdr:col>
                    <xdr:colOff>38100</xdr:colOff>
                    <xdr:row>22</xdr:row>
                    <xdr:rowOff>19050</xdr:rowOff>
                  </from>
                  <to>
                    <xdr:col>23</xdr:col>
                    <xdr:colOff>31750</xdr:colOff>
                    <xdr:row>23</xdr:row>
                    <xdr:rowOff>0</xdr:rowOff>
                  </to>
                </anchor>
              </controlPr>
            </control>
          </mc:Choice>
        </mc:AlternateContent>
        <mc:AlternateContent xmlns:mc="http://schemas.openxmlformats.org/markup-compatibility/2006">
          <mc:Choice Requires="x14">
            <control shapeId="46139" r:id="rId44" name="Check Box 59">
              <controlPr defaultSize="0" autoFill="0" autoLine="0" autoPict="0">
                <anchor moveWithCells="1">
                  <from>
                    <xdr:col>8</xdr:col>
                    <xdr:colOff>38100</xdr:colOff>
                    <xdr:row>29</xdr:row>
                    <xdr:rowOff>19050</xdr:rowOff>
                  </from>
                  <to>
                    <xdr:col>9</xdr:col>
                    <xdr:colOff>31750</xdr:colOff>
                    <xdr:row>30</xdr:row>
                    <xdr:rowOff>0</xdr:rowOff>
                  </to>
                </anchor>
              </controlPr>
            </control>
          </mc:Choice>
        </mc:AlternateContent>
        <mc:AlternateContent xmlns:mc="http://schemas.openxmlformats.org/markup-compatibility/2006">
          <mc:Choice Requires="x14">
            <control shapeId="46140" r:id="rId45" name="Check Box 60">
              <controlPr defaultSize="0" autoFill="0" autoLine="0" autoPict="0">
                <anchor moveWithCells="1">
                  <from>
                    <xdr:col>11</xdr:col>
                    <xdr:colOff>38100</xdr:colOff>
                    <xdr:row>29</xdr:row>
                    <xdr:rowOff>19050</xdr:rowOff>
                  </from>
                  <to>
                    <xdr:col>12</xdr:col>
                    <xdr:colOff>31750</xdr:colOff>
                    <xdr:row>30</xdr:row>
                    <xdr:rowOff>0</xdr:rowOff>
                  </to>
                </anchor>
              </controlPr>
            </control>
          </mc:Choice>
        </mc:AlternateContent>
        <mc:AlternateContent xmlns:mc="http://schemas.openxmlformats.org/markup-compatibility/2006">
          <mc:Choice Requires="x14">
            <control shapeId="46137" r:id="rId46" name="Check Box 57">
              <controlPr defaultSize="0" autoFill="0" autoLine="0" autoPict="0">
                <anchor moveWithCells="1">
                  <from>
                    <xdr:col>20</xdr:col>
                    <xdr:colOff>38100</xdr:colOff>
                    <xdr:row>34</xdr:row>
                    <xdr:rowOff>31750</xdr:rowOff>
                  </from>
                  <to>
                    <xdr:col>21</xdr:col>
                    <xdr:colOff>31750</xdr:colOff>
                    <xdr:row>34</xdr:row>
                    <xdr:rowOff>247650</xdr:rowOff>
                  </to>
                </anchor>
              </controlPr>
            </control>
          </mc:Choice>
        </mc:AlternateContent>
        <mc:AlternateContent xmlns:mc="http://schemas.openxmlformats.org/markup-compatibility/2006">
          <mc:Choice Requires="x14">
            <control shapeId="46141" r:id="rId47" name="Check Box 61">
              <controlPr defaultSize="0" autoFill="0" autoLine="0" autoPict="0">
                <anchor moveWithCells="1">
                  <from>
                    <xdr:col>24</xdr:col>
                    <xdr:colOff>31750</xdr:colOff>
                    <xdr:row>34</xdr:row>
                    <xdr:rowOff>38100</xdr:rowOff>
                  </from>
                  <to>
                    <xdr:col>25</xdr:col>
                    <xdr:colOff>19050</xdr:colOff>
                    <xdr:row>34</xdr:row>
                    <xdr:rowOff>260350</xdr:rowOff>
                  </to>
                </anchor>
              </controlPr>
            </control>
          </mc:Choice>
        </mc:AlternateContent>
        <mc:AlternateContent xmlns:mc="http://schemas.openxmlformats.org/markup-compatibility/2006">
          <mc:Choice Requires="x14">
            <control shapeId="46144" r:id="rId48" name="Check Box 64">
              <controlPr defaultSize="0" autoFill="0" autoLine="0" autoPict="0">
                <anchor moveWithCells="1">
                  <from>
                    <xdr:col>20</xdr:col>
                    <xdr:colOff>38100</xdr:colOff>
                    <xdr:row>37</xdr:row>
                    <xdr:rowOff>31750</xdr:rowOff>
                  </from>
                  <to>
                    <xdr:col>21</xdr:col>
                    <xdr:colOff>31750</xdr:colOff>
                    <xdr:row>37</xdr:row>
                    <xdr:rowOff>247650</xdr:rowOff>
                  </to>
                </anchor>
              </controlPr>
            </control>
          </mc:Choice>
        </mc:AlternateContent>
        <mc:AlternateContent xmlns:mc="http://schemas.openxmlformats.org/markup-compatibility/2006">
          <mc:Choice Requires="x14">
            <control shapeId="46145" r:id="rId49" name="Check Box 65">
              <controlPr defaultSize="0" autoFill="0" autoLine="0" autoPict="0">
                <anchor moveWithCells="1">
                  <from>
                    <xdr:col>24</xdr:col>
                    <xdr:colOff>19050</xdr:colOff>
                    <xdr:row>37</xdr:row>
                    <xdr:rowOff>31750</xdr:rowOff>
                  </from>
                  <to>
                    <xdr:col>25</xdr:col>
                    <xdr:colOff>12700</xdr:colOff>
                    <xdr:row>37</xdr:row>
                    <xdr:rowOff>247650</xdr:rowOff>
                  </to>
                </anchor>
              </controlPr>
            </control>
          </mc:Choice>
        </mc:AlternateContent>
      </controls>
    </mc:Choice>
  </mc:AlternateConten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14</vt:i4>
      </vt:variant>
    </vt:vector>
  </HeadingPairs>
  <TitlesOfParts>
    <vt:vector size="34" baseType="lpstr">
      <vt:lpstr>表紙</vt:lpstr>
      <vt:lpstr>目次</vt:lpstr>
      <vt:lpstr>通所系1</vt:lpstr>
      <vt:lpstr>通所系2</vt:lpstr>
      <vt:lpstr>通所系3</vt:lpstr>
      <vt:lpstr>通所系4</vt:lpstr>
      <vt:lpstr>通所系5</vt:lpstr>
      <vt:lpstr>通所系6</vt:lpstr>
      <vt:lpstr>通所系7</vt:lpstr>
      <vt:lpstr>通所系8</vt:lpstr>
      <vt:lpstr>通所系9</vt:lpstr>
      <vt:lpstr>通所系10</vt:lpstr>
      <vt:lpstr>通所系11</vt:lpstr>
      <vt:lpstr>通所系12</vt:lpstr>
      <vt:lpstr>別紙１</vt:lpstr>
      <vt:lpstr>別紙2</vt:lpstr>
      <vt:lpstr>別紙3</vt:lpstr>
      <vt:lpstr>別紙4</vt:lpstr>
      <vt:lpstr>別紙5</vt:lpstr>
      <vt:lpstr>最終(添付書類）</vt:lpstr>
      <vt:lpstr>'最終(添付書類）'!Print_Area</vt:lpstr>
      <vt:lpstr>通所系1!Print_Area</vt:lpstr>
      <vt:lpstr>通所系11!Print_Area</vt:lpstr>
      <vt:lpstr>通所系2!Print_Area</vt:lpstr>
      <vt:lpstr>通所系5!Print_Area</vt:lpstr>
      <vt:lpstr>通所系6!Print_Area</vt:lpstr>
      <vt:lpstr>通所系7!Print_Area</vt:lpstr>
      <vt:lpstr>通所系8!Print_Area</vt:lpstr>
      <vt:lpstr>表紙!Print_Area</vt:lpstr>
      <vt:lpstr>別紙１!Print_Area</vt:lpstr>
      <vt:lpstr>別紙2!Print_Area</vt:lpstr>
      <vt:lpstr>別紙3!Print_Area</vt:lpstr>
      <vt:lpstr>別紙4!Print_Area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2014-06-24T08:16:11Z</dcterms:created>
  <dcterms:modified xsi:type="dcterms:W3CDTF">2026-05-29T10:07:13Z</dcterms:modified>
</cp:coreProperties>
</file>