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10.17.53.35\share\＠＠＠030施設福祉推進班\602 運営指導(通年)\003_令和08年度\07_【年度当初作成】監査資料（状況調査資料）\4_確定版\"/>
    </mc:Choice>
  </mc:AlternateContent>
  <xr:revisionPtr revIDLastSave="0" documentId="13_ncr:1_{A6C9E4A2-A35F-4FD5-941F-3814E5428119}" xr6:coauthVersionLast="47" xr6:coauthVersionMax="47" xr10:uidLastSave="{00000000-0000-0000-0000-000000000000}"/>
  <bookViews>
    <workbookView xWindow="28680" yWindow="-120" windowWidth="29040" windowHeight="15720" tabRatio="907" xr2:uid="{E1AD87F2-0BC5-4386-B9D6-05E6526D747A}"/>
  </bookViews>
  <sheets>
    <sheet name="A型用" sheetId="21" r:id="rId1"/>
    <sheet name="B型用" sheetId="25" r:id="rId2"/>
    <sheet name="A型用【記入例】" sheetId="26" r:id="rId3"/>
    <sheet name="B型用【記入例】" sheetId="27" r:id="rId4"/>
    <sheet name="【参考】関連企業等の判断" sheetId="22" r:id="rId5"/>
    <sheet name="選択肢プルダウン" sheetId="17" r:id="rId6"/>
    <sheet name="作業シート（R4年度）【事業所名を記載ください】 " sheetId="8" state="hidden" r:id="rId7"/>
    <sheet name="記入例１ " sheetId="9" state="hidden" r:id="rId8"/>
  </sheets>
  <definedNames>
    <definedName name="_xlnm.Print_Area" localSheetId="0">A型用!$A$1:$I$84</definedName>
    <definedName name="_xlnm.Print_Area" localSheetId="2">A型用【記入例】!$A$1:$H$91</definedName>
    <definedName name="_xlnm.Print_Area" localSheetId="3">B型用【記入例】!$A$1:$H$89</definedName>
    <definedName name="_xlnm.Print_Area" localSheetId="7">'記入例１ '!$A$1:$G$45</definedName>
    <definedName name="_xlnm.Print_Area" localSheetId="6">'作業シート（R4年度）【事業所名を記載ください】 '!$A$1:$G$45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6" i="27" l="1"/>
  <c r="C84" i="27"/>
  <c r="C83" i="27"/>
  <c r="E71" i="27"/>
  <c r="E60" i="27"/>
  <c r="E72" i="27" s="1"/>
  <c r="C88" i="27" s="1"/>
  <c r="C89" i="27" s="1"/>
  <c r="C55" i="27"/>
  <c r="C54" i="27"/>
  <c r="C53" i="27"/>
  <c r="G37" i="27"/>
  <c r="D44" i="27" s="1"/>
  <c r="C88" i="26"/>
  <c r="C87" i="26"/>
  <c r="C89" i="26" s="1"/>
  <c r="C86" i="26"/>
  <c r="C85" i="26"/>
  <c r="E70" i="26"/>
  <c r="F82" i="26"/>
  <c r="E59" i="26"/>
  <c r="E69" i="26" s="1"/>
  <c r="C54" i="26"/>
  <c r="C53" i="26"/>
  <c r="C52" i="26"/>
  <c r="G36" i="26"/>
  <c r="D43" i="26" s="1"/>
  <c r="E60" i="25"/>
  <c r="E72" i="25" s="1"/>
  <c r="C55" i="25"/>
  <c r="C54" i="25"/>
  <c r="C53" i="25"/>
  <c r="G37" i="25"/>
  <c r="D44" i="25" s="1"/>
  <c r="C52" i="21"/>
  <c r="G36" i="21"/>
  <c r="D43" i="21" s="1"/>
  <c r="E59" i="21"/>
  <c r="E69" i="21" s="1"/>
  <c r="C54" i="21"/>
  <c r="C53" i="21"/>
  <c r="E70" i="27" l="1"/>
  <c r="C85" i="27" s="1"/>
  <c r="C87" i="27" s="1"/>
  <c r="E72" i="26"/>
  <c r="C90" i="26" s="1"/>
  <c r="C91" i="26" s="1"/>
  <c r="E70" i="25"/>
  <c r="E72" i="21"/>
  <c r="F82" i="21"/>
  <c r="D38" i="9" l="1"/>
  <c r="E27" i="8"/>
  <c r="D27" i="8"/>
  <c r="D38" i="8" s="1"/>
  <c r="D36" i="9" l="1"/>
  <c r="D36" i="8"/>
</calcChain>
</file>

<file path=xl/sharedStrings.xml><?xml version="1.0" encoding="utf-8"?>
<sst xmlns="http://schemas.openxmlformats.org/spreadsheetml/2006/main" count="735" uniqueCount="306">
  <si>
    <t>回答対象：就労継続支援Ａ型</t>
    <phoneticPr fontId="1"/>
  </si>
  <si>
    <t>記入年月日</t>
    <rPh sb="0" eb="2">
      <t>キニュウ</t>
    </rPh>
    <rPh sb="2" eb="5">
      <t>ネンガッピ</t>
    </rPh>
    <phoneticPr fontId="1"/>
  </si>
  <si>
    <t>作成者</t>
    <rPh sb="0" eb="3">
      <t>サクセイシャ</t>
    </rPh>
    <phoneticPr fontId="1"/>
  </si>
  <si>
    <t>連絡先（電話番号）</t>
    <rPh sb="0" eb="3">
      <t>レンラクサキ</t>
    </rPh>
    <rPh sb="4" eb="6">
      <t>デンワ</t>
    </rPh>
    <rPh sb="6" eb="8">
      <t>バンゴウ</t>
    </rPh>
    <phoneticPr fontId="1"/>
  </si>
  <si>
    <t>生産活動内容と収支状況に関するシート</t>
    <rPh sb="0" eb="2">
      <t>セイサン</t>
    </rPh>
    <rPh sb="2" eb="4">
      <t>カツドウ</t>
    </rPh>
    <rPh sb="4" eb="6">
      <t>ナイヨウ</t>
    </rPh>
    <rPh sb="7" eb="9">
      <t>シュウシ</t>
    </rPh>
    <rPh sb="9" eb="11">
      <t>ジョウキョウ</t>
    </rPh>
    <rPh sb="12" eb="13">
      <t>カン</t>
    </rPh>
    <phoneticPr fontId="1"/>
  </si>
  <si>
    <t>【記載の留意事項】</t>
    <rPh sb="1" eb="3">
      <t>キサイ</t>
    </rPh>
    <rPh sb="4" eb="6">
      <t>リュウイ</t>
    </rPh>
    <rPh sb="6" eb="8">
      <t>ジコウ</t>
    </rPh>
    <phoneticPr fontId="1"/>
  </si>
  <si>
    <t>○本調査は、前年度実績について記載すること。</t>
    <rPh sb="1" eb="4">
      <t>ホンチョウサ</t>
    </rPh>
    <rPh sb="6" eb="9">
      <t>ゼンネンド</t>
    </rPh>
    <rPh sb="9" eb="11">
      <t>ジッセキ</t>
    </rPh>
    <rPh sb="15" eb="17">
      <t>キサイ</t>
    </rPh>
    <phoneticPr fontId="1"/>
  </si>
  <si>
    <t>○黄色部分だけ入力すること。白色の項目は自動計算のため入力しないこと。</t>
    <rPh sb="1" eb="2">
      <t>キ</t>
    </rPh>
    <phoneticPr fontId="1"/>
  </si>
  <si>
    <t>１．事業所概要</t>
    <rPh sb="2" eb="5">
      <t>ジギョウショ</t>
    </rPh>
    <rPh sb="5" eb="7">
      <t>ガイヨウ</t>
    </rPh>
    <phoneticPr fontId="1"/>
  </si>
  <si>
    <t>法人名</t>
    <rPh sb="0" eb="2">
      <t>ホウジン</t>
    </rPh>
    <rPh sb="2" eb="3">
      <t>メイ</t>
    </rPh>
    <phoneticPr fontId="1"/>
  </si>
  <si>
    <t>従業員配置７.５：１以上</t>
    <rPh sb="0" eb="3">
      <t>ジュウギョウイン</t>
    </rPh>
    <rPh sb="3" eb="5">
      <t>ハイチ</t>
    </rPh>
    <rPh sb="10" eb="12">
      <t>イジョウ</t>
    </rPh>
    <phoneticPr fontId="1"/>
  </si>
  <si>
    <t>事業所番号</t>
    <rPh sb="0" eb="3">
      <t>ジギョウショ</t>
    </rPh>
    <rPh sb="3" eb="5">
      <t>バンゴウ</t>
    </rPh>
    <phoneticPr fontId="1"/>
  </si>
  <si>
    <t>事業所名</t>
    <rPh sb="0" eb="3">
      <t>ジギョウショ</t>
    </rPh>
    <rPh sb="3" eb="4">
      <t>メイ</t>
    </rPh>
    <phoneticPr fontId="1"/>
  </si>
  <si>
    <t>従業員配置１０：１以上</t>
    <rPh sb="0" eb="3">
      <t>ジュウギョウイン</t>
    </rPh>
    <rPh sb="3" eb="5">
      <t>ハイチ</t>
    </rPh>
    <rPh sb="9" eb="11">
      <t>イジョウ</t>
    </rPh>
    <phoneticPr fontId="1"/>
  </si>
  <si>
    <t>事業所所在地</t>
    <rPh sb="0" eb="3">
      <t>ジギョウショ</t>
    </rPh>
    <rPh sb="3" eb="6">
      <t>ショザイチ</t>
    </rPh>
    <phoneticPr fontId="1"/>
  </si>
  <si>
    <t>60点未満</t>
    <rPh sb="2" eb="3">
      <t>テン</t>
    </rPh>
    <rPh sb="3" eb="5">
      <t>ミマン</t>
    </rPh>
    <phoneticPr fontId="1"/>
  </si>
  <si>
    <t>指定年月日</t>
    <rPh sb="0" eb="2">
      <t>シテイ</t>
    </rPh>
    <rPh sb="2" eb="5">
      <t>ネンガッピ</t>
    </rPh>
    <phoneticPr fontId="1"/>
  </si>
  <si>
    <t>60点以上80点未満</t>
    <rPh sb="2" eb="3">
      <t>テン</t>
    </rPh>
    <rPh sb="3" eb="5">
      <t>イジョウ</t>
    </rPh>
    <rPh sb="7" eb="8">
      <t>テン</t>
    </rPh>
    <rPh sb="8" eb="10">
      <t>ミマン</t>
    </rPh>
    <phoneticPr fontId="1"/>
  </si>
  <si>
    <t>利用定員</t>
    <rPh sb="0" eb="2">
      <t>リヨウ</t>
    </rPh>
    <rPh sb="2" eb="4">
      <t>テイイン</t>
    </rPh>
    <phoneticPr fontId="1"/>
  </si>
  <si>
    <t>80点以上105点未満</t>
    <rPh sb="2" eb="3">
      <t>テン</t>
    </rPh>
    <rPh sb="3" eb="5">
      <t>イジョウ</t>
    </rPh>
    <rPh sb="8" eb="9">
      <t>テン</t>
    </rPh>
    <rPh sb="9" eb="11">
      <t>ミマン</t>
    </rPh>
    <phoneticPr fontId="1"/>
  </si>
  <si>
    <t>令和○年４月１日時点の登録者数</t>
    <phoneticPr fontId="1"/>
  </si>
  <si>
    <t>基本報酬区分</t>
    <rPh sb="0" eb="2">
      <t>キホン</t>
    </rPh>
    <rPh sb="2" eb="4">
      <t>ホウシュウ</t>
    </rPh>
    <rPh sb="4" eb="6">
      <t>クブン</t>
    </rPh>
    <phoneticPr fontId="1"/>
  </si>
  <si>
    <t>イ</t>
  </si>
  <si>
    <t>（１）</t>
  </si>
  <si>
    <t>（一）</t>
    <rPh sb="1" eb="2">
      <t>イチ</t>
    </rPh>
    <phoneticPr fontId="1"/>
  </si>
  <si>
    <t>※プルダウン選択</t>
    <rPh sb="6" eb="8">
      <t>センタク</t>
    </rPh>
    <phoneticPr fontId="1"/>
  </si>
  <si>
    <t>105点以上130点未満</t>
    <rPh sb="3" eb="4">
      <t>テン</t>
    </rPh>
    <rPh sb="4" eb="6">
      <t>イジョウ</t>
    </rPh>
    <rPh sb="9" eb="10">
      <t>テン</t>
    </rPh>
    <rPh sb="10" eb="12">
      <t>ミマン</t>
    </rPh>
    <phoneticPr fontId="1"/>
  </si>
  <si>
    <t>スコア点数</t>
    <rPh sb="3" eb="5">
      <t>テンスウ</t>
    </rPh>
    <phoneticPr fontId="1"/>
  </si>
  <si>
    <t>130点以上150点未満</t>
    <rPh sb="3" eb="4">
      <t>テン</t>
    </rPh>
    <rPh sb="4" eb="6">
      <t>イジョウ</t>
    </rPh>
    <rPh sb="9" eb="10">
      <t>テン</t>
    </rPh>
    <rPh sb="10" eb="12">
      <t>ミマン</t>
    </rPh>
    <phoneticPr fontId="1"/>
  </si>
  <si>
    <t>経営改善提出状況</t>
    <rPh sb="0" eb="2">
      <t>ケイエイ</t>
    </rPh>
    <rPh sb="2" eb="4">
      <t>カイゼン</t>
    </rPh>
    <rPh sb="4" eb="6">
      <t>テイシュツ</t>
    </rPh>
    <rPh sb="6" eb="8">
      <t>ジョウキョウ</t>
    </rPh>
    <phoneticPr fontId="1"/>
  </si>
  <si>
    <t>前年度</t>
    <rPh sb="0" eb="3">
      <t>ゼンネンド</t>
    </rPh>
    <phoneticPr fontId="1"/>
  </si>
  <si>
    <t>150点以上170点未満</t>
    <rPh sb="3" eb="4">
      <t>テン</t>
    </rPh>
    <rPh sb="4" eb="6">
      <t>イジョウ</t>
    </rPh>
    <rPh sb="9" eb="10">
      <t>テン</t>
    </rPh>
    <rPh sb="10" eb="12">
      <t>ミマン</t>
    </rPh>
    <phoneticPr fontId="1"/>
  </si>
  <si>
    <t>前々年度</t>
    <rPh sb="0" eb="2">
      <t>ゼンゼン</t>
    </rPh>
    <rPh sb="2" eb="4">
      <t>ネンド</t>
    </rPh>
    <phoneticPr fontId="1"/>
  </si>
  <si>
    <t>170点以上</t>
    <rPh sb="3" eb="4">
      <t>テン</t>
    </rPh>
    <rPh sb="4" eb="6">
      <t>イジョウ</t>
    </rPh>
    <phoneticPr fontId="1"/>
  </si>
  <si>
    <t>前々々年度</t>
    <rPh sb="0" eb="1">
      <t>マエ</t>
    </rPh>
    <rPh sb="1" eb="2">
      <t>ネンマエ</t>
    </rPh>
    <rPh sb="3" eb="5">
      <t>ネンド</t>
    </rPh>
    <phoneticPr fontId="1"/>
  </si>
  <si>
    <t>3万円以上3万5000円未満</t>
    <rPh sb="1" eb="3">
      <t>マンエン</t>
    </rPh>
    <rPh sb="3" eb="5">
      <t>イジョウ</t>
    </rPh>
    <rPh sb="6" eb="7">
      <t>マン</t>
    </rPh>
    <rPh sb="11" eb="12">
      <t>エン</t>
    </rPh>
    <rPh sb="12" eb="14">
      <t>ミマン</t>
    </rPh>
    <phoneticPr fontId="1"/>
  </si>
  <si>
    <t>２．生産活動内容</t>
    <rPh sb="2" eb="4">
      <t>セイサン</t>
    </rPh>
    <rPh sb="4" eb="6">
      <t>カツドウ</t>
    </rPh>
    <rPh sb="6" eb="8">
      <t>ナイヨウ</t>
    </rPh>
    <phoneticPr fontId="1"/>
  </si>
  <si>
    <t>3万5000円以上４万5000円未満</t>
    <rPh sb="1" eb="2">
      <t>ヨロズ</t>
    </rPh>
    <rPh sb="6" eb="7">
      <t>エン</t>
    </rPh>
    <rPh sb="7" eb="9">
      <t>イジョウ</t>
    </rPh>
    <rPh sb="10" eb="11">
      <t>マン</t>
    </rPh>
    <rPh sb="15" eb="16">
      <t>エン</t>
    </rPh>
    <rPh sb="16" eb="18">
      <t>ミマン</t>
    </rPh>
    <phoneticPr fontId="1"/>
  </si>
  <si>
    <t>○ 貴事業所が行う生産活動内容の分類をプルダウンから選択すること</t>
    <rPh sb="2" eb="3">
      <t>キ</t>
    </rPh>
    <rPh sb="3" eb="6">
      <t>ジギョウショ</t>
    </rPh>
    <rPh sb="7" eb="8">
      <t>オコナ</t>
    </rPh>
    <rPh sb="9" eb="11">
      <t>セイサン</t>
    </rPh>
    <phoneticPr fontId="1"/>
  </si>
  <si>
    <t>○ 生産活動が複数ある場合、それぞれの生産活動での収入を記載すること</t>
    <phoneticPr fontId="1"/>
  </si>
  <si>
    <r>
      <t>○ 生産活動内容に記入した金額の根拠となる資料</t>
    </r>
    <r>
      <rPr>
        <sz val="11"/>
        <color rgb="FFFF0000"/>
        <rFont val="游ゴシック"/>
        <family val="3"/>
        <charset val="128"/>
        <scheme val="minor"/>
      </rPr>
      <t>（委託契約書や請負契約書も可）</t>
    </r>
    <r>
      <rPr>
        <sz val="11"/>
        <color theme="1"/>
        <rFont val="游ゴシック"/>
        <family val="2"/>
        <charset val="128"/>
        <scheme val="minor"/>
      </rPr>
      <t>を添付すること</t>
    </r>
    <rPh sb="16" eb="18">
      <t>コンキョ</t>
    </rPh>
    <rPh sb="21" eb="23">
      <t>シリョウ</t>
    </rPh>
    <phoneticPr fontId="1"/>
  </si>
  <si>
    <t>分　類</t>
    <rPh sb="0" eb="1">
      <t>ブン</t>
    </rPh>
    <rPh sb="2" eb="3">
      <t>タグイ</t>
    </rPh>
    <phoneticPr fontId="1"/>
  </si>
  <si>
    <t>施設外就労</t>
    <rPh sb="0" eb="2">
      <t>シセツ</t>
    </rPh>
    <rPh sb="2" eb="3">
      <t>ガイ</t>
    </rPh>
    <rPh sb="3" eb="5">
      <t>シュウロウ</t>
    </rPh>
    <phoneticPr fontId="1"/>
  </si>
  <si>
    <t>活動内容</t>
    <rPh sb="0" eb="2">
      <t>カツドウ</t>
    </rPh>
    <rPh sb="2" eb="4">
      <t>ナイヨウ</t>
    </rPh>
    <phoneticPr fontId="1"/>
  </si>
  <si>
    <t>生産活動による収入</t>
    <rPh sb="0" eb="2">
      <t>セイサン</t>
    </rPh>
    <rPh sb="2" eb="4">
      <t>カツドウ</t>
    </rPh>
    <rPh sb="7" eb="9">
      <t>シュウニュウ</t>
    </rPh>
    <phoneticPr fontId="1"/>
  </si>
  <si>
    <t>4万5000円以上</t>
    <rPh sb="1" eb="2">
      <t>ヨロズ</t>
    </rPh>
    <rPh sb="6" eb="7">
      <t>エン</t>
    </rPh>
    <rPh sb="7" eb="9">
      <t>イジョウ</t>
    </rPh>
    <phoneticPr fontId="1"/>
  </si>
  <si>
    <t>生産活動（１）</t>
    <rPh sb="0" eb="2">
      <t>セイサン</t>
    </rPh>
    <rPh sb="2" eb="4">
      <t>カツドウ</t>
    </rPh>
    <phoneticPr fontId="1"/>
  </si>
  <si>
    <t>生産活動（２）</t>
    <rPh sb="0" eb="2">
      <t>セイサン</t>
    </rPh>
    <rPh sb="2" eb="4">
      <t>カツドウ</t>
    </rPh>
    <phoneticPr fontId="1"/>
  </si>
  <si>
    <t>生産活動（３）</t>
    <rPh sb="0" eb="2">
      <t>セイサン</t>
    </rPh>
    <rPh sb="2" eb="4">
      <t>カツドウ</t>
    </rPh>
    <phoneticPr fontId="1"/>
  </si>
  <si>
    <t>生産活動（４）</t>
    <rPh sb="0" eb="2">
      <t>セイサン</t>
    </rPh>
    <rPh sb="2" eb="4">
      <t>カツドウ</t>
    </rPh>
    <phoneticPr fontId="1"/>
  </si>
  <si>
    <t>生産活動（５）</t>
    <rPh sb="0" eb="2">
      <t>セイサン</t>
    </rPh>
    <rPh sb="2" eb="4">
      <t>カツドウ</t>
    </rPh>
    <phoneticPr fontId="1"/>
  </si>
  <si>
    <t>その他の生産活動合計</t>
    <rPh sb="2" eb="3">
      <t>タ</t>
    </rPh>
    <rPh sb="4" eb="6">
      <t>セイサン</t>
    </rPh>
    <rPh sb="6" eb="8">
      <t>カツドウ</t>
    </rPh>
    <rPh sb="8" eb="10">
      <t>ゴウケイ</t>
    </rPh>
    <phoneticPr fontId="1"/>
  </si>
  <si>
    <t>合計</t>
    <rPh sb="0" eb="2">
      <t>ゴウケイ</t>
    </rPh>
    <phoneticPr fontId="1"/>
  </si>
  <si>
    <t>※自動計算（入力不要）</t>
    <rPh sb="1" eb="3">
      <t>ジドウ</t>
    </rPh>
    <rPh sb="3" eb="5">
      <t>ケイサン</t>
    </rPh>
    <rPh sb="6" eb="8">
      <t>ニュウリョク</t>
    </rPh>
    <rPh sb="8" eb="10">
      <t>フヨウ</t>
    </rPh>
    <phoneticPr fontId="1"/>
  </si>
  <si>
    <t>３．生産活動収支の状況</t>
    <rPh sb="2" eb="4">
      <t>セイサン</t>
    </rPh>
    <rPh sb="4" eb="6">
      <t>カツドウ</t>
    </rPh>
    <rPh sb="6" eb="8">
      <t>シュウシ</t>
    </rPh>
    <rPh sb="9" eb="11">
      <t>ジョウキョウ</t>
    </rPh>
    <phoneticPr fontId="1"/>
  </si>
  <si>
    <t>○「金額」は手入力をすること</t>
    <rPh sb="2" eb="4">
      <t>キンガク</t>
    </rPh>
    <rPh sb="6" eb="9">
      <t>テニュウリョク</t>
    </rPh>
    <phoneticPr fontId="1"/>
  </si>
  <si>
    <t>○「金額」には訓練等給付を含めないこと</t>
    <rPh sb="2" eb="4">
      <t>キンガク</t>
    </rPh>
    <phoneticPr fontId="1"/>
  </si>
  <si>
    <t>○ 記載金額を証明する資料を添付すること</t>
    <phoneticPr fontId="1"/>
  </si>
  <si>
    <t>項　目</t>
    <rPh sb="0" eb="1">
      <t>コウ</t>
    </rPh>
    <rPh sb="2" eb="3">
      <t>メ</t>
    </rPh>
    <phoneticPr fontId="1"/>
  </si>
  <si>
    <t>金　額</t>
    <rPh sb="0" eb="1">
      <t>キン</t>
    </rPh>
    <rPh sb="2" eb="3">
      <t>ガク</t>
    </rPh>
    <phoneticPr fontId="1"/>
  </si>
  <si>
    <t>結　果</t>
    <rPh sb="0" eb="1">
      <t>ケツ</t>
    </rPh>
    <rPh sb="2" eb="3">
      <t>ハテ</t>
    </rPh>
    <phoneticPr fontId="1"/>
  </si>
  <si>
    <t>生産活動収入</t>
    <rPh sb="0" eb="2">
      <t>セイサン</t>
    </rPh>
    <rPh sb="2" eb="4">
      <t>カツドウ</t>
    </rPh>
    <rPh sb="4" eb="6">
      <t>シュウニュウ</t>
    </rPh>
    <phoneticPr fontId="1"/>
  </si>
  <si>
    <t>４．生産活動収入の内訳構成等</t>
    <rPh sb="2" eb="4">
      <t>セイサン</t>
    </rPh>
    <rPh sb="4" eb="6">
      <t>カツドウ</t>
    </rPh>
    <rPh sb="6" eb="8">
      <t>シュウニュウ</t>
    </rPh>
    <rPh sb="9" eb="11">
      <t>ウチワケ</t>
    </rPh>
    <rPh sb="11" eb="13">
      <t>コウセイ</t>
    </rPh>
    <rPh sb="13" eb="14">
      <t>トウ</t>
    </rPh>
    <phoneticPr fontId="1"/>
  </si>
  <si>
    <t>○ 貴事業所の売上高上位３位の売上高金額、取引先構成等について記入すること</t>
    <rPh sb="2" eb="3">
      <t>キ</t>
    </rPh>
    <rPh sb="3" eb="6">
      <t>ジギョウショ</t>
    </rPh>
    <rPh sb="7" eb="9">
      <t>ウリアゲ</t>
    </rPh>
    <rPh sb="9" eb="10">
      <t>ダカ</t>
    </rPh>
    <rPh sb="10" eb="12">
      <t>ジョウイ</t>
    </rPh>
    <rPh sb="13" eb="14">
      <t>イ</t>
    </rPh>
    <rPh sb="15" eb="18">
      <t>ウリアゲダカ</t>
    </rPh>
    <rPh sb="18" eb="20">
      <t>キンガク</t>
    </rPh>
    <rPh sb="21" eb="24">
      <t>トリヒキサキ</t>
    </rPh>
    <rPh sb="24" eb="26">
      <t>コウセイ</t>
    </rPh>
    <rPh sb="26" eb="27">
      <t>トウ</t>
    </rPh>
    <rPh sb="31" eb="33">
      <t>キニュウ</t>
    </rPh>
    <phoneticPr fontId="1"/>
  </si>
  <si>
    <t>○「①取引先の法人名（企業名）」について、一般顧客に対する売上が該当する場合は、「一般顧客」と入力する</t>
    <rPh sb="21" eb="23">
      <t>イッパン</t>
    </rPh>
    <rPh sb="23" eb="25">
      <t>コキャク</t>
    </rPh>
    <rPh sb="26" eb="27">
      <t>タイ</t>
    </rPh>
    <rPh sb="29" eb="31">
      <t>ウリアゲ</t>
    </rPh>
    <rPh sb="32" eb="34">
      <t>ガイトウ</t>
    </rPh>
    <rPh sb="36" eb="38">
      <t>バアイ</t>
    </rPh>
    <rPh sb="41" eb="43">
      <t>イッパン</t>
    </rPh>
    <rPh sb="43" eb="45">
      <t>コキャク</t>
    </rPh>
    <rPh sb="47" eb="49">
      <t>ニュウリョク</t>
    </rPh>
    <phoneticPr fontId="1"/>
  </si>
  <si>
    <t xml:space="preserve">○取引先が一般顧客の場合は、「①取引先の法人名（企業名）：一般顧客、②貴事業所との関係：関連企業等ではない、 ③取引先代表取締役名：なし、④取引先 全役員名：なし」と記載すること
</t>
    <phoneticPr fontId="1"/>
  </si>
  <si>
    <t>　※一般顧客：レストランや喫茶店、自主生産品を利用（購入）している個人の客を指す</t>
    <phoneticPr fontId="1"/>
  </si>
  <si>
    <t>生産活動の売上高</t>
    <rPh sb="0" eb="2">
      <t>セイサン</t>
    </rPh>
    <rPh sb="2" eb="4">
      <t>カツドウ</t>
    </rPh>
    <rPh sb="5" eb="8">
      <t>ウリアゲダカ</t>
    </rPh>
    <phoneticPr fontId="1"/>
  </si>
  <si>
    <t>売上構成比（％）</t>
    <rPh sb="0" eb="2">
      <t>ウリアゲ</t>
    </rPh>
    <rPh sb="2" eb="5">
      <t>コウセイヒ</t>
    </rPh>
    <phoneticPr fontId="1"/>
  </si>
  <si>
    <t>①取引先の法人名（企業名）</t>
    <rPh sb="1" eb="4">
      <t>トリヒキサキ</t>
    </rPh>
    <rPh sb="5" eb="7">
      <t>ホウジン</t>
    </rPh>
    <rPh sb="7" eb="8">
      <t>メイ</t>
    </rPh>
    <rPh sb="9" eb="12">
      <t>キギョウメイ</t>
    </rPh>
    <phoneticPr fontId="1"/>
  </si>
  <si>
    <t>②貴事業所との関係</t>
    <rPh sb="1" eb="2">
      <t>キ</t>
    </rPh>
    <rPh sb="2" eb="5">
      <t>ジギョウショ</t>
    </rPh>
    <rPh sb="7" eb="9">
      <t>カンケイ</t>
    </rPh>
    <phoneticPr fontId="1"/>
  </si>
  <si>
    <t>③取引先代表取締役名</t>
    <rPh sb="1" eb="4">
      <t>トリヒキサキ</t>
    </rPh>
    <rPh sb="4" eb="6">
      <t>ダイヒョウ</t>
    </rPh>
    <rPh sb="6" eb="9">
      <t>トリシマリヤク</t>
    </rPh>
    <rPh sb="9" eb="10">
      <t>メイ</t>
    </rPh>
    <phoneticPr fontId="1"/>
  </si>
  <si>
    <t>④取引先 全役員名</t>
    <rPh sb="1" eb="4">
      <t>トリヒキサキ</t>
    </rPh>
    <rPh sb="5" eb="6">
      <t>ゼン</t>
    </rPh>
    <rPh sb="6" eb="9">
      <t>ヤクインメイ</t>
    </rPh>
    <phoneticPr fontId="1"/>
  </si>
  <si>
    <t>関連企業等である</t>
    <rPh sb="0" eb="2">
      <t>カンレン</t>
    </rPh>
    <rPh sb="2" eb="4">
      <t>キギョウ</t>
    </rPh>
    <rPh sb="4" eb="5">
      <t>トウ</t>
    </rPh>
    <phoneticPr fontId="1"/>
  </si>
  <si>
    <t>＊自動計算</t>
    <phoneticPr fontId="1"/>
  </si>
  <si>
    <t>５．生産活動等の支出内訳</t>
    <rPh sb="6" eb="7">
      <t>トウ</t>
    </rPh>
    <rPh sb="8" eb="10">
      <t>シシュツ</t>
    </rPh>
    <rPh sb="10" eb="12">
      <t>ウチワケ</t>
    </rPh>
    <phoneticPr fontId="1"/>
  </si>
  <si>
    <t>備　　考</t>
    <rPh sb="0" eb="1">
      <t>ビ</t>
    </rPh>
    <rPh sb="3" eb="4">
      <t>コウ</t>
    </rPh>
    <phoneticPr fontId="1"/>
  </si>
  <si>
    <t>生産活動に要した経費</t>
    <phoneticPr fontId="1"/>
  </si>
  <si>
    <t>＊自動計算（入力不要）</t>
    <rPh sb="1" eb="3">
      <t>ジドウ</t>
    </rPh>
    <rPh sb="3" eb="5">
      <t>ケイサン</t>
    </rPh>
    <rPh sb="6" eb="8">
      <t>ニュウリョク</t>
    </rPh>
    <rPh sb="8" eb="10">
      <t>フヨウ</t>
    </rPh>
    <phoneticPr fontId="1"/>
  </si>
  <si>
    <t>　（経費の主な内訳）</t>
    <rPh sb="2" eb="4">
      <t>ケイヒ</t>
    </rPh>
    <rPh sb="5" eb="6">
      <t>オモ</t>
    </rPh>
    <rPh sb="7" eb="9">
      <t>ウチワケ</t>
    </rPh>
    <phoneticPr fontId="1"/>
  </si>
  <si>
    <t>　　　材料費　（原材料費）</t>
    <rPh sb="3" eb="6">
      <t>ザイリョウヒ</t>
    </rPh>
    <rPh sb="8" eb="12">
      <t>ゲンザイリョウヒ</t>
    </rPh>
    <phoneticPr fontId="1"/>
  </si>
  <si>
    <t>生産活動に関する当該会計年度の材料の受入高</t>
    <rPh sb="0" eb="2">
      <t>セイサン</t>
    </rPh>
    <rPh sb="2" eb="4">
      <t>カツドウ</t>
    </rPh>
    <rPh sb="5" eb="6">
      <t>カン</t>
    </rPh>
    <rPh sb="8" eb="10">
      <t>トウガイ</t>
    </rPh>
    <rPh sb="10" eb="12">
      <t>カイケイ</t>
    </rPh>
    <rPh sb="12" eb="14">
      <t>ネンド</t>
    </rPh>
    <rPh sb="15" eb="17">
      <t>ザイリョウ</t>
    </rPh>
    <rPh sb="18" eb="20">
      <t>ウケイレ</t>
    </rPh>
    <rPh sb="20" eb="21">
      <t>ダカ</t>
    </rPh>
    <phoneticPr fontId="1"/>
  </si>
  <si>
    <t>　　　消耗品費（資材費）</t>
    <rPh sb="3" eb="6">
      <t>ショウモウヒン</t>
    </rPh>
    <rPh sb="6" eb="7">
      <t>ヒ</t>
    </rPh>
    <rPh sb="8" eb="11">
      <t>シザイヒ</t>
    </rPh>
    <phoneticPr fontId="1"/>
  </si>
  <si>
    <t>生産活動に直接必要な消耗品で、固定資産の購入に該当しないものの消費額</t>
    <rPh sb="0" eb="2">
      <t>セイサン</t>
    </rPh>
    <rPh sb="2" eb="4">
      <t>カツドウ</t>
    </rPh>
    <rPh sb="5" eb="7">
      <t>チョクセツ</t>
    </rPh>
    <rPh sb="7" eb="9">
      <t>ヒツヨウ</t>
    </rPh>
    <rPh sb="10" eb="13">
      <t>ショウモウヒン</t>
    </rPh>
    <rPh sb="15" eb="19">
      <t>コテイシサン</t>
    </rPh>
    <rPh sb="20" eb="22">
      <t>コウニュウ</t>
    </rPh>
    <rPh sb="23" eb="25">
      <t>ガイトウ</t>
    </rPh>
    <rPh sb="31" eb="34">
      <t>ショウヒガク</t>
    </rPh>
    <phoneticPr fontId="1"/>
  </si>
  <si>
    <t>　　　燃料費</t>
    <phoneticPr fontId="1"/>
  </si>
  <si>
    <t>生産活動に直接必要な灯油、重油等の燃料及び自動車用燃料費</t>
    <rPh sb="0" eb="2">
      <t>セイサン</t>
    </rPh>
    <rPh sb="2" eb="4">
      <t>カツドウ</t>
    </rPh>
    <rPh sb="5" eb="7">
      <t>チョクセツ</t>
    </rPh>
    <rPh sb="7" eb="9">
      <t>ヒツヨウ</t>
    </rPh>
    <rPh sb="10" eb="12">
      <t>トウユ</t>
    </rPh>
    <rPh sb="13" eb="15">
      <t>ジュウユ</t>
    </rPh>
    <rPh sb="15" eb="16">
      <t>トウ</t>
    </rPh>
    <rPh sb="17" eb="19">
      <t>ネンリョウ</t>
    </rPh>
    <rPh sb="19" eb="20">
      <t>オヨ</t>
    </rPh>
    <rPh sb="21" eb="24">
      <t>ジドウシャ</t>
    </rPh>
    <rPh sb="24" eb="25">
      <t>ヨウ</t>
    </rPh>
    <rPh sb="25" eb="28">
      <t>ネンリョウヒ</t>
    </rPh>
    <phoneticPr fontId="1"/>
  </si>
  <si>
    <t>　　　通信運搬費</t>
    <rPh sb="3" eb="5">
      <t>ツウシン</t>
    </rPh>
    <rPh sb="5" eb="8">
      <t>ウンパンヒ</t>
    </rPh>
    <phoneticPr fontId="1"/>
  </si>
  <si>
    <t>生産活動に係る商品の運搬費用、販売店舗の電話代・携帯代、販売先への文書通信費等</t>
    <rPh sb="0" eb="2">
      <t>セイサン</t>
    </rPh>
    <rPh sb="2" eb="4">
      <t>カツドウ</t>
    </rPh>
    <phoneticPr fontId="1"/>
  </si>
  <si>
    <t>　　　水道光熱費</t>
    <rPh sb="3" eb="5">
      <t>スイドウ</t>
    </rPh>
    <rPh sb="5" eb="8">
      <t>コウネツヒ</t>
    </rPh>
    <phoneticPr fontId="1"/>
  </si>
  <si>
    <t>生産活動に直接必要な電気、ガス、水道等の使用料</t>
    <rPh sb="0" eb="2">
      <t>セイサン</t>
    </rPh>
    <rPh sb="2" eb="4">
      <t>カツドウ</t>
    </rPh>
    <rPh sb="5" eb="7">
      <t>チョクセツ</t>
    </rPh>
    <rPh sb="7" eb="9">
      <t>ヒツヨウ</t>
    </rPh>
    <rPh sb="10" eb="12">
      <t>デンキ</t>
    </rPh>
    <rPh sb="16" eb="18">
      <t>スイドウ</t>
    </rPh>
    <rPh sb="18" eb="19">
      <t>トウ</t>
    </rPh>
    <rPh sb="20" eb="23">
      <t>シヨウリョウ</t>
    </rPh>
    <phoneticPr fontId="1"/>
  </si>
  <si>
    <t>　　　賃貸料</t>
    <rPh sb="3" eb="6">
      <t>チンタイリョウ</t>
    </rPh>
    <phoneticPr fontId="1"/>
  </si>
  <si>
    <t>生産活動に直接必要な機械器具等の賃料</t>
    <rPh sb="0" eb="2">
      <t>セイサン</t>
    </rPh>
    <rPh sb="2" eb="4">
      <t>カツドウ</t>
    </rPh>
    <rPh sb="5" eb="7">
      <t>チョクセツ</t>
    </rPh>
    <rPh sb="7" eb="9">
      <t>ヒツヨウ</t>
    </rPh>
    <rPh sb="10" eb="12">
      <t>キカイ</t>
    </rPh>
    <rPh sb="12" eb="14">
      <t>キグ</t>
    </rPh>
    <rPh sb="14" eb="15">
      <t>トウ</t>
    </rPh>
    <rPh sb="16" eb="18">
      <t>チンリョウ</t>
    </rPh>
    <phoneticPr fontId="1"/>
  </si>
  <si>
    <t>　　　減価償却費（地代家賃リース料等）</t>
    <rPh sb="3" eb="5">
      <t>ゲンカ</t>
    </rPh>
    <rPh sb="5" eb="8">
      <t>ショウキャクヒ</t>
    </rPh>
    <phoneticPr fontId="1"/>
  </si>
  <si>
    <t>商品・製品保管専用の倉庫に係る減価償却等、専ら生産活動に要する費用</t>
    <rPh sb="0" eb="2">
      <t>ショウヒン</t>
    </rPh>
    <rPh sb="3" eb="5">
      <t>セイヒン</t>
    </rPh>
    <rPh sb="5" eb="7">
      <t>ホカン</t>
    </rPh>
    <rPh sb="7" eb="9">
      <t>センヨウ</t>
    </rPh>
    <rPh sb="10" eb="12">
      <t>ソウコ</t>
    </rPh>
    <rPh sb="13" eb="14">
      <t>カカ</t>
    </rPh>
    <rPh sb="15" eb="19">
      <t>ゲンカショウキャク</t>
    </rPh>
    <rPh sb="19" eb="20">
      <t>トウ</t>
    </rPh>
    <rPh sb="21" eb="22">
      <t>モッパ</t>
    </rPh>
    <rPh sb="23" eb="25">
      <t>セイサン</t>
    </rPh>
    <rPh sb="25" eb="27">
      <t>カツドウ</t>
    </rPh>
    <rPh sb="28" eb="29">
      <t>ヨウ</t>
    </rPh>
    <rPh sb="31" eb="33">
      <t>ヒヨウ</t>
    </rPh>
    <phoneticPr fontId="1"/>
  </si>
  <si>
    <t>　　　上記以外の経費</t>
    <phoneticPr fontId="1"/>
  </si>
  <si>
    <t>＊利用者に支払った賃金はここに含めないこと</t>
    <rPh sb="1" eb="4">
      <t>リヨウシャ</t>
    </rPh>
    <rPh sb="5" eb="7">
      <t>シハラ</t>
    </rPh>
    <rPh sb="9" eb="11">
      <t>チンギン</t>
    </rPh>
    <rPh sb="15" eb="16">
      <t>フク</t>
    </rPh>
    <phoneticPr fontId="1"/>
  </si>
  <si>
    <t>生産活動収入から経費を除いた額（生産活動収支）</t>
    <rPh sb="0" eb="2">
      <t>セイサン</t>
    </rPh>
    <rPh sb="2" eb="4">
      <t>カツドウ</t>
    </rPh>
    <rPh sb="4" eb="6">
      <t>シュウニュウ</t>
    </rPh>
    <rPh sb="8" eb="10">
      <t>ケイヒ</t>
    </rPh>
    <rPh sb="11" eb="12">
      <t>ノゾ</t>
    </rPh>
    <rPh sb="14" eb="15">
      <t>ガク</t>
    </rPh>
    <rPh sb="16" eb="18">
      <t>セイサン</t>
    </rPh>
    <rPh sb="18" eb="20">
      <t>カツドウ</t>
    </rPh>
    <rPh sb="20" eb="22">
      <t>シュウシ</t>
    </rPh>
    <phoneticPr fontId="1"/>
  </si>
  <si>
    <r>
      <t>利用者に支払った</t>
    </r>
    <r>
      <rPr>
        <b/>
        <u/>
        <sz val="12"/>
        <rFont val="游ゴシック"/>
        <family val="3"/>
        <charset val="128"/>
        <scheme val="minor"/>
      </rPr>
      <t>賃金</t>
    </r>
    <r>
      <rPr>
        <b/>
        <sz val="12"/>
        <rFont val="游ゴシック"/>
        <family val="3"/>
        <charset val="128"/>
        <scheme val="minor"/>
      </rPr>
      <t>総額（雇用型利用者の賃金）</t>
    </r>
    <rPh sb="8" eb="10">
      <t>チンギン</t>
    </rPh>
    <phoneticPr fontId="1"/>
  </si>
  <si>
    <t>＊体制届で報告した金額を記入
＊体制届に金額記載がない場合、その他根拠書類から転記</t>
    <phoneticPr fontId="1"/>
  </si>
  <si>
    <r>
      <t>利用者に支払った</t>
    </r>
    <r>
      <rPr>
        <b/>
        <u/>
        <sz val="12"/>
        <rFont val="游ゴシック"/>
        <family val="3"/>
        <charset val="128"/>
        <scheme val="minor"/>
      </rPr>
      <t>工賃</t>
    </r>
    <r>
      <rPr>
        <b/>
        <sz val="12"/>
        <rFont val="游ゴシック"/>
        <family val="3"/>
        <charset val="128"/>
        <scheme val="minor"/>
      </rPr>
      <t>総額（非雇用型利用者の工賃）</t>
    </r>
    <rPh sb="8" eb="10">
      <t>コウチン</t>
    </rPh>
    <rPh sb="21" eb="23">
      <t>コウチン</t>
    </rPh>
    <phoneticPr fontId="1"/>
  </si>
  <si>
    <r>
      <t>余剰金：</t>
    </r>
    <r>
      <rPr>
        <b/>
        <sz val="10"/>
        <color theme="1"/>
        <rFont val="游ゴシック"/>
        <family val="3"/>
        <charset val="128"/>
        <scheme val="minor"/>
      </rPr>
      <t>生産活動収入 －（経費＋賃金総額）</t>
    </r>
    <rPh sb="0" eb="3">
      <t>ヨジョウキン</t>
    </rPh>
    <rPh sb="4" eb="6">
      <t>セイサン</t>
    </rPh>
    <rPh sb="6" eb="8">
      <t>カツドウ</t>
    </rPh>
    <rPh sb="8" eb="10">
      <t>シュウニュウ</t>
    </rPh>
    <rPh sb="13" eb="15">
      <t>ケイヒ</t>
    </rPh>
    <rPh sb="16" eb="18">
      <t>チンギン</t>
    </rPh>
    <rPh sb="18" eb="20">
      <t>ソウガク</t>
    </rPh>
    <phoneticPr fontId="1"/>
  </si>
  <si>
    <t>　 ａ.工賃変動積立金 積み増し金額</t>
    <rPh sb="15" eb="17">
      <t>キンガク</t>
    </rPh>
    <phoneticPr fontId="1"/>
  </si>
  <si>
    <r>
      <t>＊余剰金</t>
    </r>
    <r>
      <rPr>
        <sz val="14"/>
        <rFont val="游ゴシック"/>
        <family val="3"/>
        <charset val="128"/>
        <scheme val="minor"/>
      </rPr>
      <t>がある場合、</t>
    </r>
    <r>
      <rPr>
        <b/>
        <sz val="14"/>
        <rFont val="游ゴシック"/>
        <family val="3"/>
        <charset val="128"/>
        <scheme val="minor"/>
      </rPr>
      <t>a,b</t>
    </r>
    <r>
      <rPr>
        <sz val="14"/>
        <rFont val="游ゴシック"/>
        <family val="3"/>
        <charset val="128"/>
        <scheme val="minor"/>
      </rPr>
      <t>に内訳を記入する</t>
    </r>
    <rPh sb="1" eb="4">
      <t>ヨジョウキン</t>
    </rPh>
    <rPh sb="7" eb="9">
      <t>バアイ</t>
    </rPh>
    <rPh sb="14" eb="16">
      <t>ウチワケ</t>
    </rPh>
    <rPh sb="17" eb="19">
      <t>キニュウ</t>
    </rPh>
    <phoneticPr fontId="1"/>
  </si>
  <si>
    <t xml:space="preserve">     b.設備等整備積立金 積み増し金額</t>
    <rPh sb="7" eb="9">
      <t>セツビ</t>
    </rPh>
    <rPh sb="9" eb="10">
      <t>トウ</t>
    </rPh>
    <rPh sb="10" eb="12">
      <t>セイビ</t>
    </rPh>
    <rPh sb="12" eb="15">
      <t>ツミタテキン</t>
    </rPh>
    <rPh sb="16" eb="17">
      <t>ツ</t>
    </rPh>
    <rPh sb="18" eb="19">
      <t>マ</t>
    </rPh>
    <rPh sb="20" eb="22">
      <t>キンガク</t>
    </rPh>
    <phoneticPr fontId="1"/>
  </si>
  <si>
    <t>６．余剰金が▲（マイナス）の場合、下記に理由を記載してください。</t>
    <rPh sb="2" eb="5">
      <t>ヨジョウキン</t>
    </rPh>
    <rPh sb="14" eb="16">
      <t>バアイ</t>
    </rPh>
    <rPh sb="17" eb="19">
      <t>カキ</t>
    </rPh>
    <rPh sb="20" eb="22">
      <t>リユウ</t>
    </rPh>
    <rPh sb="23" eb="25">
      <t>キサイ</t>
    </rPh>
    <phoneticPr fontId="1"/>
  </si>
  <si>
    <t>７.　訓練等給付費総額</t>
    <rPh sb="3" eb="5">
      <t>クンレン</t>
    </rPh>
    <rPh sb="5" eb="6">
      <t>トウ</t>
    </rPh>
    <rPh sb="6" eb="8">
      <t>キュウフ</t>
    </rPh>
    <rPh sb="8" eb="9">
      <t>ヒ</t>
    </rPh>
    <rPh sb="9" eb="11">
      <t>ソウガク</t>
    </rPh>
    <phoneticPr fontId="1"/>
  </si>
  <si>
    <t>８.雇用関係の助成金等</t>
    <phoneticPr fontId="1"/>
  </si>
  <si>
    <t>特定求職者雇用開発助成金</t>
    <rPh sb="0" eb="2">
      <t>トクテイ</t>
    </rPh>
    <phoneticPr fontId="1"/>
  </si>
  <si>
    <t>雇用調整助成金</t>
    <rPh sb="0" eb="2">
      <t>コヨウ</t>
    </rPh>
    <rPh sb="2" eb="4">
      <t>チョウセイ</t>
    </rPh>
    <rPh sb="4" eb="7">
      <t>ジョセイキン</t>
    </rPh>
    <phoneticPr fontId="1"/>
  </si>
  <si>
    <t>＊自動計算（入力不要）</t>
    <rPh sb="1" eb="3">
      <t>ジドウ</t>
    </rPh>
    <rPh sb="3" eb="5">
      <t>ケイサン</t>
    </rPh>
    <phoneticPr fontId="1"/>
  </si>
  <si>
    <t>回答対象：就労継続支援B型</t>
    <phoneticPr fontId="1"/>
  </si>
  <si>
    <t>延べ利用者数</t>
    <rPh sb="0" eb="1">
      <t>ノ</t>
    </rPh>
    <rPh sb="2" eb="5">
      <t>リヨウシャ</t>
    </rPh>
    <rPh sb="5" eb="6">
      <t>スウ</t>
    </rPh>
    <phoneticPr fontId="1"/>
  </si>
  <si>
    <t>開所日数</t>
    <rPh sb="0" eb="2">
      <t>カイショ</t>
    </rPh>
    <rPh sb="2" eb="4">
      <t>ニッスウ</t>
    </rPh>
    <phoneticPr fontId="1"/>
  </si>
  <si>
    <t>平均工賃月額</t>
    <rPh sb="0" eb="2">
      <t>ヘイキン</t>
    </rPh>
    <rPh sb="2" eb="4">
      <t>コウチン</t>
    </rPh>
    <rPh sb="4" eb="6">
      <t>ゲツガク</t>
    </rPh>
    <phoneticPr fontId="1"/>
  </si>
  <si>
    <r>
      <t>報酬体系</t>
    </r>
    <r>
      <rPr>
        <b/>
        <sz val="9"/>
        <rFont val="游ゴシック"/>
        <family val="3"/>
        <charset val="128"/>
        <scheme val="minor"/>
      </rPr>
      <t>（従業員配置）</t>
    </r>
    <rPh sb="0" eb="2">
      <t>ホウシュウ</t>
    </rPh>
    <rPh sb="2" eb="4">
      <t>タイケイ</t>
    </rPh>
    <rPh sb="5" eb="8">
      <t>ジュウギョウイン</t>
    </rPh>
    <rPh sb="8" eb="10">
      <t>ハイチ</t>
    </rPh>
    <phoneticPr fontId="1"/>
  </si>
  <si>
    <t>目標工賃達成指導員の配置</t>
    <phoneticPr fontId="1"/>
  </si>
  <si>
    <t>○ 生産活動内容に記入した金額の根拠となる資料（委託契約書や請負契約書も可）を添付すること</t>
    <rPh sb="16" eb="18">
      <t>コンキョ</t>
    </rPh>
    <rPh sb="21" eb="23">
      <t>シリョウ</t>
    </rPh>
    <phoneticPr fontId="1"/>
  </si>
  <si>
    <t>利用者に支払った工賃総額</t>
    <rPh sb="8" eb="10">
      <t>コウチン</t>
    </rPh>
    <rPh sb="10" eb="12">
      <t>ソウガク</t>
    </rPh>
    <phoneticPr fontId="1"/>
  </si>
  <si>
    <r>
      <t>余剰金：</t>
    </r>
    <r>
      <rPr>
        <b/>
        <sz val="10"/>
        <color theme="1"/>
        <rFont val="游ゴシック"/>
        <family val="3"/>
        <charset val="128"/>
        <scheme val="minor"/>
      </rPr>
      <t>生産活動収入 －（経費＋工賃総額）</t>
    </r>
    <rPh sb="0" eb="3">
      <t>ヨジョウキン</t>
    </rPh>
    <rPh sb="4" eb="6">
      <t>セイサン</t>
    </rPh>
    <rPh sb="6" eb="8">
      <t>カツドウ</t>
    </rPh>
    <rPh sb="8" eb="10">
      <t>シュウニュウ</t>
    </rPh>
    <rPh sb="13" eb="15">
      <t>ケイヒ</t>
    </rPh>
    <rPh sb="16" eb="18">
      <t>コウチン</t>
    </rPh>
    <rPh sb="18" eb="20">
      <t>ソウガク</t>
    </rPh>
    <phoneticPr fontId="1"/>
  </si>
  <si>
    <t>一般社団法人AAA</t>
    <rPh sb="0" eb="6">
      <t>イッパンシャダンホウジン</t>
    </rPh>
    <phoneticPr fontId="1"/>
  </si>
  <si>
    <t>A型事業所ABC</t>
    <rPh sb="1" eb="2">
      <t>ガタ</t>
    </rPh>
    <rPh sb="2" eb="5">
      <t>ジギョウショ</t>
    </rPh>
    <phoneticPr fontId="1"/>
  </si>
  <si>
    <t>○○県△△市</t>
    <rPh sb="2" eb="3">
      <t>ケン</t>
    </rPh>
    <rPh sb="5" eb="6">
      <t>シ</t>
    </rPh>
    <phoneticPr fontId="1"/>
  </si>
  <si>
    <t>130点</t>
    <rPh sb="3" eb="4">
      <t>テン</t>
    </rPh>
    <phoneticPr fontId="1"/>
  </si>
  <si>
    <t>20.屋外清掃</t>
  </si>
  <si>
    <t>〇</t>
  </si>
  <si>
    <t>公園清掃</t>
    <rPh sb="0" eb="4">
      <t>コウエンセイソウ</t>
    </rPh>
    <phoneticPr fontId="1"/>
  </si>
  <si>
    <t>33.PC作業</t>
    <rPh sb="5" eb="7">
      <t>サギョウ</t>
    </rPh>
    <phoneticPr fontId="1"/>
  </si>
  <si>
    <t>24.封入・仕分・発送</t>
  </si>
  <si>
    <t>４．生産活動収入の内訳構成等</t>
  </si>
  <si>
    <t>②貴事業所との関係</t>
  </si>
  <si>
    <t>（株）AAA</t>
    <rPh sb="0" eb="3">
      <t>カブ</t>
    </rPh>
    <phoneticPr fontId="1"/>
  </si>
  <si>
    <t>　○○  ○○</t>
  </si>
  <si>
    <t>　○○  ○○、○○  ○○、○○  ○○</t>
  </si>
  <si>
    <t>（株）BBB</t>
    <rPh sb="0" eb="3">
      <t>カブ</t>
    </rPh>
    <phoneticPr fontId="1"/>
  </si>
  <si>
    <t>（株）CCC</t>
    <rPh sb="0" eb="3">
      <t>カブ</t>
    </rPh>
    <phoneticPr fontId="1"/>
  </si>
  <si>
    <t>関連企業等ではない</t>
    <rPh sb="0" eb="2">
      <t>カンレン</t>
    </rPh>
    <rPh sb="2" eb="4">
      <t>キギョウ</t>
    </rPh>
    <rPh sb="4" eb="5">
      <t>トウ</t>
    </rPh>
    <phoneticPr fontId="1"/>
  </si>
  <si>
    <t>　○○  ○○、○○  ○○</t>
  </si>
  <si>
    <t>【ご参考】月次損益計算書換算</t>
    <rPh sb="2" eb="4">
      <t>サンコウ</t>
    </rPh>
    <rPh sb="5" eb="7">
      <t>ゲツジ</t>
    </rPh>
    <rPh sb="7" eb="12">
      <t>ソンエキケイサンショ</t>
    </rPh>
    <rPh sb="12" eb="14">
      <t>カンサン</t>
    </rPh>
    <phoneticPr fontId="1"/>
  </si>
  <si>
    <t>(1)収入</t>
    <rPh sb="3" eb="5">
      <t>シュウニュウ</t>
    </rPh>
    <phoneticPr fontId="1"/>
  </si>
  <si>
    <t>(2)支出</t>
    <rPh sb="3" eb="5">
      <t>シシュツ</t>
    </rPh>
    <phoneticPr fontId="1"/>
  </si>
  <si>
    <t>(3)収支</t>
    <rPh sb="3" eb="5">
      <t>シュウシ</t>
    </rPh>
    <phoneticPr fontId="1"/>
  </si>
  <si>
    <t>(4)賃金・工賃</t>
    <rPh sb="3" eb="5">
      <t>チンギン</t>
    </rPh>
    <rPh sb="6" eb="8">
      <t>コウチン</t>
    </rPh>
    <phoneticPr fontId="1"/>
  </si>
  <si>
    <t>(5)賃金・工賃カバー率</t>
    <rPh sb="3" eb="5">
      <t>チンギン</t>
    </rPh>
    <rPh sb="6" eb="8">
      <t>コウチン</t>
    </rPh>
    <rPh sb="11" eb="12">
      <t>リツ</t>
    </rPh>
    <phoneticPr fontId="1"/>
  </si>
  <si>
    <t>(6)余剰金</t>
    <rPh sb="3" eb="6">
      <t>ヨジョウキン</t>
    </rPh>
    <phoneticPr fontId="1"/>
  </si>
  <si>
    <t>(6)'利用者1人当たり余剰金</t>
    <rPh sb="4" eb="7">
      <t>リヨウシャ</t>
    </rPh>
    <rPh sb="7" eb="9">
      <t>ヒトリ</t>
    </rPh>
    <rPh sb="9" eb="10">
      <t>ア</t>
    </rPh>
    <rPh sb="12" eb="15">
      <t>ヨジョウキン</t>
    </rPh>
    <phoneticPr fontId="1"/>
  </si>
  <si>
    <t>生産活動内容と収支状況に関するシート</t>
  </si>
  <si>
    <t>【参考】　「生産活動内容と収支状況に関するシート」の記入上の留意点</t>
  </si>
  <si>
    <t>「４. 生産活動収入の内訳構成等」表中の「②貴事業所との関係」について</t>
  </si>
  <si>
    <t>下記の「子会社」「子会社等」「親会社」「親会社等」、「関連会社」又は「関係会社」等である場合、「関連企業等である」に該当すること。</t>
  </si>
  <si>
    <t>○　「子会社」「子会社等」「親会社」「親会社等」・・・会社法第2条第3号～第4号の2、会社法施行規則第3条及び第3条の２</t>
  </si>
  <si>
    <t>対象：</t>
    <phoneticPr fontId="1"/>
  </si>
  <si>
    <t>会社＝株式会社、合名会社、合資会社又は合同会社</t>
    <phoneticPr fontId="1"/>
  </si>
  <si>
    <t>等　＝会社以外の社団法人など</t>
    <phoneticPr fontId="1"/>
  </si>
  <si>
    <t>○　「関連会社」・・・法務省令第十三号「会社計算規則」第2条第3項第２１号及び同条第４項</t>
  </si>
  <si>
    <t>○　「関係会社」・・・法務省令第十三号「会社計算規則」第2条第3項第25号</t>
  </si>
  <si>
    <t>単  語</t>
    <phoneticPr fontId="1"/>
  </si>
  <si>
    <t>定  義</t>
    <phoneticPr fontId="1"/>
  </si>
  <si>
    <t>根拠法</t>
    <phoneticPr fontId="1"/>
  </si>
  <si>
    <t>解   釈</t>
    <phoneticPr fontId="1"/>
  </si>
  <si>
    <t>子会社</t>
  </si>
  <si>
    <t>会社がその総株主の議決権の過半数を有する株式会社その他の当該会社がその経営を支配している法人として法務省令で定めるものをいう。</t>
  </si>
  <si>
    <t>会社法第2条第３号、会社法施行規則第３条第１項及び第３項</t>
    <phoneticPr fontId="1"/>
  </si>
  <si>
    <r>
      <t>•</t>
    </r>
    <r>
      <rPr>
        <b/>
        <sz val="10.5"/>
        <color rgb="FF000000"/>
        <rFont val="BIZ UDPゴシック"/>
        <family val="3"/>
        <charset val="128"/>
      </rPr>
      <t>株主総会議決権数の過半数（50%超）を保有されている会社
•上記に該当しない場合、</t>
    </r>
    <r>
      <rPr>
        <b/>
        <sz val="10.5"/>
        <color rgb="FFFF0000"/>
        <rFont val="BIZ UDPゴシック"/>
        <family val="3"/>
        <charset val="128"/>
      </rPr>
      <t>「実質支配力基準」</t>
    </r>
    <r>
      <rPr>
        <b/>
        <sz val="10.5"/>
        <color rgb="FF000000"/>
        <rFont val="BIZ UDPゴシック"/>
        <family val="3"/>
        <charset val="128"/>
      </rPr>
      <t xml:space="preserve">を採用
</t>
    </r>
    <r>
      <rPr>
        <b/>
        <sz val="10.5"/>
        <rFont val="BIZ UDPゴシック"/>
        <family val="3"/>
        <charset val="128"/>
      </rPr>
      <t>→「取締役会の構成員の過半数を占める」等、経営に実質的に影響を与える要素も加味</t>
    </r>
    <phoneticPr fontId="1"/>
  </si>
  <si>
    <t>子会社等</t>
  </si>
  <si>
    <t>次のいずれかに該当する者をいう。
イ　子会社
ロ　会社以外の者がその経営を支配している
　　 法人として法務省令で定めるもの</t>
  </si>
  <si>
    <t>会社法第2条第４号、会社法施行規則第３条の２第１項及び第３項</t>
    <phoneticPr fontId="1"/>
  </si>
  <si>
    <t>他法人格にも適用</t>
  </si>
  <si>
    <t>関連会社</t>
  </si>
  <si>
    <t>会社が他の会社等の財務及び事業の方針の決定に対して重要な影響を与えることができる場合における当該他の会社等（子会社を除く。）をいう。</t>
  </si>
  <si>
    <t>会社計算規則第2条第3項第２１号及び同条第４項</t>
  </si>
  <si>
    <r>
      <t>•</t>
    </r>
    <r>
      <rPr>
        <b/>
        <sz val="10.5"/>
        <color rgb="FF000000"/>
        <rFont val="BIZ UDPゴシック"/>
        <family val="3"/>
        <charset val="128"/>
      </rPr>
      <t>他社が株主総会議決権の20％以上を有する会社（子会社を除く）
•20%未満でも</t>
    </r>
    <r>
      <rPr>
        <b/>
        <sz val="10.5"/>
        <color rgb="FFFF0000"/>
        <rFont val="BIZ UDPゴシック"/>
        <family val="3"/>
        <charset val="128"/>
      </rPr>
      <t>「影響力基準」</t>
    </r>
    <r>
      <rPr>
        <b/>
        <sz val="10.5"/>
        <color rgb="FF000000"/>
        <rFont val="BIZ UDPゴシック"/>
        <family val="3"/>
        <charset val="128"/>
      </rPr>
      <t>が採用され、役員登用、重要な販売・仕入を伴う場合は関連会社に</t>
    </r>
    <rPh sb="41" eb="44">
      <t>エイキョウリョク</t>
    </rPh>
    <phoneticPr fontId="1"/>
  </si>
  <si>
    <t>関係会社</t>
  </si>
  <si>
    <t>当該株式会社の親会社、子会社及び関連会社並びに当該株式会社が他の会社等の関連会社である場合における当該他の会社等をいう。</t>
  </si>
  <si>
    <t>会社計算規則第2条第3項第２５号</t>
  </si>
  <si>
    <t>親会社、子会社、関連会社をひとまとめにした広い概念（包括的な概念）で、企業グループ全体の関係性を示す</t>
  </si>
  <si>
    <t>（参考）実質支配力基準、影響力基準</t>
    <rPh sb="1" eb="3">
      <t>サンコウ</t>
    </rPh>
    <rPh sb="12" eb="15">
      <t>エイキョウリョク</t>
    </rPh>
    <rPh sb="15" eb="17">
      <t>キジュン</t>
    </rPh>
    <phoneticPr fontId="1"/>
  </si>
  <si>
    <t>　子会社判定のための「実質支配力基準」、関連会社判定のための「影響力基準」は、それぞれ下記①-1～①-5、②-1～②-5を勘案して判断</t>
  </si>
  <si>
    <t>他の企業との関係</t>
  </si>
  <si>
    <t>一定の条件</t>
  </si>
  <si>
    <t>子会社判定のための
「実質支配力基準」
【根拠法】
会社法施行規則第３条第３項</t>
    <phoneticPr fontId="1"/>
  </si>
  <si>
    <t>①-1 緊密者、同意者の議決権</t>
    <phoneticPr fontId="1"/>
  </si>
  <si>
    <r>
      <rPr>
        <b/>
        <sz val="12"/>
        <rFont val="BIZ UDPゴシック"/>
        <family val="3"/>
        <charset val="128"/>
      </rPr>
      <t>緊密者や同意者を含めて会</t>
    </r>
    <r>
      <rPr>
        <b/>
        <sz val="12"/>
        <color rgb="FF000000"/>
        <rFont val="BIZ UDPゴシック"/>
        <family val="3"/>
        <charset val="128"/>
      </rPr>
      <t>社が当該法人の議決権の</t>
    </r>
    <r>
      <rPr>
        <b/>
        <sz val="12"/>
        <color rgb="FFFF0000"/>
        <rFont val="BIZ UDPゴシック"/>
        <family val="3"/>
        <charset val="128"/>
      </rPr>
      <t>過半数</t>
    </r>
    <r>
      <rPr>
        <b/>
        <sz val="12"/>
        <color rgb="FF000000"/>
        <rFont val="BIZ UDPゴシック"/>
        <family val="3"/>
        <charset val="128"/>
      </rPr>
      <t>を有する場合
議決権が</t>
    </r>
    <r>
      <rPr>
        <b/>
        <sz val="12"/>
        <color rgb="FFFF0000"/>
        <rFont val="BIZ UDPゴシック"/>
        <family val="3"/>
        <charset val="128"/>
      </rPr>
      <t>過半数以下</t>
    </r>
    <r>
      <rPr>
        <b/>
        <sz val="12"/>
        <color rgb="FF000000"/>
        <rFont val="BIZ UDPゴシック"/>
        <family val="3"/>
        <charset val="128"/>
      </rPr>
      <t>の場合、下記①-2～①-5について</t>
    </r>
    <r>
      <rPr>
        <b/>
        <sz val="12"/>
        <color rgb="FFFF0000"/>
        <rFont val="BIZ UDPゴシック"/>
        <family val="3"/>
        <charset val="128"/>
      </rPr>
      <t>「実質支配力基準」</t>
    </r>
    <r>
      <rPr>
        <b/>
        <sz val="12"/>
        <color rgb="FF000000"/>
        <rFont val="BIZ UDPゴシック"/>
        <family val="3"/>
        <charset val="128"/>
      </rPr>
      <t>を判断</t>
    </r>
    <phoneticPr fontId="1"/>
  </si>
  <si>
    <t>①-2 役員、使用人関係</t>
    <rPh sb="7" eb="9">
      <t>シヨウ</t>
    </rPh>
    <rPh sb="9" eb="10">
      <t>ニン</t>
    </rPh>
    <rPh sb="10" eb="12">
      <t>カンケイ</t>
    </rPh>
    <phoneticPr fontId="1"/>
  </si>
  <si>
    <r>
      <t>会社の役員、業務を執行する社員、使用人等が当該法人の取締役会その他これに準ずる機関の構成員の</t>
    </r>
    <r>
      <rPr>
        <b/>
        <sz val="12"/>
        <color rgb="FFFF0000"/>
        <rFont val="BIZ UDPゴシック"/>
        <family val="3"/>
        <charset val="128"/>
      </rPr>
      <t>過半数</t>
    </r>
    <r>
      <rPr>
        <b/>
        <sz val="12"/>
        <rFont val="BIZ UDPゴシック"/>
        <family val="3"/>
        <charset val="128"/>
      </rPr>
      <t>を占める場合</t>
    </r>
    <rPh sb="3" eb="5">
      <t>ヤクイン</t>
    </rPh>
    <rPh sb="6" eb="8">
      <t>ギョウム</t>
    </rPh>
    <rPh sb="9" eb="11">
      <t>シッコウ</t>
    </rPh>
    <rPh sb="13" eb="15">
      <t>シャイン</t>
    </rPh>
    <rPh sb="16" eb="18">
      <t>シヨウ</t>
    </rPh>
    <rPh sb="18" eb="19">
      <t>ニン</t>
    </rPh>
    <rPh sb="19" eb="20">
      <t>トウ</t>
    </rPh>
    <phoneticPr fontId="1"/>
  </si>
  <si>
    <t>①-3 契約関係</t>
    <phoneticPr fontId="1"/>
  </si>
  <si>
    <r>
      <t>当該法人の</t>
    </r>
    <r>
      <rPr>
        <b/>
        <sz val="12"/>
        <color rgb="FFFF0000"/>
        <rFont val="BIZ UDPゴシック"/>
        <family val="3"/>
        <charset val="128"/>
      </rPr>
      <t>重要な財務及び営業又は事業の方針の決定を支配する契約等</t>
    </r>
    <r>
      <rPr>
        <b/>
        <sz val="12"/>
        <color rgb="FF000000"/>
        <rFont val="BIZ UDPゴシック"/>
        <family val="3"/>
        <charset val="128"/>
      </rPr>
      <t>が存在する場合</t>
    </r>
    <phoneticPr fontId="1"/>
  </si>
  <si>
    <t>①-4 資金関係</t>
    <phoneticPr fontId="1"/>
  </si>
  <si>
    <r>
      <t>当該法人の</t>
    </r>
    <r>
      <rPr>
        <b/>
        <sz val="12"/>
        <color rgb="FFFF0000"/>
        <rFont val="BIZ UDPゴシック"/>
        <family val="3"/>
        <charset val="128"/>
      </rPr>
      <t>重要な融資の大部分</t>
    </r>
    <r>
      <rPr>
        <b/>
        <sz val="12"/>
        <color rgb="FF000000"/>
        <rFont val="BIZ UDPゴシック"/>
        <family val="3"/>
        <charset val="128"/>
      </rPr>
      <t>を会社が行っていることにより、</t>
    </r>
    <r>
      <rPr>
        <b/>
        <sz val="12"/>
        <color rgb="FFFF0000"/>
        <rFont val="BIZ UDPゴシック"/>
        <family val="3"/>
        <charset val="128"/>
      </rPr>
      <t>財務及び事業の方針の決定</t>
    </r>
    <r>
      <rPr>
        <b/>
        <sz val="12"/>
        <color rgb="FF000000"/>
        <rFont val="BIZ UDPゴシック"/>
        <family val="3"/>
        <charset val="128"/>
      </rPr>
      <t>を支配している場合</t>
    </r>
    <phoneticPr fontId="1"/>
  </si>
  <si>
    <t>①-5 その他事実関係</t>
    <phoneticPr fontId="1"/>
  </si>
  <si>
    <t>その他当該法人の財務及び事業の方針の決定を支配するための重要な事実が存在する場合</t>
    <phoneticPr fontId="1"/>
  </si>
  <si>
    <t>関連会社判定のための
「影響力基準」
【根拠法】
会社計算規則第2条第４項</t>
  </si>
  <si>
    <t>②-1 緊密者、同意者の議決権</t>
    <phoneticPr fontId="1"/>
  </si>
  <si>
    <r>
      <t>会社が当該法人の議決権の</t>
    </r>
    <r>
      <rPr>
        <b/>
        <sz val="12"/>
        <color rgb="FFFF0000"/>
        <rFont val="BIZ UDPゴシック"/>
        <family val="3"/>
        <charset val="128"/>
      </rPr>
      <t>20％</t>
    </r>
    <r>
      <rPr>
        <b/>
        <sz val="12"/>
        <color rgb="FF000000"/>
        <rFont val="BIZ UDPゴシック"/>
        <family val="3"/>
        <charset val="128"/>
      </rPr>
      <t>を有する場合（有される場合も含む）
議決権が</t>
    </r>
    <r>
      <rPr>
        <b/>
        <sz val="12"/>
        <color rgb="FFFF0000"/>
        <rFont val="BIZ UDPゴシック"/>
        <family val="3"/>
        <charset val="128"/>
      </rPr>
      <t>15％以上20％以下</t>
    </r>
    <r>
      <rPr>
        <b/>
        <sz val="12"/>
        <color rgb="FF000000"/>
        <rFont val="BIZ UDPゴシック"/>
        <family val="3"/>
        <charset val="128"/>
      </rPr>
      <t>の場合、下記②-2～②-5について</t>
    </r>
    <r>
      <rPr>
        <b/>
        <sz val="12"/>
        <color rgb="FFFF0000"/>
        <rFont val="BIZ UDPゴシック"/>
        <family val="3"/>
        <charset val="128"/>
      </rPr>
      <t>「影響力基準」</t>
    </r>
    <r>
      <rPr>
        <b/>
        <sz val="12"/>
        <color rgb="FF000000"/>
        <rFont val="BIZ UDPゴシック"/>
        <family val="3"/>
        <charset val="128"/>
      </rPr>
      <t>を判断</t>
    </r>
    <phoneticPr fontId="1"/>
  </si>
  <si>
    <t>②-2 役員、使用人関係</t>
    <phoneticPr fontId="1"/>
  </si>
  <si>
    <r>
      <t>会社の役員、業務を執行する社員、使用人等が</t>
    </r>
    <r>
      <rPr>
        <b/>
        <sz val="12"/>
        <color rgb="FFFF0000"/>
        <rFont val="BIZ UDPゴシック"/>
        <family val="3"/>
        <charset val="128"/>
      </rPr>
      <t>他の法人の代表取締役、取締役又はこれらに準ずる役職に就任している</t>
    </r>
    <r>
      <rPr>
        <b/>
        <sz val="12"/>
        <rFont val="BIZ UDPゴシック"/>
        <family val="3"/>
        <charset val="128"/>
      </rPr>
      <t>場合</t>
    </r>
    <rPh sb="6" eb="8">
      <t>ギョウム</t>
    </rPh>
    <rPh sb="9" eb="11">
      <t>シッコウ</t>
    </rPh>
    <rPh sb="13" eb="15">
      <t>シャイン</t>
    </rPh>
    <rPh sb="16" eb="19">
      <t>シヨウニン</t>
    </rPh>
    <rPh sb="19" eb="20">
      <t>トウ</t>
    </rPh>
    <rPh sb="26" eb="28">
      <t>ダイヒョウ</t>
    </rPh>
    <rPh sb="28" eb="31">
      <t>トリシマリヤク</t>
    </rPh>
    <rPh sb="32" eb="35">
      <t>トリシマリヤク</t>
    </rPh>
    <rPh sb="35" eb="36">
      <t>マタ</t>
    </rPh>
    <rPh sb="44" eb="46">
      <t>ヤクショク</t>
    </rPh>
    <rPh sb="47" eb="49">
      <t>シュウニン</t>
    </rPh>
    <phoneticPr fontId="1"/>
  </si>
  <si>
    <t>②-3 契約関係</t>
    <phoneticPr fontId="1"/>
  </si>
  <si>
    <r>
      <t>当該法人との</t>
    </r>
    <r>
      <rPr>
        <b/>
        <sz val="12"/>
        <color rgb="FFFF0000"/>
        <rFont val="BIZ UDPゴシック"/>
        <family val="3"/>
        <charset val="128"/>
      </rPr>
      <t>重要な事業上の取引</t>
    </r>
    <r>
      <rPr>
        <b/>
        <sz val="12"/>
        <rFont val="BIZ UDPゴシック"/>
        <family val="3"/>
        <charset val="128"/>
      </rPr>
      <t>や</t>
    </r>
    <r>
      <rPr>
        <b/>
        <sz val="12"/>
        <color rgb="FFFF0000"/>
        <rFont val="BIZ UDPゴシック"/>
        <family val="3"/>
        <charset val="128"/>
      </rPr>
      <t>共同支配</t>
    </r>
    <r>
      <rPr>
        <b/>
        <sz val="12"/>
        <color rgb="FF000000"/>
        <rFont val="BIZ UDPゴシック"/>
        <family val="3"/>
        <charset val="128"/>
      </rPr>
      <t>が存在する場合</t>
    </r>
    <rPh sb="16" eb="18">
      <t>キョウドウ</t>
    </rPh>
    <rPh sb="18" eb="20">
      <t>シハイ</t>
    </rPh>
    <phoneticPr fontId="1"/>
  </si>
  <si>
    <t>②-4 資金関係</t>
    <phoneticPr fontId="1"/>
  </si>
  <si>
    <r>
      <t>会社が当該法人に対して</t>
    </r>
    <r>
      <rPr>
        <b/>
        <sz val="12"/>
        <color rgb="FFFF0000"/>
        <rFont val="BIZ UDPゴシック"/>
        <family val="3"/>
        <charset val="128"/>
      </rPr>
      <t>重要な融資</t>
    </r>
    <r>
      <rPr>
        <b/>
        <sz val="12"/>
        <color rgb="FF000000"/>
        <rFont val="BIZ UDPゴシック"/>
        <family val="3"/>
        <charset val="128"/>
      </rPr>
      <t>を行っている場合（融資を受けている場合も含む）</t>
    </r>
    <phoneticPr fontId="1"/>
  </si>
  <si>
    <t>②-5 その他事実関係</t>
    <phoneticPr fontId="1"/>
  </si>
  <si>
    <r>
      <rPr>
        <b/>
        <sz val="12"/>
        <color rgb="FFFF0000"/>
        <rFont val="BIZ UDPゴシック"/>
        <family val="3"/>
        <charset val="128"/>
      </rPr>
      <t>重要な技術提供</t>
    </r>
    <r>
      <rPr>
        <b/>
        <sz val="12"/>
        <color rgb="FF000000"/>
        <rFont val="BIZ UDPゴシック"/>
        <family val="3"/>
        <charset val="128"/>
      </rPr>
      <t>や、その他財務及び事業の方針の決定に対して重要な影響を与えることができることが推測される事実が存在する場合</t>
    </r>
    <rPh sb="0" eb="2">
      <t>ジュウヨウ</t>
    </rPh>
    <rPh sb="3" eb="5">
      <t>ギジュツ</t>
    </rPh>
    <rPh sb="5" eb="7">
      <t>テイキョウ</t>
    </rPh>
    <phoneticPr fontId="1"/>
  </si>
  <si>
    <t>分類</t>
  </si>
  <si>
    <t>配置あり</t>
    <rPh sb="0" eb="2">
      <t>ハイチ</t>
    </rPh>
    <phoneticPr fontId="1"/>
  </si>
  <si>
    <t>従業員配置6：1以上</t>
    <phoneticPr fontId="1"/>
  </si>
  <si>
    <t>1.農業</t>
  </si>
  <si>
    <t>配置なし</t>
    <rPh sb="0" eb="2">
      <t>ハイチ</t>
    </rPh>
    <phoneticPr fontId="1"/>
  </si>
  <si>
    <t>従業員配置7.5：1以上</t>
  </si>
  <si>
    <t>2.林業</t>
  </si>
  <si>
    <t>従業員配置10:1以上</t>
  </si>
  <si>
    <t>3.水産業</t>
  </si>
  <si>
    <t>4.畜産</t>
  </si>
  <si>
    <t>イ</t>
    <phoneticPr fontId="1"/>
  </si>
  <si>
    <t>（１）</t>
    <phoneticPr fontId="1"/>
  </si>
  <si>
    <t>5.パン製造</t>
  </si>
  <si>
    <t>ロ</t>
    <phoneticPr fontId="1"/>
  </si>
  <si>
    <t>（２）</t>
    <phoneticPr fontId="1"/>
  </si>
  <si>
    <t>（二）</t>
    <rPh sb="1" eb="2">
      <t>ニ</t>
    </rPh>
    <phoneticPr fontId="1"/>
  </si>
  <si>
    <t>6.菓子製造</t>
  </si>
  <si>
    <t>ハ</t>
    <phoneticPr fontId="1"/>
  </si>
  <si>
    <t>（３）</t>
  </si>
  <si>
    <t>（三）</t>
    <rPh sb="1" eb="2">
      <t>サン</t>
    </rPh>
    <phoneticPr fontId="1"/>
  </si>
  <si>
    <t>7.弁当・配食・惣菜</t>
  </si>
  <si>
    <t>ニ</t>
    <phoneticPr fontId="1"/>
  </si>
  <si>
    <t>（４）</t>
  </si>
  <si>
    <t>（四）</t>
    <rPh sb="1" eb="2">
      <t>ヨン</t>
    </rPh>
    <phoneticPr fontId="1"/>
  </si>
  <si>
    <t>8.喫茶店・レストラン</t>
  </si>
  <si>
    <t>ホ</t>
    <phoneticPr fontId="1"/>
  </si>
  <si>
    <t>（５）</t>
  </si>
  <si>
    <t>（五）</t>
    <rPh sb="1" eb="2">
      <t>ゴ</t>
    </rPh>
    <phoneticPr fontId="1"/>
  </si>
  <si>
    <t>9.調理業務</t>
  </si>
  <si>
    <t>ヘ</t>
    <phoneticPr fontId="1"/>
  </si>
  <si>
    <t>（六）</t>
    <rPh sb="1" eb="2">
      <t>ロク</t>
    </rPh>
    <phoneticPr fontId="1"/>
  </si>
  <si>
    <t>10.その他の食品製造</t>
  </si>
  <si>
    <t>ト</t>
    <phoneticPr fontId="1"/>
  </si>
  <si>
    <t>（七）</t>
    <rPh sb="1" eb="2">
      <t>ナナ</t>
    </rPh>
    <phoneticPr fontId="1"/>
  </si>
  <si>
    <t>11.繊維製品製造</t>
  </si>
  <si>
    <t>（八）</t>
    <rPh sb="1" eb="2">
      <t>ハチ</t>
    </rPh>
    <phoneticPr fontId="1"/>
  </si>
  <si>
    <t>12.皮革製品製造</t>
  </si>
  <si>
    <t>13.木工製品製造</t>
  </si>
  <si>
    <t>14.紙製品製造</t>
  </si>
  <si>
    <t>15.部品加工・機械組立</t>
  </si>
  <si>
    <t>16.その他の製造業</t>
  </si>
  <si>
    <t>17.印刷</t>
  </si>
  <si>
    <t>18.リサイクル事業</t>
  </si>
  <si>
    <t>19.屋内清掃</t>
  </si>
  <si>
    <t>21.植栽管理、環境整備</t>
  </si>
  <si>
    <t>22.クリーニング</t>
  </si>
  <si>
    <t>23.リネン</t>
  </si>
  <si>
    <t>25.検査・検品</t>
  </si>
  <si>
    <t>26.梱包・箱詰</t>
  </si>
  <si>
    <t>27.箱織</t>
  </si>
  <si>
    <t>28.袋詰め</t>
  </si>
  <si>
    <t>29.ピッキング</t>
  </si>
  <si>
    <t>30.DM 投函、ポスティング</t>
  </si>
  <si>
    <t>31.その他の軽作業</t>
  </si>
  <si>
    <t>32.仕入物販</t>
  </si>
  <si>
    <t>33.PC作業</t>
  </si>
  <si>
    <t>34.その他</t>
  </si>
  <si>
    <t>就労支援施設の賃金・工賃実績報告に関する生産活動内容と収支状況に関するシート</t>
    <rPh sb="0" eb="2">
      <t>シュウロウ</t>
    </rPh>
    <rPh sb="2" eb="4">
      <t>シエン</t>
    </rPh>
    <rPh sb="4" eb="6">
      <t>シセツ</t>
    </rPh>
    <rPh sb="7" eb="9">
      <t>チンギン</t>
    </rPh>
    <rPh sb="10" eb="12">
      <t>コウチン</t>
    </rPh>
    <rPh sb="12" eb="14">
      <t>ジッセキ</t>
    </rPh>
    <rPh sb="14" eb="16">
      <t>ホウコク</t>
    </rPh>
    <rPh sb="17" eb="18">
      <t>カン</t>
    </rPh>
    <rPh sb="20" eb="22">
      <t>セイサン</t>
    </rPh>
    <rPh sb="22" eb="24">
      <t>カツドウ</t>
    </rPh>
    <rPh sb="24" eb="26">
      <t>ナイヨウ</t>
    </rPh>
    <rPh sb="27" eb="29">
      <t>シュウシ</t>
    </rPh>
    <rPh sb="29" eb="31">
      <t>ジョウキョウ</t>
    </rPh>
    <rPh sb="32" eb="33">
      <t>カン</t>
    </rPh>
    <phoneticPr fontId="1"/>
  </si>
  <si>
    <t>サービス種別</t>
    <rPh sb="4" eb="6">
      <t>シュベツ</t>
    </rPh>
    <phoneticPr fontId="1"/>
  </si>
  <si>
    <t>利用定員（4／1時点）</t>
    <rPh sb="0" eb="2">
      <t>リヨウ</t>
    </rPh>
    <rPh sb="2" eb="4">
      <t>テイイン</t>
    </rPh>
    <rPh sb="8" eb="10">
      <t>ジテン</t>
    </rPh>
    <phoneticPr fontId="1"/>
  </si>
  <si>
    <t>利用契約者数（4／1時点）</t>
    <rPh sb="0" eb="2">
      <t>リヨウ</t>
    </rPh>
    <rPh sb="2" eb="5">
      <t>ケイヤクシャ</t>
    </rPh>
    <rPh sb="5" eb="6">
      <t>スウ</t>
    </rPh>
    <rPh sb="10" eb="12">
      <t>ジテン</t>
    </rPh>
    <phoneticPr fontId="1"/>
  </si>
  <si>
    <t>職員数（4／1時点）</t>
    <rPh sb="0" eb="3">
      <t>ショクインスウ</t>
    </rPh>
    <rPh sb="7" eb="9">
      <t>ジテン</t>
    </rPh>
    <phoneticPr fontId="1"/>
  </si>
  <si>
    <t>１．令和４年度（令和４年４月～令和５年３月）の生産活動内容</t>
    <rPh sb="2" eb="4">
      <t>レイワ</t>
    </rPh>
    <rPh sb="23" eb="25">
      <t>セイサン</t>
    </rPh>
    <rPh sb="25" eb="27">
      <t>カツドウ</t>
    </rPh>
    <rPh sb="27" eb="29">
      <t>ナイヨウ</t>
    </rPh>
    <phoneticPr fontId="1"/>
  </si>
  <si>
    <t>生産活動にかかった経費</t>
    <rPh sb="0" eb="2">
      <t>セイサン</t>
    </rPh>
    <rPh sb="2" eb="4">
      <t>カツドウ</t>
    </rPh>
    <rPh sb="9" eb="11">
      <t>ケイヒ</t>
    </rPh>
    <phoneticPr fontId="1"/>
  </si>
  <si>
    <t>※生産活動が複数ある場合、それぞれの生産活動での収入、及び生産活動に要した経費を記載すること
※生産活動内容に記載した金額がわかる資料を添付すること。（委託契約や請負契約書でも可）
※生産活動が6つ以上ある場合は、シートを追加して記載すること</t>
    <rPh sb="18" eb="20">
      <t>セイサン</t>
    </rPh>
    <rPh sb="20" eb="22">
      <t>カツドウ</t>
    </rPh>
    <rPh sb="24" eb="26">
      <t>シュウニュウ</t>
    </rPh>
    <rPh sb="27" eb="28">
      <t>オヨ</t>
    </rPh>
    <rPh sb="29" eb="31">
      <t>セイサン</t>
    </rPh>
    <rPh sb="31" eb="33">
      <t>カツドウ</t>
    </rPh>
    <rPh sb="48" eb="50">
      <t>セイサン</t>
    </rPh>
    <rPh sb="50" eb="52">
      <t>カツドウ</t>
    </rPh>
    <rPh sb="52" eb="54">
      <t>ナイヨウ</t>
    </rPh>
    <rPh sb="55" eb="57">
      <t>キサイ</t>
    </rPh>
    <rPh sb="59" eb="61">
      <t>キンガク</t>
    </rPh>
    <rPh sb="65" eb="67">
      <t>シリョウ</t>
    </rPh>
    <rPh sb="68" eb="70">
      <t>テンプ</t>
    </rPh>
    <rPh sb="76" eb="78">
      <t>イタク</t>
    </rPh>
    <rPh sb="78" eb="80">
      <t>ケイヤク</t>
    </rPh>
    <rPh sb="81" eb="83">
      <t>ウケオイ</t>
    </rPh>
    <rPh sb="83" eb="85">
      <t>ケイヤク</t>
    </rPh>
    <rPh sb="85" eb="86">
      <t>ショ</t>
    </rPh>
    <rPh sb="88" eb="89">
      <t>カ</t>
    </rPh>
    <rPh sb="92" eb="94">
      <t>セイサン</t>
    </rPh>
    <rPh sb="94" eb="96">
      <t>カツドウ</t>
    </rPh>
    <rPh sb="99" eb="101">
      <t>イジョウ</t>
    </rPh>
    <rPh sb="103" eb="105">
      <t>バアイ</t>
    </rPh>
    <rPh sb="111" eb="113">
      <t>ツイカ</t>
    </rPh>
    <rPh sb="115" eb="117">
      <t>キサイ</t>
    </rPh>
    <phoneticPr fontId="1"/>
  </si>
  <si>
    <t>２．令和４年度（令和４年４月～令和５年３月）の生産活動収支の状況</t>
    <rPh sb="2" eb="4">
      <t>レイワ</t>
    </rPh>
    <rPh sb="23" eb="25">
      <t>セイサン</t>
    </rPh>
    <rPh sb="25" eb="27">
      <t>カツドウ</t>
    </rPh>
    <rPh sb="27" eb="29">
      <t>シュウシ</t>
    </rPh>
    <rPh sb="30" eb="32">
      <t>ジョウキョウ</t>
    </rPh>
    <phoneticPr fontId="1"/>
  </si>
  <si>
    <t>生産活動収支（就労事業活動会計）</t>
    <rPh sb="0" eb="2">
      <t>セイサン</t>
    </rPh>
    <rPh sb="2" eb="4">
      <t>カツドウ</t>
    </rPh>
    <rPh sb="4" eb="6">
      <t>シュウシ</t>
    </rPh>
    <rPh sb="7" eb="9">
      <t>ジギョウ</t>
    </rPh>
    <rPh sb="11" eb="13">
      <t>カイケイ</t>
    </rPh>
    <phoneticPr fontId="1"/>
  </si>
  <si>
    <t>それ以外（福祉事業活動会計）</t>
    <rPh sb="2" eb="4">
      <t>イガイ</t>
    </rPh>
    <rPh sb="5" eb="7">
      <t>フクシ</t>
    </rPh>
    <rPh sb="7" eb="9">
      <t>ジギョウ</t>
    </rPh>
    <rPh sb="9" eb="11">
      <t>カツドウ</t>
    </rPh>
    <rPh sb="11" eb="13">
      <t>カイケイ</t>
    </rPh>
    <phoneticPr fontId="1"/>
  </si>
  <si>
    <t>就労継続支援A型</t>
    <rPh sb="0" eb="2">
      <t>シュウロウ</t>
    </rPh>
    <rPh sb="2" eb="4">
      <t>ケイゾク</t>
    </rPh>
    <rPh sb="4" eb="6">
      <t>シエン</t>
    </rPh>
    <rPh sb="7" eb="8">
      <t>ガタ</t>
    </rPh>
    <phoneticPr fontId="1"/>
  </si>
  <si>
    <t>収入</t>
    <rPh sb="0" eb="2">
      <t>シュウニュウ</t>
    </rPh>
    <phoneticPr fontId="1"/>
  </si>
  <si>
    <t>就労継続支援B型</t>
    <rPh sb="0" eb="2">
      <t>シュウロウ</t>
    </rPh>
    <rPh sb="2" eb="4">
      <t>ケイゾク</t>
    </rPh>
    <rPh sb="4" eb="6">
      <t>シエン</t>
    </rPh>
    <rPh sb="7" eb="8">
      <t>ガタ</t>
    </rPh>
    <phoneticPr fontId="1"/>
  </si>
  <si>
    <t>訓練等給付費</t>
    <rPh sb="0" eb="2">
      <t>クンレン</t>
    </rPh>
    <rPh sb="2" eb="3">
      <t>トウ</t>
    </rPh>
    <rPh sb="3" eb="5">
      <t>キュウフ</t>
    </rPh>
    <rPh sb="5" eb="6">
      <t>ヒ</t>
    </rPh>
    <phoneticPr fontId="1"/>
  </si>
  <si>
    <t>雇用関係の助成金等</t>
    <rPh sb="8" eb="9">
      <t>トウ</t>
    </rPh>
    <phoneticPr fontId="1"/>
  </si>
  <si>
    <t>＊生産活動収入、訓練等給付費は除く</t>
    <phoneticPr fontId="1"/>
  </si>
  <si>
    <t>支出</t>
    <rPh sb="0" eb="2">
      <t>シシュツ</t>
    </rPh>
    <phoneticPr fontId="1"/>
  </si>
  <si>
    <t>生産活動に要した経費</t>
    <rPh sb="0" eb="2">
      <t>セイサン</t>
    </rPh>
    <rPh sb="2" eb="4">
      <t>カツドウ</t>
    </rPh>
    <rPh sb="5" eb="6">
      <t>ヨウ</t>
    </rPh>
    <rPh sb="8" eb="10">
      <t>ケイヒ</t>
    </rPh>
    <phoneticPr fontId="1"/>
  </si>
  <si>
    <t>＊自動計算（入力の必要なし）</t>
    <rPh sb="1" eb="3">
      <t>ジドウ</t>
    </rPh>
    <rPh sb="3" eb="5">
      <t>ケイサン</t>
    </rPh>
    <rPh sb="6" eb="8">
      <t>ニュウリョク</t>
    </rPh>
    <rPh sb="9" eb="11">
      <t>ヒツヨウ</t>
    </rPh>
    <phoneticPr fontId="1"/>
  </si>
  <si>
    <t>　　　従業員給与・賞与・手当</t>
    <rPh sb="3" eb="6">
      <t>ジュウギョウイン</t>
    </rPh>
    <rPh sb="6" eb="8">
      <t>キュウヨ</t>
    </rPh>
    <rPh sb="9" eb="11">
      <t>ショウヨ</t>
    </rPh>
    <rPh sb="12" eb="14">
      <t>テアテ</t>
    </rPh>
    <phoneticPr fontId="1"/>
  </si>
  <si>
    <t>※利用者の給与ではない</t>
    <rPh sb="5" eb="7">
      <t>キュウヨ</t>
    </rPh>
    <phoneticPr fontId="1"/>
  </si>
  <si>
    <t>　　　材料費</t>
    <rPh sb="3" eb="6">
      <t>ザイリョウヒ</t>
    </rPh>
    <phoneticPr fontId="1"/>
  </si>
  <si>
    <t>　　　消耗品費</t>
    <rPh sb="3" eb="6">
      <t>ショウモウヒン</t>
    </rPh>
    <rPh sb="6" eb="7">
      <t>ヒ</t>
    </rPh>
    <phoneticPr fontId="1"/>
  </si>
  <si>
    <t>　　　賃貸料（地代家賃）</t>
    <rPh sb="3" eb="6">
      <t>チンタイリョウ</t>
    </rPh>
    <phoneticPr fontId="1"/>
  </si>
  <si>
    <t>　　　減価償却費</t>
    <rPh sb="3" eb="5">
      <t>ゲンカ</t>
    </rPh>
    <rPh sb="5" eb="8">
      <t>ショウキャクヒ</t>
    </rPh>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</si>
  <si>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</si>
  <si>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＊自動計算（入力の必要なし）</t>
    <phoneticPr fontId="1"/>
  </si>
  <si>
    <t>利用者に支払った賃金・工賃総額</t>
    <rPh sb="0" eb="3">
      <t>リヨウシャ</t>
    </rPh>
    <rPh sb="4" eb="6">
      <t>シハラ</t>
    </rPh>
    <rPh sb="8" eb="10">
      <t>チンギン</t>
    </rPh>
    <rPh sb="9" eb="10">
      <t>コウチン</t>
    </rPh>
    <rPh sb="11" eb="13">
      <t>コウチン</t>
    </rPh>
    <rPh sb="13" eb="15">
      <t>ソウガク</t>
    </rPh>
    <phoneticPr fontId="1"/>
  </si>
  <si>
    <t>＊体制届で報告した金額を記入
＊体制届に金額記載がない場合、その他根拠書類から転記</t>
    <rPh sb="1" eb="3">
      <t>タイセイ</t>
    </rPh>
    <rPh sb="3" eb="4">
      <t>トドケ</t>
    </rPh>
    <rPh sb="5" eb="7">
      <t>ホウコク</t>
    </rPh>
    <rPh sb="9" eb="11">
      <t>キンガク</t>
    </rPh>
    <rPh sb="12" eb="14">
      <t>キニュウ</t>
    </rPh>
    <rPh sb="16" eb="18">
      <t>タイセイ</t>
    </rPh>
    <rPh sb="18" eb="19">
      <t>トドケ</t>
    </rPh>
    <rPh sb="20" eb="22">
      <t>キンガク</t>
    </rPh>
    <rPh sb="22" eb="24">
      <t>キサイ</t>
    </rPh>
    <rPh sb="27" eb="29">
      <t>バアイ</t>
    </rPh>
    <rPh sb="32" eb="33">
      <t>タ</t>
    </rPh>
    <rPh sb="33" eb="35">
      <t>コンキョ</t>
    </rPh>
    <rPh sb="35" eb="37">
      <t>ショルイ</t>
    </rPh>
    <rPh sb="39" eb="41">
      <t>テンキ</t>
    </rPh>
    <phoneticPr fontId="1"/>
  </si>
  <si>
    <t>生産活動収支</t>
    <rPh sb="0" eb="2">
      <t>セイサン</t>
    </rPh>
    <rPh sb="2" eb="4">
      <t>カツドウ</t>
    </rPh>
    <rPh sb="4" eb="6">
      <t>シュウシ</t>
    </rPh>
    <phoneticPr fontId="1"/>
  </si>
  <si>
    <t>　ａ.工賃変動積立金</t>
    <rPh sb="3" eb="5">
      <t>コウチン</t>
    </rPh>
    <rPh sb="5" eb="7">
      <t>ヘンドウ</t>
    </rPh>
    <rPh sb="7" eb="10">
      <t>ツミタテキン</t>
    </rPh>
    <phoneticPr fontId="1"/>
  </si>
  <si>
    <t>＊⑤生産活動収支に余剰金がある場合、a,b,cに内訳を記入する</t>
    <rPh sb="2" eb="4">
      <t>セイサン</t>
    </rPh>
    <rPh sb="4" eb="6">
      <t>カツドウ</t>
    </rPh>
    <rPh sb="6" eb="8">
      <t>シュウシ</t>
    </rPh>
    <rPh sb="9" eb="12">
      <t>ヨジョウキン</t>
    </rPh>
    <rPh sb="15" eb="17">
      <t>バアイ</t>
    </rPh>
    <rPh sb="24" eb="26">
      <t>ウチワケ</t>
    </rPh>
    <rPh sb="27" eb="29">
      <t>キニュウ</t>
    </rPh>
    <phoneticPr fontId="1"/>
  </si>
  <si>
    <t xml:space="preserve">     b.設備等整備積立金</t>
    <rPh sb="7" eb="9">
      <t>セツビ</t>
    </rPh>
    <rPh sb="9" eb="10">
      <t>トウ</t>
    </rPh>
    <rPh sb="10" eb="12">
      <t>セイビ</t>
    </rPh>
    <rPh sb="12" eb="15">
      <t>ツミタテキン</t>
    </rPh>
    <phoneticPr fontId="1"/>
  </si>
  <si>
    <t xml:space="preserve">     c.その他</t>
    <rPh sb="9" eb="10">
      <t>タ</t>
    </rPh>
    <phoneticPr fontId="1"/>
  </si>
  <si>
    <t>３.「２. 生産活動収支の状況」の項目、「生産活動に要した経費」又は「生産活動収入」が０円の場合、その具体的理由</t>
    <rPh sb="6" eb="8">
      <t>セイサン</t>
    </rPh>
    <rPh sb="8" eb="10">
      <t>カツドウ</t>
    </rPh>
    <rPh sb="10" eb="12">
      <t>シュウシ</t>
    </rPh>
    <rPh sb="13" eb="15">
      <t>ジョウキョウ</t>
    </rPh>
    <rPh sb="17" eb="19">
      <t>コウモク</t>
    </rPh>
    <rPh sb="21" eb="23">
      <t>セイサン</t>
    </rPh>
    <rPh sb="23" eb="25">
      <t>カツドウ</t>
    </rPh>
    <rPh sb="26" eb="27">
      <t>ヨウ</t>
    </rPh>
    <rPh sb="29" eb="31">
      <t>ケイヒ</t>
    </rPh>
    <rPh sb="32" eb="33">
      <t>マタ</t>
    </rPh>
    <rPh sb="44" eb="45">
      <t>エン</t>
    </rPh>
    <rPh sb="46" eb="48">
      <t>バアイ</t>
    </rPh>
    <rPh sb="51" eb="54">
      <t>グタイテキ</t>
    </rPh>
    <rPh sb="54" eb="56">
      <t>リユウ</t>
    </rPh>
    <phoneticPr fontId="1"/>
  </si>
  <si>
    <t>株式会社○○</t>
    <rPh sb="0" eb="2">
      <t>カブシキ</t>
    </rPh>
    <rPh sb="2" eb="4">
      <t>カイシャ</t>
    </rPh>
    <phoneticPr fontId="1"/>
  </si>
  <si>
    <t>A型事業所○○</t>
    <rPh sb="1" eb="2">
      <t>ガタ</t>
    </rPh>
    <rPh sb="2" eb="5">
      <t>ジギョウショ</t>
    </rPh>
    <phoneticPr fontId="1"/>
  </si>
  <si>
    <t>東京都○○区○○</t>
    <rPh sb="0" eb="3">
      <t>トウキョウト</t>
    </rPh>
    <rPh sb="5" eb="6">
      <t>ク</t>
    </rPh>
    <phoneticPr fontId="1"/>
  </si>
  <si>
    <t>20名</t>
    <rPh sb="2" eb="3">
      <t>メイ</t>
    </rPh>
    <phoneticPr fontId="1"/>
  </si>
  <si>
    <t>30名</t>
    <rPh sb="2" eb="3">
      <t>メイ</t>
    </rPh>
    <phoneticPr fontId="1"/>
  </si>
  <si>
    <t>5名</t>
    <rPh sb="1" eb="2">
      <t>メイ</t>
    </rPh>
    <phoneticPr fontId="1"/>
  </si>
  <si>
    <t>１．令和６年度（令和６年４月～令和７年３月）の生産活動内容</t>
    <rPh sb="2" eb="4">
      <t>レイワ</t>
    </rPh>
    <rPh sb="23" eb="25">
      <t>セイサン</t>
    </rPh>
    <rPh sb="25" eb="27">
      <t>カツドウ</t>
    </rPh>
    <rPh sb="27" eb="29">
      <t>ナイヨウ</t>
    </rPh>
    <phoneticPr fontId="1"/>
  </si>
  <si>
    <t>清掃業務（公立施設の除草業務）</t>
    <phoneticPr fontId="1"/>
  </si>
  <si>
    <t>軽作業（お歳暮品の箱折り）</t>
    <phoneticPr fontId="1"/>
  </si>
  <si>
    <t>２．令和６年度（令和６年４月～令和７年３月）の生産活動収支の状況</t>
    <rPh sb="2" eb="4">
      <t>レイワ</t>
    </rPh>
    <rPh sb="23" eb="25">
      <t>セイサン</t>
    </rPh>
    <rPh sb="25" eb="27">
      <t>カツドウ</t>
    </rPh>
    <rPh sb="27" eb="29">
      <t>シュウシ</t>
    </rPh>
    <rPh sb="30" eb="32">
      <t>ジョウキョウ</t>
    </rPh>
    <phoneticPr fontId="1"/>
  </si>
  <si>
    <t>○「②貴事業所との関係」は、プルダウンから選択すること。関連企業等の判断は「【参考】関連企業等の判断」のシートを参照すること</t>
    <rPh sb="28" eb="30">
      <t>カンレン</t>
    </rPh>
    <rPh sb="30" eb="32">
      <t>キギョウ</t>
    </rPh>
    <rPh sb="32" eb="33">
      <t>トウ</t>
    </rPh>
    <rPh sb="34" eb="36">
      <t>ハンダン</t>
    </rPh>
    <rPh sb="56" eb="58">
      <t>サンショウ</t>
    </rPh>
    <phoneticPr fontId="1"/>
  </si>
  <si>
    <t>○「②貴事業所との関係」は、プルダウンから選択すること。関連企業等の判断は「【参考】関連企業等の判断」のシートを参照すること</t>
    <rPh sb="28" eb="30">
      <t>カンレン</t>
    </rPh>
    <rPh sb="30" eb="32">
      <t>キギョウ</t>
    </rPh>
    <rPh sb="32" eb="33">
      <t>トウ</t>
    </rPh>
    <rPh sb="34" eb="36">
      <t>ハンダン</t>
    </rPh>
    <rPh sb="39" eb="41">
      <t>サンコウ</t>
    </rPh>
    <rPh sb="42" eb="44">
      <t>カンレン</t>
    </rPh>
    <rPh sb="44" eb="46">
      <t>キギョウ</t>
    </rPh>
    <rPh sb="46" eb="47">
      <t>トウ</t>
    </rPh>
    <rPh sb="48" eb="50">
      <t>ハンダン</t>
    </rPh>
    <rPh sb="56" eb="58">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</si>
</sst>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quot;円&quot;"/>
    <numFmt numFmtId="177" formatCode="#,##0_);[Red]\(#,##0\)"/>
    <numFmt numFmtId="178" formatCode="#,##0;&quot;▲ &quot;#,##0&quot;円&quot;"/>
    <numFmt numFmtId="179" formatCode="0.0%"/>
  </numFmts>
  <fonts count="43">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游ゴシック"/>
      <family val="3"/>
      <charset val="128"/>
      <scheme val="minor"/>
    </font>
    <font>
      <sz val="10"/>
      <color theme="1"/>
      <name val="游ゴシック"/>
      <family val="3"/>
      <charset val="128"/>
      <scheme val="minor"/>
    </font>
    <font>
      <b/>
      <sz val="14"/>
      <color theme="1"/>
      <name val="游ゴシック"/>
      <family val="3"/>
      <charset val="128"/>
      <scheme val="minor"/>
    </font>
    <font>
      <sz val="11"/>
      <color rgb="FFFF0000"/>
      <name val="游ゴシック"/>
      <family val="2"/>
      <charset val="128"/>
      <scheme val="minor"/>
    </font>
    <font>
      <b/>
      <sz val="11"/>
      <name val="游ゴシック"/>
      <family val="3"/>
      <charset val="128"/>
      <scheme val="minor"/>
    </font>
    <font>
      <sz val="10"/>
      <name val="游ゴシック"/>
      <family val="3"/>
      <charset val="128"/>
      <scheme val="minor"/>
    </font>
    <font>
      <sz val="11"/>
      <name val="游ゴシック"/>
      <family val="2"/>
      <charset val="128"/>
      <scheme val="minor"/>
    </font>
    <font>
      <b/>
      <sz val="14"/>
      <color rgb="FFFF0000"/>
      <name val="游ゴシック"/>
      <family val="3"/>
      <charset val="128"/>
      <scheme val="minor"/>
    </font>
    <font>
      <b/>
      <sz val="14"/>
      <name val="游ゴシック"/>
      <family val="3"/>
      <charset val="128"/>
      <scheme val="minor"/>
    </font>
    <font>
      <sz val="12"/>
      <name val="游ゴシック"/>
      <family val="3"/>
      <charset val="128"/>
      <scheme val="minor"/>
    </font>
    <font>
      <sz val="12"/>
      <color theme="1"/>
      <name val="游ゴシック"/>
      <family val="3"/>
      <charset val="128"/>
      <scheme val="minor"/>
    </font>
    <font>
      <b/>
      <sz val="12"/>
      <color theme="1"/>
      <name val="游ゴシック"/>
      <family val="3"/>
      <charset val="128"/>
      <scheme val="minor"/>
    </font>
    <font>
      <b/>
      <sz val="12"/>
      <name val="游ゴシック"/>
      <family val="3"/>
      <charset val="128"/>
      <scheme val="minor"/>
    </font>
    <font>
      <sz val="11"/>
      <color theme="1"/>
      <name val="游ゴシック"/>
      <family val="3"/>
      <charset val="128"/>
      <scheme val="minor"/>
    </font>
    <font>
      <sz val="10"/>
      <color theme="1"/>
      <name val="游ゴシック"/>
      <family val="2"/>
      <charset val="128"/>
      <scheme val="minor"/>
    </font>
    <font>
      <b/>
      <sz val="10"/>
      <color theme="1"/>
      <name val="游ゴシック"/>
      <family val="3"/>
      <charset val="128"/>
      <scheme val="minor"/>
    </font>
    <font>
      <sz val="11"/>
      <color rgb="FFFF0000"/>
      <name val="游ゴシック"/>
      <family val="3"/>
      <charset val="128"/>
      <scheme val="minor"/>
    </font>
    <font>
      <sz val="12"/>
      <color rgb="FFFF0000"/>
      <name val="游ゴシック"/>
      <family val="3"/>
      <charset val="128"/>
      <scheme val="minor"/>
    </font>
    <font>
      <sz val="14"/>
      <name val="游ゴシック"/>
      <family val="3"/>
      <charset val="128"/>
      <scheme val="minor"/>
    </font>
    <font>
      <b/>
      <sz val="9"/>
      <name val="游ゴシック"/>
      <family val="3"/>
      <charset val="128"/>
      <scheme val="minor"/>
    </font>
    <font>
      <b/>
      <sz val="10"/>
      <name val="游ゴシック"/>
      <family val="3"/>
      <charset val="128"/>
      <scheme val="minor"/>
    </font>
    <font>
      <b/>
      <sz val="18"/>
      <color theme="1"/>
      <name val="游ゴシック"/>
      <family val="3"/>
      <charset val="128"/>
      <scheme val="minor"/>
    </font>
    <font>
      <b/>
      <sz val="16"/>
      <name val="游ゴシック"/>
      <family val="3"/>
      <charset val="128"/>
      <scheme val="minor"/>
    </font>
    <font>
      <b/>
      <sz val="10.5"/>
      <color rgb="FF000000"/>
      <name val="BIZ UDPゴシック"/>
      <family val="3"/>
      <charset val="128"/>
    </font>
    <font>
      <sz val="10.5"/>
      <color rgb="FF000000"/>
      <name val="Arial"/>
      <family val="2"/>
    </font>
    <font>
      <b/>
      <sz val="12"/>
      <color rgb="FF000000"/>
      <name val="BIZ UDPゴシック"/>
      <family val="3"/>
      <charset val="128"/>
    </font>
    <font>
      <sz val="11"/>
      <color theme="1"/>
      <name val="BIZ UDPゴシック"/>
      <family val="3"/>
      <charset val="128"/>
    </font>
    <font>
      <b/>
      <sz val="11"/>
      <color theme="1"/>
      <name val="BIZ UDPゴシック"/>
      <family val="3"/>
      <charset val="128"/>
    </font>
    <font>
      <b/>
      <sz val="12"/>
      <color rgb="FFFF0000"/>
      <name val="BIZ UDPゴシック"/>
      <family val="3"/>
      <charset val="128"/>
    </font>
    <font>
      <b/>
      <sz val="16"/>
      <color theme="1"/>
      <name val="游ゴシック"/>
      <family val="3"/>
      <charset val="128"/>
      <scheme val="minor"/>
    </font>
    <font>
      <b/>
      <u/>
      <sz val="12"/>
      <name val="游ゴシック"/>
      <family val="3"/>
      <charset val="128"/>
      <scheme val="minor"/>
    </font>
    <font>
      <sz val="12"/>
      <color theme="1"/>
      <name val="游ゴシック"/>
      <family val="2"/>
      <charset val="128"/>
      <scheme val="minor"/>
    </font>
    <font>
      <sz val="11"/>
      <color theme="1"/>
      <name val="游ゴシック"/>
      <family val="2"/>
      <charset val="128"/>
      <scheme val="minor"/>
    </font>
    <font>
      <b/>
      <sz val="12"/>
      <name val="BIZ UDPゴシック"/>
      <family val="3"/>
      <charset val="128"/>
    </font>
    <font>
      <b/>
      <sz val="10.5"/>
      <color rgb="FFFF0000"/>
      <name val="BIZ UDPゴシック"/>
      <family val="3"/>
      <charset val="128"/>
    </font>
    <font>
      <b/>
      <sz val="10.5"/>
      <name val="BIZ UDPゴシック"/>
      <family val="3"/>
      <charset val="128"/>
    </font>
    <font>
      <b/>
      <sz val="12"/>
      <color theme="1"/>
      <name val="游ゴシックBIZ UDPゴシック (太字) (太字)"/>
      <family val="3"/>
      <charset val="128"/>
    </font>
    <font>
      <b/>
      <sz val="14"/>
      <color theme="1"/>
      <name val="BIZ UDPゴシック (太字)"/>
      <family val="3"/>
      <charset val="128"/>
    </font>
    <font>
      <b/>
      <sz val="11"/>
      <color theme="1"/>
      <name val="游ゴシック"/>
      <family val="2"/>
      <charset val="128"/>
      <scheme val="minor"/>
    </font>
    <font>
      <sz val="9"/>
      <color rgb="FF000000"/>
      <name val="Meiryo UI"/>
      <family val="3"/>
      <charset val="128"/>
    </font>
  </fonts>
  <fills count="10">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4" tint="0.79998168889431442"/>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diagonalUp="1">
      <left style="thin">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s>
  <cellStyleXfs count="3">
    <xf numFmtId="0" fontId="0" fillId="0" borderId="0">
      <alignment vertical="center"/>
    </xf>
    <xf numFmtId="38" fontId="35" fillId="0" borderId="0" applyFont="0" applyFill="0" applyBorder="0" applyAlignment="0" applyProtection="0">
      <alignment vertical="center"/>
    </xf>
    <xf numFmtId="9" fontId="35" fillId="0" borderId="0" applyFont="0" applyFill="0" applyBorder="0" applyAlignment="0" applyProtection="0">
      <alignment vertical="center"/>
    </xf>
  </cellStyleXfs>
  <cellXfs count="338">
    <xf numFmtId="0" fontId="0" fillId="0" borderId="0" xfId="0">
      <alignment vertical="center"/>
    </xf>
    <xf numFmtId="0" fontId="2" fillId="0" borderId="0" xfId="0" applyFont="1">
      <alignment vertical="center"/>
    </xf>
    <xf numFmtId="0" fontId="0" fillId="0" borderId="1" xfId="0" applyBorder="1" applyAlignment="1">
      <alignment vertical="center" shrinkToFit="1"/>
    </xf>
    <xf numFmtId="0" fontId="0" fillId="2" borderId="1" xfId="0" applyFill="1" applyBorder="1" applyAlignment="1">
      <alignment horizontal="center" vertical="center"/>
    </xf>
    <xf numFmtId="176" fontId="3" fillId="0" borderId="1" xfId="0" applyNumberFormat="1" applyFont="1" applyBorder="1" applyAlignment="1">
      <alignment horizontal="right" vertical="center"/>
    </xf>
    <xf numFmtId="176" fontId="3" fillId="0" borderId="2" xfId="0" applyNumberFormat="1" applyFont="1" applyBorder="1" applyAlignment="1">
      <alignment horizontal="right" vertical="center"/>
    </xf>
    <xf numFmtId="0" fontId="0" fillId="4" borderId="0" xfId="0" applyFill="1">
      <alignment vertical="center"/>
    </xf>
    <xf numFmtId="0" fontId="0" fillId="2" borderId="1" xfId="0" applyFill="1" applyBorder="1">
      <alignment vertical="center"/>
    </xf>
    <xf numFmtId="0" fontId="5" fillId="0" borderId="0" xfId="0" applyFont="1" applyAlignment="1">
      <alignment horizontal="center" vertical="center"/>
    </xf>
    <xf numFmtId="0" fontId="0" fillId="0" borderId="0" xfId="0" applyAlignment="1">
      <alignment horizontal="left" vertical="top"/>
    </xf>
    <xf numFmtId="0" fontId="0" fillId="0" borderId="0" xfId="0" applyAlignment="1">
      <alignment vertical="top"/>
    </xf>
    <xf numFmtId="176" fontId="3" fillId="0" borderId="0" xfId="0" applyNumberFormat="1" applyFont="1" applyAlignment="1">
      <alignment horizontal="right" vertical="center"/>
    </xf>
    <xf numFmtId="0" fontId="0" fillId="0" borderId="0" xfId="0" applyAlignment="1">
      <alignment horizontal="left" vertical="center" shrinkToFit="1"/>
    </xf>
    <xf numFmtId="0" fontId="0" fillId="0" borderId="0" xfId="0" applyAlignment="1">
      <alignment vertical="center" shrinkToFit="1"/>
    </xf>
    <xf numFmtId="0" fontId="2" fillId="0" borderId="4" xfId="0" applyFont="1" applyBorder="1">
      <alignment vertical="center"/>
    </xf>
    <xf numFmtId="0" fontId="0" fillId="0" borderId="4" xfId="0" applyBorder="1">
      <alignment vertical="center"/>
    </xf>
    <xf numFmtId="0" fontId="6" fillId="0" borderId="0" xfId="0" applyFont="1">
      <alignment vertical="center"/>
    </xf>
    <xf numFmtId="0" fontId="0" fillId="2" borderId="5" xfId="0" applyFill="1" applyBorder="1" applyAlignment="1">
      <alignment horizontal="left" vertical="center"/>
    </xf>
    <xf numFmtId="0" fontId="0" fillId="2" borderId="3" xfId="0" applyFill="1" applyBorder="1" applyAlignment="1">
      <alignment horizontal="left" vertical="center"/>
    </xf>
    <xf numFmtId="0" fontId="0" fillId="2" borderId="1" xfId="0" applyFill="1" applyBorder="1" applyAlignment="1">
      <alignment horizontal="left" vertical="center"/>
    </xf>
    <xf numFmtId="0" fontId="4" fillId="2" borderId="1" xfId="0" applyFont="1" applyFill="1" applyBorder="1">
      <alignment vertical="center"/>
    </xf>
    <xf numFmtId="0" fontId="2" fillId="0" borderId="2" xfId="0" applyFont="1" applyBorder="1">
      <alignment vertical="center"/>
    </xf>
    <xf numFmtId="0" fontId="0" fillId="0" borderId="5" xfId="0" applyBorder="1">
      <alignment vertical="center"/>
    </xf>
    <xf numFmtId="0" fontId="0" fillId="0" borderId="9" xfId="0" applyBorder="1" applyAlignment="1">
      <alignment horizontal="left" vertical="center" shrinkToFit="1"/>
    </xf>
    <xf numFmtId="0" fontId="0" fillId="3" borderId="12" xfId="0" applyFill="1" applyBorder="1" applyAlignment="1">
      <alignment horizontal="left" vertical="center" shrinkToFit="1"/>
    </xf>
    <xf numFmtId="0" fontId="6" fillId="0" borderId="11" xfId="0" applyFont="1" applyBorder="1" applyAlignment="1">
      <alignment horizontal="left" vertical="center" shrinkToFit="1"/>
    </xf>
    <xf numFmtId="0" fontId="0" fillId="0" borderId="11" xfId="0" applyBorder="1" applyAlignment="1">
      <alignment horizontal="left" vertical="center" shrinkToFit="1"/>
    </xf>
    <xf numFmtId="176" fontId="3" fillId="0" borderId="13" xfId="0" applyNumberFormat="1" applyFont="1" applyBorder="1" applyAlignment="1">
      <alignment horizontal="right"/>
    </xf>
    <xf numFmtId="176" fontId="3" fillId="5" borderId="14" xfId="0" applyNumberFormat="1" applyFont="1" applyFill="1" applyBorder="1" applyAlignment="1">
      <alignment horizontal="right"/>
    </xf>
    <xf numFmtId="176" fontId="3" fillId="5" borderId="15" xfId="0" applyNumberFormat="1" applyFont="1" applyFill="1" applyBorder="1" applyAlignment="1">
      <alignment horizontal="right"/>
    </xf>
    <xf numFmtId="176" fontId="3" fillId="0" borderId="16" xfId="0" applyNumberFormat="1" applyFont="1" applyBorder="1" applyAlignment="1">
      <alignment horizontal="right"/>
    </xf>
    <xf numFmtId="176" fontId="0" fillId="3" borderId="15" xfId="0" applyNumberFormat="1" applyFill="1" applyBorder="1" applyAlignment="1">
      <alignment horizontal="center"/>
    </xf>
    <xf numFmtId="0" fontId="0" fillId="3" borderId="18" xfId="0" applyFill="1" applyBorder="1" applyAlignment="1">
      <alignment shrinkToFit="1"/>
    </xf>
    <xf numFmtId="177" fontId="3" fillId="5" borderId="15" xfId="0" applyNumberFormat="1" applyFont="1" applyFill="1" applyBorder="1" applyAlignment="1">
      <alignment horizontal="right"/>
    </xf>
    <xf numFmtId="176" fontId="0" fillId="0" borderId="19" xfId="0" applyNumberFormat="1" applyBorder="1" applyAlignment="1">
      <alignment shrinkToFit="1"/>
    </xf>
    <xf numFmtId="176" fontId="0" fillId="0" borderId="20" xfId="0" applyNumberFormat="1" applyBorder="1" applyAlignment="1">
      <alignment horizontal="right"/>
    </xf>
    <xf numFmtId="176" fontId="3" fillId="0" borderId="20" xfId="0" applyNumberFormat="1" applyFont="1" applyBorder="1" applyAlignment="1">
      <alignment horizontal="right"/>
    </xf>
    <xf numFmtId="0" fontId="2" fillId="0" borderId="5" xfId="0" applyFont="1" applyBorder="1">
      <alignment vertical="center"/>
    </xf>
    <xf numFmtId="176" fontId="3" fillId="0" borderId="19" xfId="0" applyNumberFormat="1" applyFont="1" applyBorder="1" applyAlignment="1">
      <alignment horizontal="right"/>
    </xf>
    <xf numFmtId="0" fontId="0" fillId="0" borderId="2" xfId="0" applyBorder="1">
      <alignment vertical="center"/>
    </xf>
    <xf numFmtId="176" fontId="3" fillId="0" borderId="17" xfId="0" applyNumberFormat="1" applyFont="1" applyBorder="1" applyAlignment="1">
      <alignment horizontal="right"/>
    </xf>
    <xf numFmtId="176" fontId="0" fillId="0" borderId="16" xfId="0" applyNumberFormat="1" applyBorder="1" applyAlignment="1">
      <alignment shrinkToFit="1"/>
    </xf>
    <xf numFmtId="0" fontId="2" fillId="0" borderId="5" xfId="0" applyFont="1" applyBorder="1" applyAlignment="1">
      <alignment vertical="center" wrapText="1"/>
    </xf>
    <xf numFmtId="176" fontId="3" fillId="0" borderId="21" xfId="0" applyNumberFormat="1" applyFont="1" applyBorder="1" applyAlignment="1">
      <alignment horizontal="right"/>
    </xf>
    <xf numFmtId="176" fontId="3" fillId="5" borderId="18" xfId="0" applyNumberFormat="1" applyFont="1" applyFill="1" applyBorder="1" applyAlignment="1">
      <alignment horizontal="right"/>
    </xf>
    <xf numFmtId="0" fontId="0" fillId="5" borderId="18" xfId="0" applyFill="1" applyBorder="1" applyAlignment="1">
      <alignment shrinkToFit="1"/>
    </xf>
    <xf numFmtId="176" fontId="3" fillId="0" borderId="22" xfId="0" applyNumberFormat="1" applyFont="1" applyBorder="1" applyAlignment="1">
      <alignment horizontal="right"/>
    </xf>
    <xf numFmtId="0" fontId="0" fillId="5" borderId="23" xfId="0" applyFill="1" applyBorder="1" applyAlignment="1">
      <alignment shrinkToFit="1"/>
    </xf>
    <xf numFmtId="0" fontId="7" fillId="0" borderId="5" xfId="0" applyFont="1" applyBorder="1">
      <alignment vertical="center"/>
    </xf>
    <xf numFmtId="0" fontId="7" fillId="0" borderId="0" xfId="0" applyFont="1">
      <alignment vertical="center"/>
    </xf>
    <xf numFmtId="0" fontId="8" fillId="0" borderId="11" xfId="0" applyFont="1" applyBorder="1" applyAlignment="1">
      <alignment horizontal="left" vertical="center" wrapText="1" shrinkToFit="1"/>
    </xf>
    <xf numFmtId="0" fontId="3" fillId="0" borderId="5" xfId="0" applyFont="1" applyBorder="1">
      <alignment vertical="center"/>
    </xf>
    <xf numFmtId="0" fontId="9" fillId="0" borderId="11" xfId="0" applyFont="1" applyBorder="1" applyAlignment="1">
      <alignment horizontal="left" vertical="center" shrinkToFit="1"/>
    </xf>
    <xf numFmtId="0" fontId="0" fillId="0" borderId="1" xfId="0" applyBorder="1" applyAlignment="1">
      <alignment horizontal="left" vertical="center" shrinkToFit="1"/>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176" fontId="3" fillId="0" borderId="24" xfId="0" applyNumberFormat="1" applyFont="1" applyBorder="1" applyAlignment="1">
      <alignment horizontal="right"/>
    </xf>
    <xf numFmtId="176" fontId="0" fillId="0" borderId="25" xfId="0" applyNumberFormat="1" applyBorder="1" applyAlignment="1">
      <alignment shrinkToFit="1"/>
    </xf>
    <xf numFmtId="176" fontId="3" fillId="0" borderId="13" xfId="0" applyNumberFormat="1" applyFont="1" applyBorder="1" applyAlignment="1">
      <alignment horizontal="right" vertical="center"/>
    </xf>
    <xf numFmtId="176" fontId="3" fillId="0" borderId="16" xfId="0" applyNumberFormat="1" applyFont="1" applyBorder="1" applyAlignment="1">
      <alignment horizontal="right" vertical="center"/>
    </xf>
    <xf numFmtId="176" fontId="3" fillId="0" borderId="17" xfId="0" applyNumberFormat="1" applyFont="1" applyBorder="1" applyAlignment="1">
      <alignment horizontal="right" vertical="center"/>
    </xf>
    <xf numFmtId="0" fontId="0" fillId="0" borderId="0" xfId="0" applyAlignment="1">
      <alignment horizontal="right"/>
    </xf>
    <xf numFmtId="0" fontId="13" fillId="0" borderId="0" xfId="0" applyFont="1">
      <alignment vertical="center"/>
    </xf>
    <xf numFmtId="0" fontId="3" fillId="4" borderId="0" xfId="0" applyFont="1" applyFill="1">
      <alignment vertical="center"/>
    </xf>
    <xf numFmtId="0" fontId="3" fillId="0" borderId="0" xfId="0" applyFont="1">
      <alignment vertical="center"/>
    </xf>
    <xf numFmtId="0" fontId="0" fillId="0" borderId="0" xfId="0" applyAlignment="1">
      <alignment horizontal="right" vertical="center"/>
    </xf>
    <xf numFmtId="0" fontId="15" fillId="0" borderId="0" xfId="0" applyFont="1">
      <alignment vertical="center"/>
    </xf>
    <xf numFmtId="0" fontId="14" fillId="0" borderId="0" xfId="0" applyFont="1">
      <alignment vertical="center"/>
    </xf>
    <xf numFmtId="177" fontId="0" fillId="0" borderId="0" xfId="0" applyNumberFormat="1">
      <alignment vertical="center"/>
    </xf>
    <xf numFmtId="0" fontId="8" fillId="2" borderId="5" xfId="0" applyFont="1" applyFill="1" applyBorder="1">
      <alignment vertical="center"/>
    </xf>
    <xf numFmtId="0" fontId="3" fillId="2" borderId="5" xfId="0" applyFont="1" applyFill="1" applyBorder="1" applyAlignment="1">
      <alignment horizontal="right" vertical="center"/>
    </xf>
    <xf numFmtId="176" fontId="12" fillId="0" borderId="0" xfId="0" applyNumberFormat="1" applyFont="1" applyAlignment="1">
      <alignment horizontal="right"/>
    </xf>
    <xf numFmtId="0" fontId="16" fillId="0" borderId="0" xfId="0" applyFont="1">
      <alignment vertical="center"/>
    </xf>
    <xf numFmtId="0" fontId="13" fillId="0" borderId="0" xfId="0" applyFont="1" applyAlignment="1">
      <alignment horizontal="left" vertical="center"/>
    </xf>
    <xf numFmtId="176" fontId="12" fillId="0" borderId="0" xfId="0" applyNumberFormat="1" applyFont="1" applyAlignment="1"/>
    <xf numFmtId="0" fontId="19" fillId="0" borderId="0" xfId="0" applyFont="1" applyAlignment="1">
      <alignment vertical="center" wrapText="1"/>
    </xf>
    <xf numFmtId="0" fontId="6" fillId="0" borderId="0" xfId="0" applyFont="1" applyAlignment="1">
      <alignment vertical="center" wrapText="1"/>
    </xf>
    <xf numFmtId="0" fontId="20" fillId="0" borderId="0" xfId="0" applyFont="1" applyAlignment="1">
      <alignment vertical="center" wrapText="1"/>
    </xf>
    <xf numFmtId="176" fontId="13" fillId="3" borderId="6" xfId="0" applyNumberFormat="1" applyFont="1" applyFill="1" applyBorder="1" applyAlignment="1">
      <alignment horizontal="right"/>
    </xf>
    <xf numFmtId="176" fontId="12" fillId="0" borderId="1" xfId="0" applyNumberFormat="1" applyFont="1" applyBorder="1" applyAlignment="1">
      <alignment horizontal="right"/>
    </xf>
    <xf numFmtId="0" fontId="0" fillId="7" borderId="46" xfId="0" applyFill="1" applyBorder="1" applyAlignment="1">
      <alignment horizontal="left" vertical="center" shrinkToFit="1"/>
    </xf>
    <xf numFmtId="0" fontId="0" fillId="7" borderId="19" xfId="0" applyFill="1" applyBorder="1" applyAlignment="1">
      <alignment horizontal="left" vertical="center" shrinkToFit="1"/>
    </xf>
    <xf numFmtId="0" fontId="0" fillId="7" borderId="47" xfId="0" applyFill="1" applyBorder="1" applyAlignment="1">
      <alignment horizontal="left" vertical="center" shrinkToFit="1"/>
    </xf>
    <xf numFmtId="176" fontId="12" fillId="7" borderId="42" xfId="0" applyNumberFormat="1" applyFont="1" applyFill="1" applyBorder="1" applyAlignment="1">
      <alignment horizontal="right" shrinkToFit="1"/>
    </xf>
    <xf numFmtId="176" fontId="12" fillId="7" borderId="43" xfId="0" applyNumberFormat="1" applyFont="1" applyFill="1" applyBorder="1" applyAlignment="1">
      <alignment horizontal="right" shrinkToFit="1"/>
    </xf>
    <xf numFmtId="176" fontId="12" fillId="7" borderId="41" xfId="0" applyNumberFormat="1" applyFont="1" applyFill="1" applyBorder="1" applyAlignment="1">
      <alignment horizontal="right" shrinkToFit="1"/>
    </xf>
    <xf numFmtId="0" fontId="0" fillId="7" borderId="45" xfId="0" applyFill="1" applyBorder="1" applyAlignment="1">
      <alignment horizontal="left" vertical="center" shrinkToFit="1"/>
    </xf>
    <xf numFmtId="0" fontId="0" fillId="7" borderId="1" xfId="0" applyFill="1" applyBorder="1" applyAlignment="1">
      <alignment horizontal="left" vertical="center" shrinkToFit="1"/>
    </xf>
    <xf numFmtId="0" fontId="0" fillId="7" borderId="37" xfId="0" applyFill="1" applyBorder="1" applyAlignment="1">
      <alignment horizontal="left" vertical="center" shrinkToFit="1"/>
    </xf>
    <xf numFmtId="176" fontId="12" fillId="7" borderId="35" xfId="0" applyNumberFormat="1" applyFont="1" applyFill="1" applyBorder="1" applyAlignment="1">
      <alignment horizontal="right" shrinkToFit="1"/>
    </xf>
    <xf numFmtId="176" fontId="12" fillId="7" borderId="40" xfId="0" applyNumberFormat="1" applyFont="1" applyFill="1" applyBorder="1" applyAlignment="1">
      <alignment horizontal="right" shrinkToFit="1"/>
    </xf>
    <xf numFmtId="179" fontId="0" fillId="0" borderId="5" xfId="0" applyNumberFormat="1" applyBorder="1" applyAlignment="1">
      <alignment horizontal="right"/>
    </xf>
    <xf numFmtId="0" fontId="14" fillId="0" borderId="5" xfId="0" applyFont="1" applyBorder="1" applyAlignment="1">
      <alignment horizontal="center" vertical="center"/>
    </xf>
    <xf numFmtId="0" fontId="7" fillId="2" borderId="5" xfId="0" applyFont="1" applyFill="1" applyBorder="1" applyAlignment="1">
      <alignment horizontal="right" vertical="center"/>
    </xf>
    <xf numFmtId="0" fontId="3" fillId="0" borderId="0" xfId="0" applyFont="1" applyAlignment="1">
      <alignment horizontal="left" vertical="top" wrapText="1"/>
    </xf>
    <xf numFmtId="0" fontId="20" fillId="0" borderId="0" xfId="0" applyFont="1">
      <alignment vertical="center"/>
    </xf>
    <xf numFmtId="0" fontId="0" fillId="0" borderId="7" xfId="0" applyBorder="1">
      <alignment vertical="center"/>
    </xf>
    <xf numFmtId="0" fontId="0" fillId="0" borderId="1" xfId="0" applyBorder="1" applyAlignment="1">
      <alignment horizontal="right" vertical="center"/>
    </xf>
    <xf numFmtId="0" fontId="9" fillId="0" borderId="0" xfId="0" applyFont="1">
      <alignment vertical="center"/>
    </xf>
    <xf numFmtId="0" fontId="28" fillId="0" borderId="0" xfId="0" applyFont="1" applyAlignment="1">
      <alignment horizontal="left" vertical="center" indent="4" readingOrder="1"/>
    </xf>
    <xf numFmtId="0" fontId="28" fillId="0" borderId="0" xfId="0" applyFont="1" applyAlignment="1">
      <alignment horizontal="left" vertical="center" readingOrder="1"/>
    </xf>
    <xf numFmtId="0" fontId="28" fillId="0" borderId="0" xfId="0" applyFont="1" applyAlignment="1">
      <alignment horizontal="right" vertical="center" readingOrder="1"/>
    </xf>
    <xf numFmtId="0" fontId="29" fillId="0" borderId="0" xfId="0" applyFont="1">
      <alignment vertical="center"/>
    </xf>
    <xf numFmtId="0" fontId="30" fillId="0" borderId="0" xfId="0" applyFont="1">
      <alignment vertical="center"/>
    </xf>
    <xf numFmtId="0" fontId="3" fillId="0" borderId="5" xfId="0" applyFont="1" applyBorder="1" applyAlignment="1">
      <alignment vertical="center" shrinkToFit="1"/>
    </xf>
    <xf numFmtId="176" fontId="12" fillId="0" borderId="34" xfId="0" applyNumberFormat="1" applyFont="1" applyBorder="1" applyAlignment="1">
      <alignment shrinkToFit="1"/>
    </xf>
    <xf numFmtId="176" fontId="12" fillId="7" borderId="41" xfId="0" applyNumberFormat="1" applyFont="1" applyFill="1" applyBorder="1" applyAlignment="1">
      <alignment shrinkToFit="1"/>
    </xf>
    <xf numFmtId="0" fontId="7" fillId="0" borderId="0" xfId="0" applyFont="1" applyAlignment="1">
      <alignment horizontal="right" vertical="center"/>
    </xf>
    <xf numFmtId="0" fontId="3" fillId="7" borderId="44" xfId="0" applyFont="1" applyFill="1" applyBorder="1" applyAlignment="1">
      <alignment horizontal="left" vertical="center" shrinkToFit="1"/>
    </xf>
    <xf numFmtId="176" fontId="3" fillId="7" borderId="46" xfId="0" applyNumberFormat="1" applyFont="1" applyFill="1" applyBorder="1" applyAlignment="1">
      <alignment horizontal="right"/>
    </xf>
    <xf numFmtId="0" fontId="3" fillId="7" borderId="21" xfId="0" applyFont="1" applyFill="1" applyBorder="1" applyAlignment="1">
      <alignment horizontal="left" vertical="center" shrinkToFit="1"/>
    </xf>
    <xf numFmtId="176" fontId="3" fillId="7" borderId="19" xfId="0" applyNumberFormat="1" applyFont="1" applyFill="1" applyBorder="1" applyAlignment="1">
      <alignment horizontal="right"/>
    </xf>
    <xf numFmtId="0" fontId="3" fillId="7" borderId="22" xfId="0" applyFont="1" applyFill="1" applyBorder="1" applyAlignment="1">
      <alignment horizontal="left" vertical="center" shrinkToFit="1"/>
    </xf>
    <xf numFmtId="176" fontId="3" fillId="7" borderId="47" xfId="0" applyNumberFormat="1" applyFont="1" applyFill="1" applyBorder="1" applyAlignment="1">
      <alignment horizontal="right"/>
    </xf>
    <xf numFmtId="176" fontId="3" fillId="0" borderId="34" xfId="0" applyNumberFormat="1" applyFont="1" applyBorder="1" applyAlignment="1">
      <alignment horizontal="right"/>
    </xf>
    <xf numFmtId="0" fontId="0" fillId="7" borderId="42" xfId="0" applyFill="1" applyBorder="1" applyAlignment="1">
      <alignment horizontal="left" vertical="center"/>
    </xf>
    <xf numFmtId="0" fontId="0" fillId="7" borderId="40" xfId="0" applyFill="1" applyBorder="1" applyAlignment="1">
      <alignment horizontal="left" vertical="center"/>
    </xf>
    <xf numFmtId="0" fontId="0" fillId="7" borderId="41" xfId="0" applyFill="1" applyBorder="1" applyAlignment="1">
      <alignment horizontal="left" vertical="center"/>
    </xf>
    <xf numFmtId="0" fontId="0" fillId="0" borderId="0" xfId="0" applyAlignment="1">
      <alignment horizontal="left" vertical="center"/>
    </xf>
    <xf numFmtId="176" fontId="12" fillId="7" borderId="65" xfId="0" applyNumberFormat="1" applyFont="1" applyFill="1" applyBorder="1" applyAlignment="1">
      <alignment horizontal="right" shrinkToFit="1"/>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7" fillId="2" borderId="6" xfId="0" applyFont="1" applyFill="1" applyBorder="1" applyAlignment="1">
      <alignment horizontal="center" vertical="center"/>
    </xf>
    <xf numFmtId="0" fontId="25" fillId="0" borderId="0" xfId="0" applyFont="1" applyAlignment="1">
      <alignment horizontal="center" vertical="center"/>
    </xf>
    <xf numFmtId="0" fontId="3" fillId="7" borderId="50" xfId="0" applyFont="1" applyFill="1" applyBorder="1" applyAlignment="1">
      <alignment horizontal="center" vertical="center" shrinkToFit="1"/>
    </xf>
    <xf numFmtId="0" fontId="3" fillId="7" borderId="10" xfId="0" applyFont="1" applyFill="1" applyBorder="1" applyAlignment="1">
      <alignment horizontal="center" vertical="center" shrinkToFit="1"/>
    </xf>
    <xf numFmtId="0" fontId="3" fillId="7" borderId="66" xfId="0" applyFont="1" applyFill="1" applyBorder="1" applyAlignment="1">
      <alignment horizontal="center" vertical="center" shrinkToFit="1"/>
    </xf>
    <xf numFmtId="0" fontId="7" fillId="2" borderId="2" xfId="0" applyFont="1" applyFill="1" applyBorder="1" applyAlignment="1">
      <alignment horizontal="center" vertical="center"/>
    </xf>
    <xf numFmtId="176" fontId="12" fillId="7" borderId="68" xfId="0" applyNumberFormat="1" applyFont="1" applyFill="1" applyBorder="1" applyAlignment="1">
      <alignment horizontal="right" shrinkToFit="1"/>
    </xf>
    <xf numFmtId="178" fontId="12" fillId="0" borderId="34" xfId="0" applyNumberFormat="1" applyFont="1" applyBorder="1" applyAlignment="1">
      <alignment horizontal="right" shrinkToFit="1"/>
    </xf>
    <xf numFmtId="178" fontId="12" fillId="0" borderId="33" xfId="0" applyNumberFormat="1" applyFont="1" applyBorder="1" applyAlignment="1">
      <alignment horizontal="right" shrinkToFit="1"/>
    </xf>
    <xf numFmtId="0" fontId="24" fillId="0" borderId="0" xfId="0" applyFont="1" applyAlignment="1">
      <alignment horizontal="center" vertical="center"/>
    </xf>
    <xf numFmtId="0" fontId="34" fillId="0" borderId="0" xfId="0" applyFont="1" applyAlignment="1">
      <alignment horizontal="right" vertical="center"/>
    </xf>
    <xf numFmtId="0" fontId="13" fillId="0" borderId="0" xfId="0" applyFont="1" applyAlignment="1">
      <alignment horizontal="right" vertical="center"/>
    </xf>
    <xf numFmtId="176" fontId="12" fillId="7" borderId="71" xfId="0" applyNumberFormat="1" applyFont="1" applyFill="1" applyBorder="1" applyAlignment="1">
      <alignment shrinkToFit="1"/>
    </xf>
    <xf numFmtId="0" fontId="0" fillId="7" borderId="45" xfId="0" applyFill="1" applyBorder="1" applyAlignment="1">
      <alignment horizontal="center" vertical="center" wrapText="1" shrinkToFit="1"/>
    </xf>
    <xf numFmtId="0" fontId="3" fillId="0" borderId="0" xfId="0" applyFont="1" applyAlignment="1">
      <alignment horizontal="left" vertical="center"/>
    </xf>
    <xf numFmtId="0" fontId="15" fillId="2" borderId="6" xfId="0" applyFont="1" applyFill="1" applyBorder="1" applyAlignment="1">
      <alignment horizontal="center" vertical="center"/>
    </xf>
    <xf numFmtId="0" fontId="2" fillId="2" borderId="6"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14" fillId="2" borderId="1" xfId="0" applyFont="1" applyFill="1" applyBorder="1" applyAlignment="1">
      <alignment horizontal="center" vertical="center"/>
    </xf>
    <xf numFmtId="178" fontId="12" fillId="0" borderId="8" xfId="0" applyNumberFormat="1" applyFont="1" applyBorder="1" applyAlignment="1">
      <alignment horizontal="right" shrinkToFit="1"/>
    </xf>
    <xf numFmtId="0" fontId="0" fillId="7" borderId="1" xfId="0" applyFill="1" applyBorder="1" applyAlignment="1">
      <alignment horizontal="center" vertical="center" shrinkToFit="1"/>
    </xf>
    <xf numFmtId="0" fontId="0" fillId="7" borderId="37" xfId="0" applyFill="1" applyBorder="1" applyAlignment="1">
      <alignment horizontal="center" vertical="center" shrinkToFit="1"/>
    </xf>
    <xf numFmtId="38" fontId="2" fillId="0" borderId="0" xfId="1" applyFont="1">
      <alignment vertical="center"/>
    </xf>
    <xf numFmtId="0" fontId="14" fillId="0" borderId="0" xfId="0" applyFont="1" applyAlignment="1">
      <alignment horizontal="left" vertical="center"/>
    </xf>
    <xf numFmtId="176" fontId="15" fillId="0" borderId="0" xfId="0" applyNumberFormat="1" applyFont="1" applyAlignment="1"/>
    <xf numFmtId="179" fontId="2" fillId="0" borderId="0" xfId="2" applyNumberFormat="1" applyFont="1">
      <alignment vertical="center"/>
    </xf>
    <xf numFmtId="0" fontId="7" fillId="7" borderId="10" xfId="0" applyFont="1" applyFill="1" applyBorder="1" applyAlignment="1">
      <alignment horizontal="center" vertical="center"/>
    </xf>
    <xf numFmtId="0" fontId="7" fillId="7" borderId="32" xfId="0" applyFont="1" applyFill="1" applyBorder="1" applyAlignment="1">
      <alignment horizontal="center" vertical="center"/>
    </xf>
    <xf numFmtId="49" fontId="2" fillId="0" borderId="0" xfId="0" applyNumberFormat="1" applyFont="1">
      <alignment vertical="center"/>
    </xf>
    <xf numFmtId="0" fontId="7" fillId="7" borderId="1" xfId="0" applyFont="1" applyFill="1" applyBorder="1" applyAlignment="1">
      <alignment horizontal="center" vertical="center"/>
    </xf>
    <xf numFmtId="0" fontId="7" fillId="7" borderId="19" xfId="0" applyFont="1" applyFill="1" applyBorder="1" applyAlignment="1">
      <alignment horizontal="center" vertical="center"/>
    </xf>
    <xf numFmtId="0" fontId="36" fillId="9" borderId="75" xfId="0" applyFont="1" applyFill="1" applyBorder="1" applyAlignment="1">
      <alignment horizontal="center" vertical="center" wrapText="1" readingOrder="1"/>
    </xf>
    <xf numFmtId="0" fontId="36" fillId="9" borderId="76" xfId="0" applyFont="1" applyFill="1" applyBorder="1" applyAlignment="1">
      <alignment horizontal="center" vertical="center" wrapText="1" readingOrder="1"/>
    </xf>
    <xf numFmtId="0" fontId="36" fillId="9" borderId="78" xfId="0" applyFont="1" applyFill="1" applyBorder="1" applyAlignment="1">
      <alignment horizontal="center" vertical="center" wrapText="1" readingOrder="1"/>
    </xf>
    <xf numFmtId="0" fontId="26" fillId="0" borderId="75" xfId="0" applyFont="1" applyBorder="1" applyAlignment="1">
      <alignment horizontal="left" vertical="center" wrapText="1" readingOrder="1"/>
    </xf>
    <xf numFmtId="0" fontId="26" fillId="0" borderId="76" xfId="0" applyFont="1" applyBorder="1" applyAlignment="1">
      <alignment horizontal="left" vertical="center" wrapText="1" readingOrder="1"/>
    </xf>
    <xf numFmtId="0" fontId="26" fillId="0" borderId="74" xfId="0" applyFont="1" applyBorder="1" applyAlignment="1">
      <alignment horizontal="left" vertical="center" wrapText="1" readingOrder="1"/>
    </xf>
    <xf numFmtId="0" fontId="26" fillId="0" borderId="79" xfId="0" applyFont="1" applyBorder="1" applyAlignment="1">
      <alignment horizontal="left" vertical="center" wrapText="1" readingOrder="1"/>
    </xf>
    <xf numFmtId="0" fontId="36" fillId="0" borderId="0" xfId="0" applyFont="1" applyAlignment="1">
      <alignment horizontal="left" vertical="center" readingOrder="1"/>
    </xf>
    <xf numFmtId="0" fontId="38" fillId="0" borderId="76" xfId="0" applyFont="1" applyBorder="1" applyAlignment="1">
      <alignment horizontal="left" vertical="center" wrapText="1" readingOrder="1"/>
    </xf>
    <xf numFmtId="0" fontId="38" fillId="0" borderId="79" xfId="0" applyFont="1" applyBorder="1" applyAlignment="1">
      <alignment horizontal="left" vertical="center" wrapText="1" readingOrder="1"/>
    </xf>
    <xf numFmtId="0" fontId="28" fillId="0" borderId="82" xfId="0" applyFont="1" applyBorder="1" applyAlignment="1">
      <alignment horizontal="left" vertical="center" wrapText="1" readingOrder="1"/>
    </xf>
    <xf numFmtId="0" fontId="28" fillId="0" borderId="34" xfId="0" applyFont="1" applyBorder="1" applyAlignment="1">
      <alignment horizontal="left" vertical="center" wrapText="1" readingOrder="1"/>
    </xf>
    <xf numFmtId="0" fontId="28" fillId="0" borderId="1" xfId="0" applyFont="1" applyBorder="1" applyAlignment="1">
      <alignment horizontal="left" vertical="center" wrapText="1" readingOrder="1"/>
    </xf>
    <xf numFmtId="0" fontId="28" fillId="0" borderId="37" xfId="0" applyFont="1" applyBorder="1" applyAlignment="1">
      <alignment horizontal="left" vertical="center" wrapText="1" readingOrder="1"/>
    </xf>
    <xf numFmtId="0" fontId="39" fillId="0" borderId="0" xfId="0" applyFont="1">
      <alignment vertical="center"/>
    </xf>
    <xf numFmtId="0" fontId="27" fillId="0" borderId="78" xfId="0" applyFont="1" applyBorder="1" applyAlignment="1">
      <alignment horizontal="left" vertical="center" wrapText="1" indent="1" readingOrder="1"/>
    </xf>
    <xf numFmtId="0" fontId="26" fillId="0" borderId="78" xfId="0" applyFont="1" applyBorder="1" applyAlignment="1">
      <alignment horizontal="left" vertical="center" wrapText="1" readingOrder="1"/>
    </xf>
    <xf numFmtId="0" fontId="27" fillId="0" borderId="80" xfId="0" applyFont="1" applyBorder="1" applyAlignment="1">
      <alignment horizontal="left" vertical="center" wrapText="1" indent="1" readingOrder="1"/>
    </xf>
    <xf numFmtId="0" fontId="41" fillId="0" borderId="0" xfId="0" applyFont="1">
      <alignment vertical="center"/>
    </xf>
    <xf numFmtId="0" fontId="7" fillId="7" borderId="21" xfId="0" applyFont="1" applyFill="1" applyBorder="1" applyAlignment="1">
      <alignment horizontal="center" vertical="center"/>
    </xf>
    <xf numFmtId="0" fontId="7" fillId="7" borderId="1" xfId="0" applyFont="1" applyFill="1" applyBorder="1" applyAlignment="1">
      <alignment horizontal="center" vertical="center"/>
    </xf>
    <xf numFmtId="176" fontId="12" fillId="7" borderId="57" xfId="0" applyNumberFormat="1" applyFont="1" applyFill="1" applyBorder="1" applyAlignment="1">
      <alignment horizontal="right" shrinkToFit="1"/>
    </xf>
    <xf numFmtId="176" fontId="12" fillId="7" borderId="59" xfId="0" applyNumberFormat="1" applyFont="1" applyFill="1" applyBorder="1" applyAlignment="1">
      <alignment horizontal="right" shrinkToFit="1"/>
    </xf>
    <xf numFmtId="0" fontId="14" fillId="0" borderId="29" xfId="0" applyFont="1" applyBorder="1" applyAlignment="1">
      <alignment horizontal="left" vertical="center" wrapText="1"/>
    </xf>
    <xf numFmtId="0" fontId="14" fillId="0" borderId="31" xfId="0" applyFont="1" applyBorder="1" applyAlignment="1">
      <alignment horizontal="left" vertical="center" wrapText="1"/>
    </xf>
    <xf numFmtId="0" fontId="14" fillId="0" borderId="30" xfId="0" applyFont="1" applyBorder="1" applyAlignment="1">
      <alignment horizontal="left" vertical="center" wrapText="1"/>
    </xf>
    <xf numFmtId="0" fontId="15" fillId="0" borderId="5" xfId="0" applyFont="1" applyBorder="1" applyAlignment="1">
      <alignment horizontal="left" vertical="center" wrapText="1"/>
    </xf>
    <xf numFmtId="0" fontId="15" fillId="0" borderId="10" xfId="0" applyFont="1" applyBorder="1" applyAlignment="1">
      <alignment horizontal="left" vertical="center" wrapText="1"/>
    </xf>
    <xf numFmtId="0" fontId="15" fillId="0" borderId="32" xfId="0" applyFont="1" applyBorder="1" applyAlignment="1">
      <alignment horizontal="left" vertical="center" wrapText="1"/>
    </xf>
    <xf numFmtId="0" fontId="15" fillId="0" borderId="2" xfId="0" applyFont="1" applyBorder="1" applyAlignment="1">
      <alignment horizontal="left" vertical="center" wrapText="1"/>
    </xf>
    <xf numFmtId="0" fontId="15" fillId="0" borderId="7" xfId="0" applyFont="1" applyBorder="1" applyAlignment="1">
      <alignment horizontal="left" vertical="center" wrapText="1"/>
    </xf>
    <xf numFmtId="0" fontId="15" fillId="0" borderId="51" xfId="0" applyFont="1" applyBorder="1" applyAlignment="1">
      <alignment horizontal="left" vertical="center" wrapText="1"/>
    </xf>
    <xf numFmtId="0" fontId="14" fillId="0" borderId="27" xfId="0" applyFont="1" applyBorder="1" applyAlignment="1">
      <alignment horizontal="left" vertical="center" shrinkToFit="1"/>
    </xf>
    <xf numFmtId="0" fontId="14" fillId="0" borderId="38" xfId="0" applyFont="1" applyBorder="1" applyAlignment="1">
      <alignment horizontal="left" vertical="center" shrinkToFit="1"/>
    </xf>
    <xf numFmtId="0" fontId="14" fillId="0" borderId="28" xfId="0" applyFont="1" applyBorder="1" applyAlignment="1">
      <alignment horizontal="left" vertical="center" shrinkToFit="1"/>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7" fillId="7" borderId="57" xfId="0" applyFont="1" applyFill="1" applyBorder="1" applyAlignment="1">
      <alignment horizontal="left" vertical="center" wrapText="1"/>
    </xf>
    <xf numFmtId="0" fontId="17" fillId="7" borderId="58" xfId="0" applyFont="1" applyFill="1" applyBorder="1" applyAlignment="1">
      <alignment horizontal="left" vertical="center" wrapText="1"/>
    </xf>
    <xf numFmtId="0" fontId="17" fillId="7" borderId="59" xfId="0" applyFont="1" applyFill="1" applyBorder="1" applyAlignment="1">
      <alignment horizontal="left" vertical="center" wrapText="1"/>
    </xf>
    <xf numFmtId="0" fontId="8" fillId="0" borderId="10" xfId="0" applyFont="1" applyBorder="1" applyAlignment="1">
      <alignment horizontal="left" vertical="center" wrapText="1" shrinkToFit="1"/>
    </xf>
    <xf numFmtId="0" fontId="8" fillId="0" borderId="11" xfId="0" applyFont="1" applyBorder="1" applyAlignment="1">
      <alignment horizontal="left" vertical="center" wrapText="1" shrinkToFit="1"/>
    </xf>
    <xf numFmtId="0" fontId="13" fillId="0" borderId="7"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70" xfId="0" applyFont="1" applyBorder="1" applyAlignment="1">
      <alignment horizontal="left" vertical="center" wrapText="1" shrinkToFit="1"/>
    </xf>
    <xf numFmtId="0" fontId="11" fillId="0" borderId="39" xfId="0" applyFont="1" applyBorder="1" applyAlignment="1">
      <alignment horizontal="left" vertical="center" wrapText="1" shrinkToFit="1"/>
    </xf>
    <xf numFmtId="0" fontId="11" fillId="0" borderId="36" xfId="0" applyFont="1" applyBorder="1" applyAlignment="1">
      <alignment horizontal="left" vertical="center" wrapText="1" shrinkToFit="1"/>
    </xf>
    <xf numFmtId="0" fontId="11" fillId="0" borderId="24" xfId="0" applyFont="1" applyBorder="1" applyAlignment="1">
      <alignment horizontal="left" vertical="center" wrapText="1" shrinkToFit="1"/>
    </xf>
    <xf numFmtId="0" fontId="11" fillId="0" borderId="4" xfId="0" applyFont="1" applyBorder="1" applyAlignment="1">
      <alignment horizontal="left" vertical="center" wrapText="1" shrinkToFit="1"/>
    </xf>
    <xf numFmtId="0" fontId="11" fillId="0" borderId="26" xfId="0" applyFont="1" applyBorder="1" applyAlignment="1">
      <alignment horizontal="left" vertical="center" wrapText="1" shrinkToFit="1"/>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13" fillId="0" borderId="32" xfId="0" applyFont="1" applyBorder="1" applyAlignment="1">
      <alignment horizontal="left" vertical="center"/>
    </xf>
    <xf numFmtId="0" fontId="13" fillId="0" borderId="27" xfId="0" applyFont="1" applyBorder="1" applyAlignment="1">
      <alignment horizontal="left" vertical="center"/>
    </xf>
    <xf numFmtId="0" fontId="13" fillId="0" borderId="38" xfId="0" applyFont="1" applyBorder="1" applyAlignment="1">
      <alignment horizontal="left" vertical="center"/>
    </xf>
    <xf numFmtId="0" fontId="13" fillId="0" borderId="69" xfId="0" applyFont="1" applyBorder="1" applyAlignment="1">
      <alignment horizontal="left" vertical="center"/>
    </xf>
    <xf numFmtId="0" fontId="15" fillId="0" borderId="5" xfId="0" applyFont="1" applyBorder="1" applyAlignment="1">
      <alignment horizontal="left" vertical="center"/>
    </xf>
    <xf numFmtId="0" fontId="15" fillId="0" borderId="10" xfId="0" applyFont="1" applyBorder="1" applyAlignment="1">
      <alignment horizontal="left" vertical="center"/>
    </xf>
    <xf numFmtId="176" fontId="3" fillId="0" borderId="10" xfId="0" applyNumberFormat="1" applyFont="1" applyBorder="1" applyAlignment="1">
      <alignment horizontal="left" vertical="center" shrinkToFit="1"/>
    </xf>
    <xf numFmtId="176" fontId="3" fillId="0" borderId="11" xfId="0" applyNumberFormat="1" applyFont="1" applyBorder="1" applyAlignment="1">
      <alignment horizontal="left" vertical="center" shrinkToFit="1"/>
    </xf>
    <xf numFmtId="176" fontId="3" fillId="0" borderId="20" xfId="0" applyNumberFormat="1" applyFont="1" applyBorder="1" applyAlignment="1">
      <alignment horizontal="left" vertical="center" shrinkToFit="1"/>
    </xf>
    <xf numFmtId="176" fontId="12" fillId="0" borderId="64" xfId="0" applyNumberFormat="1" applyFont="1" applyBorder="1" applyAlignment="1">
      <alignment horizontal="left" vertical="center"/>
    </xf>
    <xf numFmtId="176" fontId="12" fillId="0" borderId="38" xfId="0" applyNumberFormat="1" applyFont="1" applyBorder="1" applyAlignment="1">
      <alignment horizontal="left" vertical="center"/>
    </xf>
    <xf numFmtId="176" fontId="12" fillId="0" borderId="28" xfId="0" applyNumberFormat="1" applyFont="1" applyBorder="1" applyAlignment="1">
      <alignment horizontal="left" vertical="center"/>
    </xf>
    <xf numFmtId="0" fontId="8" fillId="0" borderId="20" xfId="0" applyFont="1" applyBorder="1" applyAlignment="1">
      <alignment horizontal="left" vertical="center" wrapText="1" shrinkToFit="1"/>
    </xf>
    <xf numFmtId="0" fontId="24" fillId="6" borderId="13" xfId="0" applyFont="1" applyFill="1" applyBorder="1" applyAlignment="1">
      <alignment horizontal="center" vertical="center"/>
    </xf>
    <xf numFmtId="0" fontId="24" fillId="6" borderId="52" xfId="0" applyFont="1" applyFill="1" applyBorder="1" applyAlignment="1">
      <alignment horizontal="center" vertical="center"/>
    </xf>
    <xf numFmtId="0" fontId="24" fillId="6" borderId="53" xfId="0" applyFont="1" applyFill="1" applyBorder="1" applyAlignment="1">
      <alignment horizontal="center" vertical="center"/>
    </xf>
    <xf numFmtId="0" fontId="24" fillId="6" borderId="54" xfId="0" applyFont="1" applyFill="1" applyBorder="1" applyAlignment="1">
      <alignment horizontal="center" vertical="center"/>
    </xf>
    <xf numFmtId="0" fontId="24" fillId="6" borderId="55" xfId="0" applyFont="1" applyFill="1" applyBorder="1" applyAlignment="1">
      <alignment horizontal="center" vertical="center"/>
    </xf>
    <xf numFmtId="0" fontId="24" fillId="6" borderId="56" xfId="0" applyFont="1" applyFill="1" applyBorder="1" applyAlignment="1">
      <alignment horizontal="center" vertical="center"/>
    </xf>
    <xf numFmtId="0" fontId="0" fillId="7" borderId="5" xfId="0" applyFill="1" applyBorder="1" applyAlignment="1">
      <alignment horizontal="left" vertical="center"/>
    </xf>
    <xf numFmtId="0" fontId="0" fillId="7" borderId="11" xfId="0" applyFill="1" applyBorder="1" applyAlignment="1">
      <alignment horizontal="left" vertical="center"/>
    </xf>
    <xf numFmtId="0" fontId="32" fillId="6" borderId="0" xfId="0" applyFont="1" applyFill="1" applyAlignment="1">
      <alignment horizontal="center" vertical="center"/>
    </xf>
    <xf numFmtId="0" fontId="2" fillId="2" borderId="5" xfId="0" applyFont="1" applyFill="1" applyBorder="1" applyAlignment="1">
      <alignment horizontal="right" vertical="center"/>
    </xf>
    <xf numFmtId="0" fontId="2" fillId="2" borderId="10" xfId="0" applyFont="1" applyFill="1" applyBorder="1" applyAlignment="1">
      <alignment horizontal="right" vertical="center"/>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34" xfId="0" applyFont="1" applyFill="1" applyBorder="1" applyAlignment="1">
      <alignment horizontal="center" vertical="center"/>
    </xf>
    <xf numFmtId="0" fontId="0" fillId="7" borderId="60" xfId="0" applyFill="1" applyBorder="1" applyAlignment="1">
      <alignment horizontal="left" vertical="center"/>
    </xf>
    <xf numFmtId="0" fontId="0" fillId="7" borderId="61" xfId="0" applyFill="1" applyBorder="1" applyAlignment="1">
      <alignment horizontal="left" vertical="center"/>
    </xf>
    <xf numFmtId="0" fontId="7" fillId="2" borderId="5" xfId="0" applyFont="1" applyFill="1" applyBorder="1" applyAlignment="1">
      <alignment horizontal="right" vertical="center"/>
    </xf>
    <xf numFmtId="0" fontId="7" fillId="2" borderId="10" xfId="0" applyFont="1" applyFill="1" applyBorder="1" applyAlignment="1">
      <alignment horizontal="right" vertical="center"/>
    </xf>
    <xf numFmtId="0" fontId="13" fillId="0" borderId="10" xfId="0" applyFont="1" applyBorder="1" applyAlignment="1">
      <alignment horizontal="left" vertical="center" shrinkToFit="1"/>
    </xf>
    <xf numFmtId="0" fontId="13" fillId="0" borderId="11" xfId="0" applyFont="1" applyBorder="1" applyAlignment="1">
      <alignment horizontal="left" vertical="center" shrinkToFit="1"/>
    </xf>
    <xf numFmtId="0" fontId="2" fillId="7" borderId="49" xfId="0" applyFont="1" applyFill="1" applyBorder="1" applyAlignment="1">
      <alignment horizontal="center" vertical="center"/>
    </xf>
    <xf numFmtId="0" fontId="2" fillId="7" borderId="50" xfId="0" applyFont="1" applyFill="1" applyBorder="1" applyAlignment="1">
      <alignment horizontal="center" vertical="center"/>
    </xf>
    <xf numFmtId="0" fontId="2" fillId="7" borderId="48"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10" xfId="0" applyFont="1" applyFill="1" applyBorder="1" applyAlignment="1">
      <alignment horizontal="center" vertical="center"/>
    </xf>
    <xf numFmtId="0" fontId="2" fillId="7" borderId="32" xfId="0" applyFont="1" applyFill="1" applyBorder="1" applyAlignment="1">
      <alignment horizontal="center" vertical="center"/>
    </xf>
    <xf numFmtId="0" fontId="7" fillId="7" borderId="20" xfId="0" applyFont="1" applyFill="1" applyBorder="1" applyAlignment="1">
      <alignment horizontal="center" vertical="center"/>
    </xf>
    <xf numFmtId="0" fontId="7" fillId="7" borderId="10" xfId="0" applyFont="1" applyFill="1" applyBorder="1" applyAlignment="1">
      <alignment horizontal="center" vertical="center"/>
    </xf>
    <xf numFmtId="0" fontId="7" fillId="7" borderId="32" xfId="0" applyFont="1" applyFill="1" applyBorder="1" applyAlignment="1">
      <alignment horizontal="center" vertical="center"/>
    </xf>
    <xf numFmtId="0" fontId="7" fillId="7" borderId="20" xfId="0" applyFont="1" applyFill="1" applyBorder="1" applyAlignment="1">
      <alignment horizontal="right" vertical="center"/>
    </xf>
    <xf numFmtId="0" fontId="7" fillId="7" borderId="10" xfId="0" applyFont="1" applyFill="1" applyBorder="1" applyAlignment="1">
      <alignment horizontal="right" vertical="center"/>
    </xf>
    <xf numFmtId="0" fontId="7" fillId="7" borderId="32" xfId="0" applyFont="1" applyFill="1" applyBorder="1" applyAlignment="1">
      <alignment horizontal="right" vertical="center"/>
    </xf>
    <xf numFmtId="0" fontId="7" fillId="7" borderId="67" xfId="0" applyFont="1" applyFill="1" applyBorder="1" applyAlignment="1">
      <alignment horizontal="center" vertical="center"/>
    </xf>
    <xf numFmtId="0" fontId="7" fillId="7" borderId="66" xfId="0" applyFont="1" applyFill="1" applyBorder="1" applyAlignment="1">
      <alignment horizontal="center" vertical="center"/>
    </xf>
    <xf numFmtId="0" fontId="7" fillId="7" borderId="68"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9" xfId="0" applyFont="1" applyFill="1" applyBorder="1" applyAlignment="1">
      <alignment horizontal="center" vertical="center"/>
    </xf>
    <xf numFmtId="0" fontId="2" fillId="2" borderId="2"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179" fontId="0" fillId="7" borderId="49" xfId="0" applyNumberFormat="1" applyFill="1" applyBorder="1" applyAlignment="1">
      <alignment horizontal="center"/>
    </xf>
    <xf numFmtId="179" fontId="0" fillId="7" borderId="61" xfId="0" applyNumberFormat="1" applyFill="1" applyBorder="1" applyAlignment="1">
      <alignment horizontal="center"/>
    </xf>
    <xf numFmtId="0" fontId="10" fillId="0" borderId="20"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7" fillId="2" borderId="7" xfId="0" applyFont="1" applyFill="1" applyBorder="1" applyAlignment="1">
      <alignment horizontal="center" vertical="center"/>
    </xf>
    <xf numFmtId="0" fontId="0" fillId="7" borderId="62" xfId="0" applyFill="1" applyBorder="1" applyAlignment="1">
      <alignment horizontal="left" vertical="center"/>
    </xf>
    <xf numFmtId="0" fontId="0" fillId="7" borderId="63" xfId="0" applyFill="1" applyBorder="1" applyAlignment="1">
      <alignment horizontal="left" vertical="center"/>
    </xf>
    <xf numFmtId="179" fontId="0" fillId="7" borderId="20" xfId="0" applyNumberFormat="1" applyFill="1" applyBorder="1" applyAlignment="1">
      <alignment horizontal="center"/>
    </xf>
    <xf numFmtId="179" fontId="0" fillId="7" borderId="11" xfId="0" applyNumberFormat="1" applyFill="1" applyBorder="1" applyAlignment="1">
      <alignment horizontal="center"/>
    </xf>
    <xf numFmtId="179" fontId="0" fillId="7" borderId="67" xfId="0" applyNumberFormat="1" applyFill="1" applyBorder="1" applyAlignment="1">
      <alignment horizontal="center"/>
    </xf>
    <xf numFmtId="179" fontId="0" fillId="7" borderId="63" xfId="0" applyNumberFormat="1" applyFill="1" applyBorder="1" applyAlignment="1">
      <alignment horizontal="center"/>
    </xf>
    <xf numFmtId="0" fontId="14" fillId="2" borderId="5"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1"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3" fillId="0" borderId="11" xfId="0" applyFont="1" applyBorder="1" applyAlignment="1">
      <alignment horizontal="left" vertical="center"/>
    </xf>
    <xf numFmtId="0" fontId="12" fillId="0" borderId="5" xfId="0" applyFont="1" applyBorder="1" applyAlignment="1">
      <alignment horizontal="left" vertical="center"/>
    </xf>
    <xf numFmtId="0" fontId="12" fillId="0" borderId="10" xfId="0" applyFont="1" applyBorder="1" applyAlignment="1">
      <alignment horizontal="left" vertical="center"/>
    </xf>
    <xf numFmtId="0" fontId="12" fillId="0" borderId="32" xfId="0" applyFont="1" applyBorder="1" applyAlignment="1">
      <alignment horizontal="left" vertical="center"/>
    </xf>
    <xf numFmtId="176" fontId="13" fillId="3" borderId="10" xfId="0" applyNumberFormat="1" applyFont="1" applyFill="1" applyBorder="1" applyAlignment="1">
      <alignment horizontal="center"/>
    </xf>
    <xf numFmtId="176" fontId="13" fillId="3" borderId="11" xfId="0" applyNumberFormat="1" applyFont="1" applyFill="1" applyBorder="1" applyAlignment="1">
      <alignment horizontal="center"/>
    </xf>
    <xf numFmtId="0" fontId="7" fillId="2" borderId="32" xfId="0" applyFont="1" applyFill="1" applyBorder="1" applyAlignment="1">
      <alignment horizontal="right" vertical="center"/>
    </xf>
    <xf numFmtId="0" fontId="7" fillId="2" borderId="2" xfId="0" applyFont="1" applyFill="1" applyBorder="1" applyAlignment="1">
      <alignment horizontal="right" vertical="center"/>
    </xf>
    <xf numFmtId="0" fontId="7" fillId="2" borderId="51" xfId="0" applyFont="1" applyFill="1" applyBorder="1" applyAlignment="1">
      <alignment horizontal="right" vertical="center"/>
    </xf>
    <xf numFmtId="0" fontId="23" fillId="2" borderId="5" xfId="0" applyFont="1" applyFill="1" applyBorder="1" applyAlignment="1">
      <alignment horizontal="right" vertical="center"/>
    </xf>
    <xf numFmtId="0" fontId="23" fillId="2" borderId="32" xfId="0" applyFont="1" applyFill="1" applyBorder="1" applyAlignment="1">
      <alignment horizontal="right" vertical="center"/>
    </xf>
    <xf numFmtId="0" fontId="0" fillId="7" borderId="20" xfId="0" applyFill="1" applyBorder="1" applyAlignment="1">
      <alignment horizontal="left" vertical="center"/>
    </xf>
    <xf numFmtId="0" fontId="0" fillId="7" borderId="10" xfId="0" applyFill="1" applyBorder="1" applyAlignment="1">
      <alignment horizontal="left" vertical="center"/>
    </xf>
    <xf numFmtId="0" fontId="0" fillId="7" borderId="32" xfId="0" applyFill="1" applyBorder="1" applyAlignment="1">
      <alignment horizontal="left" vertical="center"/>
    </xf>
    <xf numFmtId="0" fontId="3" fillId="7" borderId="66" xfId="0" applyFont="1" applyFill="1" applyBorder="1" applyAlignment="1">
      <alignment horizontal="left" vertical="center"/>
    </xf>
    <xf numFmtId="0" fontId="3" fillId="7" borderId="68" xfId="0" applyFont="1" applyFill="1" applyBorder="1" applyAlignment="1">
      <alignment horizontal="left" vertical="center"/>
    </xf>
    <xf numFmtId="0" fontId="2" fillId="7" borderId="20" xfId="0" applyFont="1" applyFill="1" applyBorder="1" applyAlignment="1">
      <alignment horizontal="left" vertical="center"/>
    </xf>
    <xf numFmtId="0" fontId="2" fillId="7" borderId="10" xfId="0" applyFont="1" applyFill="1" applyBorder="1" applyAlignment="1">
      <alignment horizontal="left" vertical="center"/>
    </xf>
    <xf numFmtId="0" fontId="2" fillId="7" borderId="32" xfId="0" applyFont="1" applyFill="1" applyBorder="1" applyAlignment="1">
      <alignment horizontal="left" vertical="center"/>
    </xf>
    <xf numFmtId="0" fontId="7" fillId="2" borderId="7" xfId="0" applyFont="1" applyFill="1" applyBorder="1" applyAlignment="1">
      <alignment horizontal="right" vertical="center"/>
    </xf>
    <xf numFmtId="0" fontId="7" fillId="7" borderId="11" xfId="0" applyFont="1" applyFill="1" applyBorder="1" applyAlignment="1">
      <alignment horizontal="center" vertical="center"/>
    </xf>
    <xf numFmtId="0" fontId="24" fillId="8" borderId="13" xfId="0" applyFont="1" applyFill="1" applyBorder="1" applyAlignment="1">
      <alignment horizontal="center" vertical="center"/>
    </xf>
    <xf numFmtId="0" fontId="24" fillId="8" borderId="52" xfId="0" applyFont="1" applyFill="1" applyBorder="1" applyAlignment="1">
      <alignment horizontal="center" vertical="center"/>
    </xf>
    <xf numFmtId="0" fontId="24" fillId="8" borderId="53" xfId="0" applyFont="1" applyFill="1" applyBorder="1" applyAlignment="1">
      <alignment horizontal="center" vertical="center"/>
    </xf>
    <xf numFmtId="0" fontId="24" fillId="8" borderId="54" xfId="0" applyFont="1" applyFill="1" applyBorder="1" applyAlignment="1">
      <alignment horizontal="center" vertical="center"/>
    </xf>
    <xf numFmtId="0" fontId="24" fillId="8" borderId="55" xfId="0" applyFont="1" applyFill="1" applyBorder="1" applyAlignment="1">
      <alignment horizontal="center" vertical="center"/>
    </xf>
    <xf numFmtId="0" fontId="24" fillId="8" borderId="56" xfId="0" applyFont="1" applyFill="1" applyBorder="1" applyAlignment="1">
      <alignment horizontal="center" vertical="center"/>
    </xf>
    <xf numFmtId="0" fontId="32" fillId="8" borderId="0" xfId="0" applyFont="1" applyFill="1" applyAlignment="1">
      <alignment horizontal="center" vertical="center"/>
    </xf>
    <xf numFmtId="0" fontId="2" fillId="7" borderId="49" xfId="0" applyFont="1" applyFill="1" applyBorder="1" applyAlignment="1">
      <alignment horizontal="left" vertical="center"/>
    </xf>
    <xf numFmtId="0" fontId="2" fillId="7" borderId="50" xfId="0" applyFont="1" applyFill="1" applyBorder="1" applyAlignment="1">
      <alignment horizontal="left" vertical="center"/>
    </xf>
    <xf numFmtId="0" fontId="2" fillId="7" borderId="48" xfId="0" applyFont="1" applyFill="1" applyBorder="1" applyAlignment="1">
      <alignment horizontal="left" vertical="center"/>
    </xf>
    <xf numFmtId="55" fontId="2" fillId="7" borderId="20" xfId="0" applyNumberFormat="1" applyFont="1" applyFill="1" applyBorder="1" applyAlignment="1">
      <alignment horizontal="center" vertical="center"/>
    </xf>
    <xf numFmtId="0" fontId="0" fillId="7" borderId="20" xfId="0" applyFill="1" applyBorder="1" applyAlignment="1">
      <alignment horizontal="center" vertical="center"/>
    </xf>
    <xf numFmtId="0" fontId="0" fillId="7" borderId="10" xfId="0" applyFill="1" applyBorder="1" applyAlignment="1">
      <alignment horizontal="center" vertical="center"/>
    </xf>
    <xf numFmtId="0" fontId="0" fillId="7" borderId="32" xfId="0" applyFill="1" applyBorder="1" applyAlignment="1">
      <alignment horizontal="center" vertical="center"/>
    </xf>
    <xf numFmtId="0" fontId="40" fillId="0" borderId="0" xfId="0" applyFont="1" applyAlignment="1">
      <alignment horizontal="left" vertical="center" wrapText="1"/>
    </xf>
    <xf numFmtId="0" fontId="28" fillId="0" borderId="72" xfId="0" applyFont="1" applyBorder="1" applyAlignment="1">
      <alignment horizontal="center" vertical="center" wrapText="1" readingOrder="1"/>
    </xf>
    <xf numFmtId="0" fontId="28" fillId="0" borderId="73" xfId="0" applyFont="1" applyBorder="1" applyAlignment="1">
      <alignment horizontal="center" vertical="center" wrapText="1" readingOrder="1"/>
    </xf>
    <xf numFmtId="0" fontId="28" fillId="0" borderId="74" xfId="0" applyFont="1" applyBorder="1" applyAlignment="1">
      <alignment horizontal="center" vertical="center" wrapText="1" readingOrder="1"/>
    </xf>
    <xf numFmtId="0" fontId="15" fillId="0" borderId="0" xfId="0" applyFont="1" applyAlignment="1">
      <alignment horizontal="left" vertical="center" wrapText="1"/>
    </xf>
    <xf numFmtId="0" fontId="36" fillId="9" borderId="77" xfId="0" applyFont="1" applyFill="1" applyBorder="1" applyAlignment="1">
      <alignment horizontal="center" vertical="center" wrapText="1" readingOrder="1"/>
    </xf>
    <xf numFmtId="0" fontId="36" fillId="9" borderId="59" xfId="0" applyFont="1" applyFill="1" applyBorder="1" applyAlignment="1">
      <alignment horizontal="center" vertical="center" wrapText="1" readingOrder="1"/>
    </xf>
    <xf numFmtId="0" fontId="28" fillId="0" borderId="83" xfId="0" applyFont="1" applyBorder="1" applyAlignment="1">
      <alignment horizontal="left" vertical="center" wrapText="1" readingOrder="1"/>
    </xf>
    <xf numFmtId="0" fontId="28" fillId="0" borderId="84" xfId="0" applyFont="1" applyBorder="1" applyAlignment="1">
      <alignment horizontal="left" vertical="center" wrapText="1" readingOrder="1"/>
    </xf>
    <xf numFmtId="0" fontId="36" fillId="0" borderId="3" xfId="0" applyFont="1" applyBorder="1" applyAlignment="1">
      <alignment horizontal="left" vertical="center" wrapText="1" readingOrder="1"/>
    </xf>
    <xf numFmtId="0" fontId="36" fillId="0" borderId="81" xfId="0" applyFont="1" applyBorder="1" applyAlignment="1">
      <alignment horizontal="left" vertical="center" wrapText="1" readingOrder="1"/>
    </xf>
    <xf numFmtId="0" fontId="28" fillId="0" borderId="5" xfId="0" applyFont="1" applyBorder="1" applyAlignment="1">
      <alignment horizontal="left" vertical="center" wrapText="1" readingOrder="1"/>
    </xf>
    <xf numFmtId="0" fontId="28" fillId="0" borderId="32" xfId="0" applyFont="1" applyBorder="1" applyAlignment="1">
      <alignment horizontal="left" vertical="center" wrapText="1" readingOrder="1"/>
    </xf>
    <xf numFmtId="0" fontId="28" fillId="0" borderId="62" xfId="0" applyFont="1" applyBorder="1" applyAlignment="1">
      <alignment horizontal="left" vertical="center" wrapText="1" readingOrder="1"/>
    </xf>
    <xf numFmtId="0" fontId="28" fillId="0" borderId="68" xfId="0" applyFont="1" applyBorder="1" applyAlignment="1">
      <alignment horizontal="left" vertical="center" wrapText="1" readingOrder="1"/>
    </xf>
    <xf numFmtId="0" fontId="0" fillId="0" borderId="1" xfId="0" applyBorder="1" applyAlignment="1">
      <alignment horizontal="left" vertical="center" shrinkToFit="1"/>
    </xf>
    <xf numFmtId="0" fontId="10" fillId="6" borderId="0" xfId="0" applyFont="1" applyFill="1" applyAlignment="1">
      <alignment horizontal="center" vertical="center"/>
    </xf>
    <xf numFmtId="0" fontId="0" fillId="0" borderId="1" xfId="0" applyBorder="1" applyAlignment="1">
      <alignment horizontal="center" vertical="center" textRotation="255"/>
    </xf>
    <xf numFmtId="0" fontId="3" fillId="0" borderId="11" xfId="0" applyFont="1" applyBorder="1" applyAlignment="1">
      <alignment horizontal="left" vertical="center" wrapText="1" shrinkToFit="1"/>
    </xf>
    <xf numFmtId="0" fontId="0" fillId="0" borderId="5"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8" fillId="0" borderId="7" xfId="0" applyFont="1" applyBorder="1" applyAlignment="1">
      <alignment horizontal="left" vertical="top" wrapText="1"/>
    </xf>
    <xf numFmtId="0" fontId="0" fillId="0" borderId="6" xfId="0" applyBorder="1" applyAlignment="1">
      <alignment horizontal="center" vertical="center" textRotation="255"/>
    </xf>
    <xf numFmtId="0" fontId="0" fillId="0" borderId="8" xfId="0" applyBorder="1" applyAlignment="1">
      <alignment horizontal="center" vertical="center" textRotation="255"/>
    </xf>
    <xf numFmtId="0" fontId="11" fillId="6" borderId="0" xfId="0" applyFont="1" applyFill="1" applyAlignment="1">
      <alignment horizontal="center" vertical="center"/>
    </xf>
    <xf numFmtId="58" fontId="0" fillId="0" borderId="1" xfId="0" applyNumberFormat="1" applyBorder="1" applyAlignment="1">
      <alignment horizontal="center" vertical="center" shrinkToFit="1"/>
    </xf>
    <xf numFmtId="0" fontId="0" fillId="0" borderId="1" xfId="0" applyBorder="1" applyAlignment="1">
      <alignment horizontal="center" vertical="center" shrinkToFi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0066FF"/>
      <color rgb="FFFFCCCC"/>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317500</xdr:colOff>
          <xdr:row>20</xdr:row>
          <xdr:rowOff>0</xdr:rowOff>
        </xdr:from>
        <xdr:to>
          <xdr:col>4</xdr:col>
          <xdr:colOff>260350</xdr:colOff>
          <xdr:row>21</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317500</xdr:colOff>
          <xdr:row>20</xdr:row>
          <xdr:rowOff>203200</xdr:rowOff>
        </xdr:from>
        <xdr:to>
          <xdr:col>4</xdr:col>
          <xdr:colOff>209550</xdr:colOff>
          <xdr:row>22</xdr:row>
          <xdr:rowOff>50800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22</xdr:row>
          <xdr:rowOff>0</xdr:rowOff>
        </xdr:from>
        <xdr:to>
          <xdr:col>4</xdr:col>
          <xdr:colOff>260350</xdr:colOff>
          <xdr:row>23</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793750</xdr:colOff>
          <xdr:row>19</xdr:row>
          <xdr:rowOff>241300</xdr:rowOff>
        </xdr:from>
        <xdr:to>
          <xdr:col>4</xdr:col>
          <xdr:colOff>1612900</xdr:colOff>
          <xdr:row>21</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793750</xdr:colOff>
          <xdr:row>20</xdr:row>
          <xdr:rowOff>241300</xdr:rowOff>
        </xdr:from>
        <xdr:to>
          <xdr:col>4</xdr:col>
          <xdr:colOff>1536700</xdr:colOff>
          <xdr:row>22</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793750</xdr:colOff>
          <xdr:row>22</xdr:row>
          <xdr:rowOff>12700</xdr:rowOff>
        </xdr:from>
        <xdr:to>
          <xdr:col>4</xdr:col>
          <xdr:colOff>1593850</xdr:colOff>
          <xdr:row>23</xdr:row>
          <xdr:rowOff>12700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317500</xdr:colOff>
          <xdr:row>20</xdr:row>
          <xdr:rowOff>0</xdr:rowOff>
        </xdr:from>
        <xdr:to>
          <xdr:col>4</xdr:col>
          <xdr:colOff>260350</xdr:colOff>
          <xdr:row>21</xdr:row>
          <xdr:rowOff>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317500</xdr:colOff>
          <xdr:row>20</xdr:row>
          <xdr:rowOff>203200</xdr:rowOff>
        </xdr:from>
        <xdr:to>
          <xdr:col>4</xdr:col>
          <xdr:colOff>203200</xdr:colOff>
          <xdr:row>22</xdr:row>
          <xdr:rowOff>57150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22</xdr:row>
          <xdr:rowOff>0</xdr:rowOff>
        </xdr:from>
        <xdr:to>
          <xdr:col>4</xdr:col>
          <xdr:colOff>260350</xdr:colOff>
          <xdr:row>23</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793750</xdr:colOff>
          <xdr:row>19</xdr:row>
          <xdr:rowOff>241300</xdr:rowOff>
        </xdr:from>
        <xdr:to>
          <xdr:col>4</xdr:col>
          <xdr:colOff>1612900</xdr:colOff>
          <xdr:row>21</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793750</xdr:colOff>
          <xdr:row>20</xdr:row>
          <xdr:rowOff>241300</xdr:rowOff>
        </xdr:from>
        <xdr:to>
          <xdr:col>4</xdr:col>
          <xdr:colOff>1536700</xdr:colOff>
          <xdr:row>22</xdr:row>
          <xdr:rowOff>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793750</xdr:colOff>
          <xdr:row>22</xdr:row>
          <xdr:rowOff>12700</xdr:rowOff>
        </xdr:from>
        <xdr:to>
          <xdr:col>4</xdr:col>
          <xdr:colOff>1593850</xdr:colOff>
          <xdr:row>23</xdr:row>
          <xdr:rowOff>12700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4EF2E-6490-4FDF-BDF2-0F0F87000687}">
  <sheetPr>
    <tabColor theme="9" tint="0.39997558519241921"/>
    <pageSetUpPr fitToPage="1"/>
  </sheetPr>
  <dimension ref="A1:N86"/>
  <sheetViews>
    <sheetView showGridLines="0" tabSelected="1" zoomScale="107" zoomScaleNormal="50" workbookViewId="0">
      <selection activeCell="E2" sqref="E2"/>
    </sheetView>
  </sheetViews>
  <sheetFormatPr defaultRowHeight="18"/>
  <cols>
    <col min="1" max="1" width="3.58203125" customWidth="1"/>
    <col min="2" max="2" width="22.58203125" customWidth="1"/>
    <col min="3" max="3" width="18.33203125" customWidth="1"/>
    <col min="4" max="4" width="11.75" customWidth="1"/>
    <col min="5" max="6" width="22.08203125" customWidth="1"/>
    <col min="7" max="7" width="29.25" customWidth="1"/>
    <col min="8" max="8" width="39.58203125" customWidth="1"/>
    <col min="9" max="9" width="27.83203125" customWidth="1"/>
    <col min="10" max="10" width="15.25" customWidth="1"/>
    <col min="11" max="11" width="3.83203125" customWidth="1"/>
    <col min="12" max="12" width="35.25" customWidth="1"/>
    <col min="13" max="13" width="5.58203125" hidden="1" customWidth="1"/>
    <col min="14" max="14" width="3.83203125" hidden="1" customWidth="1"/>
    <col min="15" max="23" width="3.83203125" customWidth="1"/>
  </cols>
  <sheetData>
    <row r="1" spans="1:13" ht="29">
      <c r="A1" s="218" t="s">
        <v>0</v>
      </c>
      <c r="B1" s="219"/>
      <c r="C1" s="220"/>
      <c r="D1" s="131"/>
      <c r="G1" s="132" t="s">
        <v>1</v>
      </c>
      <c r="H1" s="115"/>
    </row>
    <row r="2" spans="1:13" ht="29.5" thickBot="1">
      <c r="A2" s="221"/>
      <c r="B2" s="222"/>
      <c r="C2" s="223"/>
      <c r="D2" s="131"/>
      <c r="G2" s="133" t="s">
        <v>2</v>
      </c>
      <c r="H2" s="116"/>
    </row>
    <row r="3" spans="1:13" ht="32.25" customHeight="1" thickBot="1">
      <c r="G3" s="133" t="s">
        <v>3</v>
      </c>
      <c r="H3" s="117"/>
    </row>
    <row r="4" spans="1:13" ht="15" customHeight="1"/>
    <row r="5" spans="1:13" ht="32.25" customHeight="1">
      <c r="A5" s="226" t="s">
        <v>4</v>
      </c>
      <c r="B5" s="226"/>
      <c r="C5" s="226"/>
      <c r="D5" s="226"/>
      <c r="E5" s="226"/>
      <c r="F5" s="226"/>
      <c r="G5" s="226"/>
      <c r="H5" s="226"/>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5" thickBot="1">
      <c r="A11" s="67" t="s">
        <v>8</v>
      </c>
      <c r="B11" s="64"/>
      <c r="C11" s="64"/>
      <c r="D11" s="64"/>
      <c r="E11" s="64"/>
      <c r="F11" s="64"/>
      <c r="G11" s="64"/>
    </row>
    <row r="12" spans="1:13" ht="19.5" customHeight="1">
      <c r="B12" s="227" t="s">
        <v>9</v>
      </c>
      <c r="C12" s="228"/>
      <c r="D12" s="238"/>
      <c r="E12" s="239"/>
      <c r="F12" s="239"/>
      <c r="G12" s="240"/>
      <c r="M12" t="s">
        <v>10</v>
      </c>
    </row>
    <row r="13" spans="1:13" ht="19.5" customHeight="1">
      <c r="B13" s="227" t="s">
        <v>11</v>
      </c>
      <c r="C13" s="228"/>
      <c r="D13" s="241"/>
      <c r="E13" s="242"/>
      <c r="F13" s="242"/>
      <c r="G13" s="243"/>
    </row>
    <row r="14" spans="1:13">
      <c r="B14" s="227" t="s">
        <v>12</v>
      </c>
      <c r="C14" s="228"/>
      <c r="D14" s="241"/>
      <c r="E14" s="242"/>
      <c r="F14" s="242"/>
      <c r="G14" s="243"/>
      <c r="M14" t="s">
        <v>13</v>
      </c>
    </row>
    <row r="15" spans="1:13">
      <c r="B15" s="227" t="s">
        <v>14</v>
      </c>
      <c r="C15" s="228"/>
      <c r="D15" s="241"/>
      <c r="E15" s="242"/>
      <c r="F15" s="242"/>
      <c r="G15" s="243"/>
      <c r="M15" t="s">
        <v>15</v>
      </c>
    </row>
    <row r="16" spans="1:13">
      <c r="B16" s="227" t="s">
        <v>16</v>
      </c>
      <c r="C16" s="228"/>
      <c r="D16" s="241"/>
      <c r="E16" s="242"/>
      <c r="F16" s="242"/>
      <c r="G16" s="243"/>
      <c r="M16" t="s">
        <v>17</v>
      </c>
    </row>
    <row r="17" spans="1:13">
      <c r="B17" s="227" t="s">
        <v>18</v>
      </c>
      <c r="C17" s="228"/>
      <c r="D17" s="241"/>
      <c r="E17" s="242"/>
      <c r="F17" s="242"/>
      <c r="G17" s="243"/>
      <c r="H17" s="65"/>
      <c r="M17" t="s">
        <v>19</v>
      </c>
    </row>
    <row r="18" spans="1:13">
      <c r="B18" s="227" t="s">
        <v>20</v>
      </c>
      <c r="C18" s="228"/>
      <c r="D18" s="241"/>
      <c r="E18" s="242"/>
      <c r="F18" s="242"/>
      <c r="G18" s="243"/>
      <c r="H18" s="65"/>
    </row>
    <row r="19" spans="1:13">
      <c r="B19" s="234" t="s">
        <v>21</v>
      </c>
      <c r="C19" s="235"/>
      <c r="D19" s="172"/>
      <c r="E19" s="173"/>
      <c r="F19" s="151"/>
      <c r="G19" s="152"/>
      <c r="H19" s="64" t="s">
        <v>25</v>
      </c>
      <c r="M19" t="s">
        <v>26</v>
      </c>
    </row>
    <row r="20" spans="1:13">
      <c r="B20" s="234" t="s">
        <v>27</v>
      </c>
      <c r="C20" s="235"/>
      <c r="D20" s="244"/>
      <c r="E20" s="245"/>
      <c r="F20" s="245"/>
      <c r="G20" s="246"/>
      <c r="H20" s="64"/>
      <c r="M20" t="s">
        <v>28</v>
      </c>
    </row>
    <row r="21" spans="1:13">
      <c r="B21" s="229" t="s">
        <v>29</v>
      </c>
      <c r="C21" s="93" t="s">
        <v>30</v>
      </c>
      <c r="D21" s="244"/>
      <c r="E21" s="245"/>
      <c r="F21" s="245"/>
      <c r="G21" s="246"/>
      <c r="H21" s="16"/>
      <c r="M21" t="s">
        <v>31</v>
      </c>
    </row>
    <row r="22" spans="1:13">
      <c r="B22" s="230"/>
      <c r="C22" s="93" t="s">
        <v>32</v>
      </c>
      <c r="D22" s="247"/>
      <c r="E22" s="248"/>
      <c r="F22" s="248"/>
      <c r="G22" s="249"/>
      <c r="H22" s="16"/>
      <c r="M22" t="s">
        <v>33</v>
      </c>
    </row>
    <row r="23" spans="1:13" ht="18.5" thickBot="1">
      <c r="B23" s="231"/>
      <c r="C23" s="93" t="s">
        <v>34</v>
      </c>
      <c r="D23" s="250"/>
      <c r="E23" s="251"/>
      <c r="F23" s="251"/>
      <c r="G23" s="252"/>
      <c r="H23" s="16"/>
    </row>
    <row r="24" spans="1:13" ht="20.25" customHeight="1">
      <c r="B24" s="63"/>
      <c r="C24" s="63"/>
      <c r="D24" s="63"/>
      <c r="E24" s="64"/>
      <c r="F24" s="64"/>
      <c r="G24" s="64"/>
      <c r="M24" t="s">
        <v>35</v>
      </c>
    </row>
    <row r="25" spans="1:13" ht="20">
      <c r="A25" s="67" t="s">
        <v>36</v>
      </c>
      <c r="B25" s="64"/>
      <c r="C25" s="64"/>
      <c r="D25" s="64"/>
      <c r="E25" s="64"/>
      <c r="F25" s="64"/>
      <c r="G25" s="64"/>
      <c r="M25" t="s">
        <v>37</v>
      </c>
    </row>
    <row r="26" spans="1:13" ht="18.75" customHeight="1">
      <c r="A26" s="66"/>
      <c r="B26" s="72" t="s">
        <v>38</v>
      </c>
      <c r="C26" s="62"/>
      <c r="D26" s="62"/>
      <c r="E26" s="62"/>
      <c r="F26" s="95"/>
      <c r="G26" s="62"/>
      <c r="H26" s="62"/>
      <c r="I26" s="62"/>
    </row>
    <row r="27" spans="1:13" ht="18.75" customHeight="1">
      <c r="A27" s="66"/>
      <c r="B27" s="98" t="s">
        <v>39</v>
      </c>
      <c r="C27" s="62"/>
      <c r="D27" s="62"/>
      <c r="E27" s="62"/>
      <c r="F27" s="95"/>
      <c r="G27" s="62"/>
      <c r="H27" s="62"/>
      <c r="I27" s="62"/>
    </row>
    <row r="28" spans="1:13" ht="18.75" customHeight="1">
      <c r="A28" s="66"/>
      <c r="B28" t="s">
        <v>40</v>
      </c>
      <c r="C28" s="62"/>
      <c r="D28" s="62"/>
      <c r="E28" s="62"/>
      <c r="F28" s="95"/>
      <c r="G28" s="62"/>
      <c r="H28" s="62"/>
      <c r="I28" s="62"/>
    </row>
    <row r="29" spans="1:13" ht="18.5" thickBot="1">
      <c r="B29" s="69"/>
      <c r="C29" s="127" t="s">
        <v>41</v>
      </c>
      <c r="D29" s="127" t="s">
        <v>42</v>
      </c>
      <c r="E29" s="253" t="s">
        <v>43</v>
      </c>
      <c r="F29" s="254"/>
      <c r="G29" s="122" t="s">
        <v>44</v>
      </c>
      <c r="I29" s="76"/>
      <c r="J29" s="75"/>
      <c r="K29" s="75"/>
      <c r="M29" t="s">
        <v>45</v>
      </c>
    </row>
    <row r="30" spans="1:13">
      <c r="B30" s="70" t="s">
        <v>46</v>
      </c>
      <c r="C30" s="108"/>
      <c r="D30" s="124"/>
      <c r="E30" s="232"/>
      <c r="F30" s="233"/>
      <c r="G30" s="109">
        <v>0</v>
      </c>
      <c r="I30" s="76"/>
      <c r="J30" s="75"/>
      <c r="K30" s="75"/>
    </row>
    <row r="31" spans="1:13">
      <c r="B31" s="70" t="s">
        <v>47</v>
      </c>
      <c r="C31" s="110"/>
      <c r="D31" s="125"/>
      <c r="E31" s="224"/>
      <c r="F31" s="225"/>
      <c r="G31" s="111">
        <v>0</v>
      </c>
      <c r="I31" s="76"/>
      <c r="J31" s="75"/>
      <c r="K31" s="75"/>
    </row>
    <row r="32" spans="1:13">
      <c r="B32" s="70" t="s">
        <v>48</v>
      </c>
      <c r="C32" s="110"/>
      <c r="D32" s="125"/>
      <c r="E32" s="224"/>
      <c r="F32" s="225"/>
      <c r="G32" s="111">
        <v>0</v>
      </c>
      <c r="I32" s="76"/>
      <c r="J32" s="75"/>
      <c r="K32" s="75"/>
    </row>
    <row r="33" spans="1:11">
      <c r="B33" s="70" t="s">
        <v>49</v>
      </c>
      <c r="C33" s="110"/>
      <c r="D33" s="125"/>
      <c r="E33" s="224"/>
      <c r="F33" s="225"/>
      <c r="G33" s="111">
        <v>0</v>
      </c>
      <c r="I33" s="76"/>
      <c r="J33" s="75"/>
      <c r="K33" s="75"/>
    </row>
    <row r="34" spans="1:11">
      <c r="B34" s="70" t="s">
        <v>50</v>
      </c>
      <c r="C34" s="110"/>
      <c r="D34" s="125"/>
      <c r="E34" s="224"/>
      <c r="F34" s="225"/>
      <c r="G34" s="111">
        <v>0</v>
      </c>
      <c r="I34" s="76"/>
      <c r="J34" s="75"/>
      <c r="K34" s="75"/>
    </row>
    <row r="35" spans="1:11" ht="18.5" thickBot="1">
      <c r="B35" s="70" t="s">
        <v>51</v>
      </c>
      <c r="C35" s="112"/>
      <c r="D35" s="126"/>
      <c r="E35" s="263"/>
      <c r="F35" s="264"/>
      <c r="G35" s="113">
        <v>0</v>
      </c>
      <c r="I35" s="76"/>
      <c r="J35" s="75"/>
      <c r="K35" s="75"/>
    </row>
    <row r="36" spans="1:11">
      <c r="B36" s="96"/>
      <c r="F36" s="107" t="s">
        <v>52</v>
      </c>
      <c r="G36" s="114">
        <f>SUM(G30:G35)</f>
        <v>0</v>
      </c>
      <c r="H36" t="s">
        <v>53</v>
      </c>
      <c r="I36" s="76"/>
      <c r="J36" s="75"/>
      <c r="K36" s="75"/>
    </row>
    <row r="37" spans="1:11" ht="11.25" customHeight="1">
      <c r="B37" s="94"/>
      <c r="C37" s="94"/>
      <c r="D37" s="94"/>
      <c r="E37" s="94"/>
      <c r="F37" s="94"/>
      <c r="G37" s="94"/>
      <c r="H37" s="94"/>
    </row>
    <row r="38" spans="1:11" ht="20">
      <c r="A38" s="67" t="s">
        <v>54</v>
      </c>
    </row>
    <row r="39" spans="1:11" ht="18.75" customHeight="1">
      <c r="A39" s="66"/>
      <c r="B39" s="72" t="s">
        <v>55</v>
      </c>
      <c r="C39" s="62"/>
      <c r="D39" s="62"/>
      <c r="E39" s="62"/>
      <c r="F39" s="95"/>
      <c r="G39" s="62"/>
      <c r="H39" s="62"/>
      <c r="I39" s="62"/>
    </row>
    <row r="40" spans="1:11" ht="18.75" customHeight="1">
      <c r="A40" s="66"/>
      <c r="B40" s="98" t="s">
        <v>56</v>
      </c>
      <c r="C40" s="62"/>
      <c r="D40" s="62"/>
      <c r="E40" s="62"/>
      <c r="F40" s="95"/>
      <c r="G40" s="62"/>
      <c r="H40" s="62"/>
      <c r="I40" s="62"/>
    </row>
    <row r="41" spans="1:11" ht="18.75" customHeight="1">
      <c r="A41" s="66"/>
      <c r="B41" s="98" t="s">
        <v>57</v>
      </c>
      <c r="C41" s="62"/>
      <c r="D41" s="62"/>
      <c r="E41" s="62"/>
      <c r="F41" s="95"/>
      <c r="G41" s="62"/>
      <c r="H41" s="62"/>
      <c r="I41" s="62"/>
    </row>
    <row r="42" spans="1:11" ht="18" customHeight="1" thickBot="1">
      <c r="A42" s="62"/>
      <c r="B42" s="140" t="s">
        <v>58</v>
      </c>
      <c r="C42" s="137" t="s">
        <v>59</v>
      </c>
      <c r="D42" s="253" t="s">
        <v>60</v>
      </c>
      <c r="E42" s="262"/>
      <c r="F42" s="254"/>
    </row>
    <row r="43" spans="1:11" ht="52.5" customHeight="1" thickBot="1">
      <c r="A43" s="62"/>
      <c r="B43" s="92" t="s">
        <v>61</v>
      </c>
      <c r="C43" s="89">
        <v>0</v>
      </c>
      <c r="D43" s="259" t="str">
        <f>IF(G36=C43,"２.生産活動内容の収入合計と一致しています
（問題なし）","２.生産活動内容の収入合計と不一致であるため、確認のうえ修正してください")</f>
        <v>２.生産活動内容の収入合計と一致しています
（問題なし）</v>
      </c>
      <c r="E43" s="260"/>
      <c r="F43" s="261"/>
    </row>
    <row r="44" spans="1:11" ht="19.5" customHeight="1">
      <c r="A44" s="62"/>
      <c r="B44" s="62"/>
      <c r="C44" s="62"/>
      <c r="D44" s="62"/>
      <c r="I44" s="62"/>
    </row>
    <row r="45" spans="1:11" ht="22.5" customHeight="1">
      <c r="A45" s="66" t="s">
        <v>62</v>
      </c>
      <c r="B45" s="62"/>
      <c r="C45" s="62"/>
      <c r="D45" s="62"/>
      <c r="E45" s="77"/>
      <c r="F45" s="77"/>
      <c r="G45" s="77"/>
      <c r="H45" s="77"/>
      <c r="I45" s="77"/>
      <c r="J45" s="77"/>
    </row>
    <row r="46" spans="1:11" ht="20.25" customHeight="1">
      <c r="A46" s="66"/>
      <c r="B46" s="72" t="s">
        <v>63</v>
      </c>
      <c r="C46" s="62"/>
      <c r="D46" s="62"/>
      <c r="E46" s="62"/>
      <c r="F46" s="95"/>
      <c r="G46" s="62"/>
      <c r="H46" s="62"/>
      <c r="I46" s="62"/>
    </row>
    <row r="47" spans="1:11" ht="20.25" customHeight="1">
      <c r="A47" s="66"/>
      <c r="B47" s="98" t="s">
        <v>64</v>
      </c>
      <c r="C47" s="62"/>
      <c r="D47" s="62"/>
      <c r="E47" s="62"/>
      <c r="F47" s="95"/>
      <c r="G47" s="62"/>
      <c r="H47" s="62"/>
      <c r="I47" s="62"/>
    </row>
    <row r="48" spans="1:11" ht="21" customHeight="1">
      <c r="A48" s="66"/>
      <c r="B48" s="136" t="s">
        <v>65</v>
      </c>
      <c r="C48" s="62"/>
      <c r="D48" s="62"/>
      <c r="E48" s="62"/>
      <c r="F48" s="95"/>
      <c r="G48" s="62"/>
      <c r="H48" s="62"/>
      <c r="I48" s="62"/>
    </row>
    <row r="49" spans="1:9" ht="21" customHeight="1">
      <c r="A49" s="66"/>
      <c r="B49" s="64" t="s">
        <v>66</v>
      </c>
      <c r="C49" s="62"/>
      <c r="D49" s="62"/>
      <c r="E49" s="62"/>
      <c r="F49" s="95"/>
      <c r="G49" s="62"/>
      <c r="H49" s="62"/>
      <c r="I49" s="62"/>
    </row>
    <row r="50" spans="1:9" ht="20.25" customHeight="1">
      <c r="A50" s="66"/>
      <c r="B50" s="64" t="s">
        <v>304</v>
      </c>
      <c r="C50" s="62"/>
      <c r="D50" s="62"/>
      <c r="E50" s="62"/>
      <c r="F50" s="95"/>
      <c r="G50" s="62"/>
      <c r="H50" s="62"/>
      <c r="I50" s="62"/>
    </row>
    <row r="51" spans="1:9" ht="18.5" thickBot="1">
      <c r="B51" s="138" t="s">
        <v>67</v>
      </c>
      <c r="C51" s="139" t="s">
        <v>68</v>
      </c>
      <c r="D51" s="255" t="s">
        <v>69</v>
      </c>
      <c r="E51" s="256"/>
      <c r="F51" s="138" t="s">
        <v>70</v>
      </c>
      <c r="G51" s="138" t="s">
        <v>71</v>
      </c>
      <c r="H51" s="138" t="s">
        <v>72</v>
      </c>
    </row>
    <row r="52" spans="1:9" ht="23.25" customHeight="1">
      <c r="B52" s="83">
        <v>0</v>
      </c>
      <c r="C52" s="91" t="e">
        <f>B52/C43</f>
        <v>#DIV/0!</v>
      </c>
      <c r="D52" s="257"/>
      <c r="E52" s="258"/>
      <c r="F52" s="135"/>
      <c r="G52" s="86"/>
      <c r="H52" s="80"/>
    </row>
    <row r="53" spans="1:9" ht="23.25" customHeight="1">
      <c r="B53" s="84">
        <v>0</v>
      </c>
      <c r="C53" s="91" t="e">
        <f>B53/C43</f>
        <v>#DIV/0!</v>
      </c>
      <c r="D53" s="265"/>
      <c r="E53" s="266"/>
      <c r="F53" s="87"/>
      <c r="G53" s="87"/>
      <c r="H53" s="81"/>
    </row>
    <row r="54" spans="1:9" ht="23.25" customHeight="1" thickBot="1">
      <c r="B54" s="85">
        <v>0</v>
      </c>
      <c r="C54" s="91" t="e">
        <f>B54/C43</f>
        <v>#DIV/0!</v>
      </c>
      <c r="D54" s="267"/>
      <c r="E54" s="268"/>
      <c r="F54" s="88"/>
      <c r="G54" s="88"/>
      <c r="H54" s="82"/>
    </row>
    <row r="55" spans="1:9" ht="20">
      <c r="B55" s="71"/>
      <c r="C55" t="s">
        <v>74</v>
      </c>
    </row>
    <row r="56" spans="1:9" ht="17.25" customHeight="1">
      <c r="B56" s="71"/>
    </row>
    <row r="57" spans="1:9" ht="20">
      <c r="A57" s="67" t="s">
        <v>75</v>
      </c>
    </row>
    <row r="58" spans="1:9" ht="21.75" customHeight="1">
      <c r="A58" s="62"/>
      <c r="B58" s="269" t="s">
        <v>58</v>
      </c>
      <c r="C58" s="270"/>
      <c r="D58" s="271"/>
      <c r="E58" s="137" t="s">
        <v>59</v>
      </c>
      <c r="F58" s="269" t="s">
        <v>76</v>
      </c>
      <c r="G58" s="270"/>
      <c r="H58" s="271"/>
    </row>
    <row r="59" spans="1:9" ht="22.5" customHeight="1">
      <c r="A59" s="62"/>
      <c r="B59" s="272" t="s">
        <v>77</v>
      </c>
      <c r="C59" s="273"/>
      <c r="D59" s="274"/>
      <c r="E59" s="79">
        <f>SUM(E61:E68)</f>
        <v>0</v>
      </c>
      <c r="F59" s="236" t="s">
        <v>78</v>
      </c>
      <c r="G59" s="236"/>
      <c r="H59" s="237"/>
    </row>
    <row r="60" spans="1:9" ht="24.75" customHeight="1" thickBot="1">
      <c r="A60" s="62"/>
      <c r="B60" s="203" t="s">
        <v>79</v>
      </c>
      <c r="C60" s="204"/>
      <c r="D60" s="275"/>
      <c r="E60" s="78"/>
      <c r="F60" s="279"/>
      <c r="G60" s="279"/>
      <c r="H60" s="280"/>
    </row>
    <row r="61" spans="1:9" ht="27" customHeight="1">
      <c r="A61" s="62"/>
      <c r="B61" s="203" t="s">
        <v>80</v>
      </c>
      <c r="C61" s="204"/>
      <c r="D61" s="205"/>
      <c r="E61" s="83">
        <v>0</v>
      </c>
      <c r="F61" s="211" t="s">
        <v>81</v>
      </c>
      <c r="G61" s="211"/>
      <c r="H61" s="212"/>
    </row>
    <row r="62" spans="1:9" ht="27" customHeight="1">
      <c r="A62" s="62"/>
      <c r="B62" s="120" t="s">
        <v>82</v>
      </c>
      <c r="C62" s="121"/>
      <c r="D62" s="121"/>
      <c r="E62" s="90">
        <v>0</v>
      </c>
      <c r="F62" s="211" t="s">
        <v>83</v>
      </c>
      <c r="G62" s="211"/>
      <c r="H62" s="212"/>
    </row>
    <row r="63" spans="1:9" ht="27" customHeight="1">
      <c r="A63" s="62"/>
      <c r="B63" s="276" t="s">
        <v>84</v>
      </c>
      <c r="C63" s="277"/>
      <c r="D63" s="278"/>
      <c r="E63" s="90">
        <v>0</v>
      </c>
      <c r="F63" s="211" t="s">
        <v>85</v>
      </c>
      <c r="G63" s="211"/>
      <c r="H63" s="212"/>
    </row>
    <row r="64" spans="1:9" ht="27" customHeight="1">
      <c r="A64" s="62"/>
      <c r="B64" s="276" t="s">
        <v>86</v>
      </c>
      <c r="C64" s="277"/>
      <c r="D64" s="278"/>
      <c r="E64" s="90">
        <v>0</v>
      </c>
      <c r="F64" s="213" t="s">
        <v>87</v>
      </c>
      <c r="G64" s="211"/>
      <c r="H64" s="212"/>
    </row>
    <row r="65" spans="1:9" ht="27" customHeight="1">
      <c r="A65" s="62"/>
      <c r="B65" s="203" t="s">
        <v>88</v>
      </c>
      <c r="C65" s="204"/>
      <c r="D65" s="205"/>
      <c r="E65" s="90">
        <v>0</v>
      </c>
      <c r="F65" s="211" t="s">
        <v>89</v>
      </c>
      <c r="G65" s="211"/>
      <c r="H65" s="212"/>
    </row>
    <row r="66" spans="1:9" ht="27" customHeight="1">
      <c r="A66" s="62"/>
      <c r="B66" s="203" t="s">
        <v>90</v>
      </c>
      <c r="C66" s="204"/>
      <c r="D66" s="205"/>
      <c r="E66" s="90">
        <v>0</v>
      </c>
      <c r="F66" s="211" t="s">
        <v>91</v>
      </c>
      <c r="G66" s="211"/>
      <c r="H66" s="212"/>
    </row>
    <row r="67" spans="1:9" ht="27" customHeight="1">
      <c r="A67" s="62"/>
      <c r="B67" s="203" t="s">
        <v>92</v>
      </c>
      <c r="C67" s="204"/>
      <c r="D67" s="205"/>
      <c r="E67" s="90">
        <v>0</v>
      </c>
      <c r="F67" s="211" t="s">
        <v>93</v>
      </c>
      <c r="G67" s="211"/>
      <c r="H67" s="212"/>
    </row>
    <row r="68" spans="1:9" ht="27" customHeight="1" thickBot="1">
      <c r="A68" s="62"/>
      <c r="B68" s="206" t="s">
        <v>94</v>
      </c>
      <c r="C68" s="207"/>
      <c r="D68" s="208"/>
      <c r="E68" s="128">
        <v>0</v>
      </c>
      <c r="F68" s="214" t="s">
        <v>95</v>
      </c>
      <c r="G68" s="215"/>
      <c r="H68" s="216"/>
    </row>
    <row r="69" spans="1:9" ht="39" customHeight="1" thickTop="1" thickBot="1">
      <c r="A69" s="62"/>
      <c r="B69" s="176" t="s">
        <v>96</v>
      </c>
      <c r="C69" s="177"/>
      <c r="D69" s="178"/>
      <c r="E69" s="129">
        <f>C43-E59</f>
        <v>0</v>
      </c>
      <c r="F69" s="236" t="s">
        <v>78</v>
      </c>
      <c r="G69" s="236"/>
      <c r="H69" s="237"/>
    </row>
    <row r="70" spans="1:9" ht="42.75" customHeight="1">
      <c r="A70" s="62"/>
      <c r="B70" s="179" t="s">
        <v>97</v>
      </c>
      <c r="C70" s="180"/>
      <c r="D70" s="181"/>
      <c r="E70" s="83">
        <v>0</v>
      </c>
      <c r="F70" s="193" t="s">
        <v>98</v>
      </c>
      <c r="G70" s="193"/>
      <c r="H70" s="194"/>
    </row>
    <row r="71" spans="1:9" ht="42.75" customHeight="1" thickBot="1">
      <c r="A71" s="62"/>
      <c r="B71" s="182" t="s">
        <v>99</v>
      </c>
      <c r="C71" s="183"/>
      <c r="D71" s="184"/>
      <c r="E71" s="119">
        <v>0</v>
      </c>
      <c r="F71" s="217"/>
      <c r="G71" s="193"/>
      <c r="H71" s="194"/>
    </row>
    <row r="72" spans="1:9" ht="28.5" customHeight="1" thickBot="1">
      <c r="A72" s="62"/>
      <c r="B72" s="185" t="s">
        <v>100</v>
      </c>
      <c r="C72" s="186"/>
      <c r="D72" s="187"/>
      <c r="E72" s="130">
        <f>C43-(E59+E70)</f>
        <v>0</v>
      </c>
      <c r="F72" s="195" t="s">
        <v>78</v>
      </c>
      <c r="G72" s="195"/>
      <c r="H72" s="196"/>
    </row>
    <row r="73" spans="1:9" ht="27.75" customHeight="1" thickTop="1">
      <c r="A73" s="62"/>
      <c r="B73" s="188" t="s">
        <v>101</v>
      </c>
      <c r="C73" s="189"/>
      <c r="D73" s="189"/>
      <c r="E73" s="83">
        <v>0</v>
      </c>
      <c r="F73" s="197" t="s">
        <v>102</v>
      </c>
      <c r="G73" s="198"/>
      <c r="H73" s="199"/>
    </row>
    <row r="74" spans="1:9" ht="27.75" customHeight="1" thickBot="1">
      <c r="A74" s="62"/>
      <c r="B74" s="209" t="s">
        <v>103</v>
      </c>
      <c r="C74" s="210"/>
      <c r="D74" s="210"/>
      <c r="E74" s="85">
        <v>0</v>
      </c>
      <c r="F74" s="200"/>
      <c r="G74" s="201"/>
      <c r="H74" s="202"/>
    </row>
    <row r="75" spans="1:9" ht="27" customHeight="1">
      <c r="A75" s="62"/>
      <c r="B75" s="62"/>
      <c r="C75" s="62"/>
      <c r="D75" s="62"/>
      <c r="E75" s="62"/>
      <c r="F75" s="62"/>
      <c r="G75" s="62"/>
      <c r="H75" s="62"/>
      <c r="I75" s="62"/>
    </row>
    <row r="76" spans="1:9" ht="20.5" thickBot="1">
      <c r="A76" s="67" t="s">
        <v>104</v>
      </c>
    </row>
    <row r="77" spans="1:9" ht="83.25" customHeight="1" thickBot="1">
      <c r="B77" s="190"/>
      <c r="C77" s="191"/>
      <c r="D77" s="191"/>
      <c r="E77" s="191"/>
      <c r="F77" s="191"/>
      <c r="G77" s="191"/>
      <c r="H77" s="192"/>
    </row>
    <row r="78" spans="1:9" ht="25.5" customHeight="1"/>
    <row r="79" spans="1:9" s="64" customFormat="1" ht="20.5" thickBot="1">
      <c r="A79" s="66" t="s">
        <v>105</v>
      </c>
      <c r="C79"/>
      <c r="D79"/>
      <c r="E79" s="66" t="s">
        <v>106</v>
      </c>
      <c r="F79"/>
      <c r="G79"/>
    </row>
    <row r="80" spans="1:9" ht="26.25" customHeight="1" thickBot="1">
      <c r="B80" s="174">
        <v>0</v>
      </c>
      <c r="C80" s="175"/>
      <c r="E80" s="104" t="s">
        <v>107</v>
      </c>
      <c r="F80" s="134">
        <v>0</v>
      </c>
    </row>
    <row r="81" spans="1:7" ht="26.25" customHeight="1" thickBot="1">
      <c r="B81" s="68"/>
      <c r="E81" s="104" t="s">
        <v>108</v>
      </c>
      <c r="F81" s="106">
        <v>0</v>
      </c>
    </row>
    <row r="82" spans="1:7" ht="26.25" customHeight="1">
      <c r="A82" s="66"/>
      <c r="E82" s="97" t="s">
        <v>52</v>
      </c>
      <c r="F82" s="105">
        <f>SUM(F80:F81)</f>
        <v>0</v>
      </c>
      <c r="G82" t="s">
        <v>109</v>
      </c>
    </row>
    <row r="83" spans="1:7" ht="19.5" customHeight="1">
      <c r="A83" s="66"/>
    </row>
    <row r="84" spans="1:7" ht="19.5" customHeight="1"/>
    <row r="85" spans="1:7" ht="19.5" customHeight="1"/>
    <row r="86" spans="1:7" ht="24" customHeight="1">
      <c r="E86" s="73"/>
      <c r="F86" s="73"/>
      <c r="G86" s="74"/>
    </row>
  </sheetData>
  <mergeCells count="71">
    <mergeCell ref="B64:D64"/>
    <mergeCell ref="F60:H60"/>
    <mergeCell ref="B63:D63"/>
    <mergeCell ref="F58:H58"/>
    <mergeCell ref="F59:H59"/>
    <mergeCell ref="D53:E53"/>
    <mergeCell ref="D54:E54"/>
    <mergeCell ref="B58:D58"/>
    <mergeCell ref="B61:D61"/>
    <mergeCell ref="B59:D59"/>
    <mergeCell ref="B60:D60"/>
    <mergeCell ref="D51:E51"/>
    <mergeCell ref="D52:E52"/>
    <mergeCell ref="D43:F43"/>
    <mergeCell ref="D42:F42"/>
    <mergeCell ref="E34:F34"/>
    <mergeCell ref="E35:F35"/>
    <mergeCell ref="B19:C19"/>
    <mergeCell ref="B20:C20"/>
    <mergeCell ref="B18:C18"/>
    <mergeCell ref="F69:H69"/>
    <mergeCell ref="D12:G12"/>
    <mergeCell ref="D13:G13"/>
    <mergeCell ref="D14:G14"/>
    <mergeCell ref="D15:G15"/>
    <mergeCell ref="D16:G16"/>
    <mergeCell ref="D17:G17"/>
    <mergeCell ref="D18:G18"/>
    <mergeCell ref="D20:G20"/>
    <mergeCell ref="D21:G21"/>
    <mergeCell ref="D22:G22"/>
    <mergeCell ref="D23:G23"/>
    <mergeCell ref="E29:F29"/>
    <mergeCell ref="F67:H67"/>
    <mergeCell ref="F68:H68"/>
    <mergeCell ref="F71:H71"/>
    <mergeCell ref="A1:C2"/>
    <mergeCell ref="E33:F33"/>
    <mergeCell ref="A5:H5"/>
    <mergeCell ref="B16:C16"/>
    <mergeCell ref="B17:C17"/>
    <mergeCell ref="B21:B23"/>
    <mergeCell ref="B12:C12"/>
    <mergeCell ref="B14:C14"/>
    <mergeCell ref="B15:C15"/>
    <mergeCell ref="B13:C13"/>
    <mergeCell ref="E30:F30"/>
    <mergeCell ref="E31:F31"/>
    <mergeCell ref="E32:F32"/>
    <mergeCell ref="F65:H65"/>
    <mergeCell ref="F66:H66"/>
    <mergeCell ref="F61:H61"/>
    <mergeCell ref="F62:H62"/>
    <mergeCell ref="F63:H63"/>
    <mergeCell ref="F64:H64"/>
    <mergeCell ref="D19:E19"/>
    <mergeCell ref="B80:C80"/>
    <mergeCell ref="B69:D69"/>
    <mergeCell ref="B70:D70"/>
    <mergeCell ref="B71:D71"/>
    <mergeCell ref="B72:D72"/>
    <mergeCell ref="B73:D73"/>
    <mergeCell ref="B77:H77"/>
    <mergeCell ref="F70:H70"/>
    <mergeCell ref="F72:H72"/>
    <mergeCell ref="F73:H74"/>
    <mergeCell ref="B65:D65"/>
    <mergeCell ref="B66:D66"/>
    <mergeCell ref="B67:D67"/>
    <mergeCell ref="B68:D68"/>
    <mergeCell ref="B74:D74"/>
  </mergeCells>
  <phoneticPr fontId="1"/>
  <dataValidations count="1">
    <dataValidation type="list" allowBlank="1" showInputMessage="1" showErrorMessage="1" sqref="D30:D35" xr:uid="{C99E5BDF-C907-4A23-B34E-D758E05A33A4}">
      <formula1>"〇"</formula1>
    </dataValidation>
  </dataValidation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74" r:id="rId3" name="Check Box 2">
              <controlPr defaultSize="0" autoFill="0" autoLine="0" autoPict="0">
                <anchor moveWithCells="1">
                  <from>
                    <xdr:col>3</xdr:col>
                    <xdr:colOff>317500</xdr:colOff>
                    <xdr:row>20</xdr:row>
                    <xdr:rowOff>0</xdr:rowOff>
                  </from>
                  <to>
                    <xdr:col>4</xdr:col>
                    <xdr:colOff>260350</xdr:colOff>
                    <xdr:row>21</xdr:row>
                    <xdr:rowOff>0</xdr:rowOff>
                  </to>
                </anchor>
              </controlPr>
            </control>
          </mc:Choice>
        </mc:AlternateContent>
        <mc:AlternateContent xmlns:mc="http://schemas.openxmlformats.org/markup-compatibility/2006">
          <mc:Choice Requires="x14">
            <control shapeId="3075" r:id="rId4" name="Check Box 3">
              <controlPr defaultSize="0" autoFill="0" autoLine="0" autoPict="0">
                <anchor moveWithCells="1">
                  <from>
                    <xdr:col>3</xdr:col>
                    <xdr:colOff>317500</xdr:colOff>
                    <xdr:row>20</xdr:row>
                    <xdr:rowOff>203200</xdr:rowOff>
                  </from>
                  <to>
                    <xdr:col>4</xdr:col>
                    <xdr:colOff>209550</xdr:colOff>
                    <xdr:row>22</xdr:row>
                    <xdr:rowOff>50800</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3</xdr:col>
                    <xdr:colOff>323850</xdr:colOff>
                    <xdr:row>22</xdr:row>
                    <xdr:rowOff>0</xdr:rowOff>
                  </from>
                  <to>
                    <xdr:col>4</xdr:col>
                    <xdr:colOff>260350</xdr:colOff>
                    <xdr:row>23</xdr:row>
                    <xdr:rowOff>0</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4</xdr:col>
                    <xdr:colOff>793750</xdr:colOff>
                    <xdr:row>19</xdr:row>
                    <xdr:rowOff>241300</xdr:rowOff>
                  </from>
                  <to>
                    <xdr:col>4</xdr:col>
                    <xdr:colOff>1612900</xdr:colOff>
                    <xdr:row>21</xdr:row>
                    <xdr:rowOff>0</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from>
                    <xdr:col>4</xdr:col>
                    <xdr:colOff>793750</xdr:colOff>
                    <xdr:row>20</xdr:row>
                    <xdr:rowOff>241300</xdr:rowOff>
                  </from>
                  <to>
                    <xdr:col>4</xdr:col>
                    <xdr:colOff>1536700</xdr:colOff>
                    <xdr:row>22</xdr:row>
                    <xdr:rowOff>0</xdr:rowOff>
                  </to>
                </anchor>
              </controlPr>
            </control>
          </mc:Choice>
        </mc:AlternateContent>
        <mc:AlternateContent xmlns:mc="http://schemas.openxmlformats.org/markup-compatibility/2006">
          <mc:Choice Requires="x14">
            <control shapeId="3079" r:id="rId8" name="Check Box 7">
              <controlPr defaultSize="0" autoFill="0" autoLine="0" autoPict="0">
                <anchor moveWithCells="1">
                  <from>
                    <xdr:col>4</xdr:col>
                    <xdr:colOff>793750</xdr:colOff>
                    <xdr:row>22</xdr:row>
                    <xdr:rowOff>12700</xdr:rowOff>
                  </from>
                  <to>
                    <xdr:col>4</xdr:col>
                    <xdr:colOff>1593850</xdr:colOff>
                    <xdr:row>23</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C30867B5-DF0A-4D24-968A-E5520C7E39B3}">
          <x14:formula1>
            <xm:f>選択肢プルダウン!$C$2:$C$3</xm:f>
          </x14:formula1>
          <xm:sqref>F52:F54</xm:sqref>
        </x14:dataValidation>
        <x14:dataValidation type="list" allowBlank="1" showInputMessage="1" showErrorMessage="1" xr:uid="{319D76FD-FC3A-4995-846F-701A772C7CD1}">
          <x14:formula1>
            <xm:f>選択肢プルダウン!$A$3:$A$36</xm:f>
          </x14:formula1>
          <xm:sqref>C30:C35</xm:sqref>
        </x14:dataValidation>
        <x14:dataValidation type="list" allowBlank="1" showInputMessage="1" showErrorMessage="1" xr:uid="{D6406B53-E786-48BF-91B8-2ADB3ADC133B}">
          <x14:formula1>
            <xm:f>選択肢プルダウン!$C$6:$C$7</xm:f>
          </x14:formula1>
          <xm:sqref>D19:E19</xm:sqref>
        </x14:dataValidation>
        <x14:dataValidation type="list" allowBlank="1" showInputMessage="1" showErrorMessage="1" xr:uid="{6B016D1B-8BE6-4FB6-9788-667AEA34C765}">
          <x14:formula1>
            <xm:f>選択肢プルダウン!$D$6:$D$10</xm:f>
          </x14:formula1>
          <xm:sqref>F19</xm:sqref>
        </x14:dataValidation>
        <x14:dataValidation type="list" allowBlank="1" showInputMessage="1" showErrorMessage="1" xr:uid="{5EC1605F-E3F6-4A01-9907-05B304845DCF}">
          <x14:formula1>
            <xm:f>選択肢プルダウン!$E$6:$E$12</xm:f>
          </x14:formula1>
          <xm:sqref>G19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4F059-05CD-4FAD-A29B-EB5004103EA5}">
  <sheetPr>
    <tabColor theme="5" tint="0.59999389629810485"/>
    <pageSetUpPr fitToPage="1"/>
  </sheetPr>
  <dimension ref="A1:N86"/>
  <sheetViews>
    <sheetView showGridLines="0" showRowColHeaders="0" topLeftCell="A72" zoomScaleNormal="150" zoomScalePageLayoutView="90" workbookViewId="0">
      <selection activeCell="D14" sqref="D14:G15"/>
    </sheetView>
  </sheetViews>
  <sheetFormatPr defaultRowHeight="18"/>
  <cols>
    <col min="1" max="1" width="3.58203125" customWidth="1"/>
    <col min="2" max="2" width="22.58203125" customWidth="1"/>
    <col min="3" max="3" width="18.33203125" customWidth="1"/>
    <col min="4" max="4" width="11.75" customWidth="1"/>
    <col min="5" max="6" width="22.08203125" customWidth="1"/>
    <col min="7" max="7" width="29.25" customWidth="1"/>
    <col min="8" max="8" width="39.58203125" customWidth="1"/>
    <col min="9" max="9" width="27.83203125" customWidth="1"/>
    <col min="10" max="10" width="15.25" customWidth="1"/>
    <col min="11" max="11" width="3.83203125" customWidth="1"/>
    <col min="12" max="12" width="35.25" customWidth="1"/>
    <col min="13" max="13" width="5.58203125" hidden="1" customWidth="1"/>
    <col min="14" max="14" width="3.83203125" hidden="1" customWidth="1"/>
    <col min="15" max="23" width="3.83203125" customWidth="1"/>
  </cols>
  <sheetData>
    <row r="1" spans="1:13" ht="29">
      <c r="A1" s="296" t="s">
        <v>110</v>
      </c>
      <c r="B1" s="297"/>
      <c r="C1" s="298"/>
      <c r="D1" s="131"/>
      <c r="G1" s="132" t="s">
        <v>1</v>
      </c>
      <c r="H1" s="115"/>
    </row>
    <row r="2" spans="1:13" ht="29.5" thickBot="1">
      <c r="A2" s="299"/>
      <c r="B2" s="300"/>
      <c r="C2" s="301"/>
      <c r="D2" s="131"/>
      <c r="G2" s="133" t="s">
        <v>2</v>
      </c>
      <c r="H2" s="116"/>
    </row>
    <row r="3" spans="1:13" ht="32.25" customHeight="1" thickBot="1">
      <c r="G3" s="133" t="s">
        <v>3</v>
      </c>
      <c r="H3" s="117"/>
    </row>
    <row r="4" spans="1:13" ht="15" customHeight="1"/>
    <row r="5" spans="1:13" ht="32.25" customHeight="1">
      <c r="A5" s="302" t="s">
        <v>4</v>
      </c>
      <c r="B5" s="302"/>
      <c r="C5" s="302"/>
      <c r="D5" s="302"/>
      <c r="E5" s="302"/>
      <c r="F5" s="302"/>
      <c r="G5" s="302"/>
      <c r="H5" s="302"/>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5" thickBot="1">
      <c r="A11" s="67" t="s">
        <v>8</v>
      </c>
      <c r="B11" s="64"/>
      <c r="C11" s="64"/>
      <c r="D11" s="64"/>
      <c r="E11" s="64"/>
      <c r="F11" s="64"/>
      <c r="G11" s="64"/>
    </row>
    <row r="12" spans="1:13" ht="19.5" customHeight="1">
      <c r="B12" s="227" t="s">
        <v>9</v>
      </c>
      <c r="C12" s="228"/>
      <c r="D12" s="303"/>
      <c r="E12" s="304"/>
      <c r="F12" s="304"/>
      <c r="G12" s="305"/>
      <c r="M12" t="s">
        <v>10</v>
      </c>
    </row>
    <row r="13" spans="1:13" ht="19.5" customHeight="1">
      <c r="B13" s="227" t="s">
        <v>11</v>
      </c>
      <c r="C13" s="228"/>
      <c r="D13" s="291"/>
      <c r="E13" s="292"/>
      <c r="F13" s="292"/>
      <c r="G13" s="293"/>
    </row>
    <row r="14" spans="1:13">
      <c r="B14" s="227" t="s">
        <v>12</v>
      </c>
      <c r="C14" s="228"/>
      <c r="D14" s="291"/>
      <c r="E14" s="292"/>
      <c r="F14" s="292"/>
      <c r="G14" s="293"/>
      <c r="M14" t="s">
        <v>13</v>
      </c>
    </row>
    <row r="15" spans="1:13">
      <c r="B15" s="227" t="s">
        <v>14</v>
      </c>
      <c r="C15" s="228"/>
      <c r="D15" s="291"/>
      <c r="E15" s="292"/>
      <c r="F15" s="292"/>
      <c r="G15" s="293"/>
      <c r="M15" t="s">
        <v>15</v>
      </c>
    </row>
    <row r="16" spans="1:13">
      <c r="B16" s="227" t="s">
        <v>16</v>
      </c>
      <c r="C16" s="228"/>
      <c r="D16" s="291"/>
      <c r="E16" s="292"/>
      <c r="F16" s="292"/>
      <c r="G16" s="293"/>
      <c r="M16" t="s">
        <v>17</v>
      </c>
    </row>
    <row r="17" spans="1:13">
      <c r="B17" s="227" t="s">
        <v>18</v>
      </c>
      <c r="C17" s="228"/>
      <c r="D17" s="291"/>
      <c r="E17" s="292"/>
      <c r="F17" s="292"/>
      <c r="G17" s="293"/>
      <c r="H17" s="65"/>
      <c r="M17" t="s">
        <v>19</v>
      </c>
    </row>
    <row r="18" spans="1:13">
      <c r="B18" s="227" t="s">
        <v>20</v>
      </c>
      <c r="C18" s="228"/>
      <c r="D18" s="291"/>
      <c r="E18" s="292"/>
      <c r="F18" s="292"/>
      <c r="G18" s="293"/>
      <c r="H18" s="65"/>
    </row>
    <row r="19" spans="1:13">
      <c r="B19" s="282" t="s">
        <v>21</v>
      </c>
      <c r="C19" s="294"/>
      <c r="D19" s="244"/>
      <c r="E19" s="295"/>
      <c r="F19" s="151"/>
      <c r="G19" s="149"/>
      <c r="H19" s="64" t="s">
        <v>25</v>
      </c>
      <c r="M19" t="s">
        <v>26</v>
      </c>
    </row>
    <row r="20" spans="1:13">
      <c r="B20" s="234" t="s">
        <v>111</v>
      </c>
      <c r="C20" s="281"/>
      <c r="D20" s="286"/>
      <c r="E20" s="287"/>
      <c r="F20" s="287"/>
      <c r="G20" s="288"/>
    </row>
    <row r="21" spans="1:13">
      <c r="B21" s="234" t="s">
        <v>112</v>
      </c>
      <c r="C21" s="281"/>
      <c r="D21" s="286"/>
      <c r="E21" s="287"/>
      <c r="F21" s="287"/>
      <c r="G21" s="288"/>
      <c r="I21" s="64"/>
    </row>
    <row r="22" spans="1:13">
      <c r="B22" s="234" t="s">
        <v>113</v>
      </c>
      <c r="C22" s="281"/>
      <c r="D22" s="286"/>
      <c r="E22" s="287"/>
      <c r="F22" s="287"/>
      <c r="G22" s="288"/>
      <c r="H22" s="64" t="s">
        <v>25</v>
      </c>
      <c r="J22" s="75"/>
    </row>
    <row r="23" spans="1:13">
      <c r="B23" s="282" t="s">
        <v>114</v>
      </c>
      <c r="C23" s="283"/>
      <c r="D23" s="286"/>
      <c r="E23" s="287"/>
      <c r="F23" s="287"/>
      <c r="G23" s="288"/>
      <c r="H23" s="64" t="s">
        <v>25</v>
      </c>
      <c r="J23" s="75"/>
    </row>
    <row r="24" spans="1:13" ht="18.5" thickBot="1">
      <c r="B24" s="284" t="s">
        <v>115</v>
      </c>
      <c r="C24" s="285"/>
      <c r="D24" s="289"/>
      <c r="E24" s="289"/>
      <c r="F24" s="289"/>
      <c r="G24" s="290"/>
      <c r="H24" s="64" t="s">
        <v>25</v>
      </c>
    </row>
    <row r="25" spans="1:13" ht="20.25" customHeight="1">
      <c r="B25" s="63"/>
      <c r="C25" s="63"/>
      <c r="D25" s="63"/>
      <c r="E25" s="64"/>
      <c r="F25" s="64"/>
      <c r="G25" s="64"/>
      <c r="M25" t="s">
        <v>35</v>
      </c>
    </row>
    <row r="26" spans="1:13" ht="20">
      <c r="A26" s="67" t="s">
        <v>36</v>
      </c>
      <c r="B26" s="64"/>
      <c r="C26" s="64"/>
      <c r="D26" s="64"/>
      <c r="E26" s="64"/>
      <c r="F26" s="64"/>
      <c r="G26" s="64"/>
      <c r="M26" t="s">
        <v>37</v>
      </c>
    </row>
    <row r="27" spans="1:13" ht="18.75" customHeight="1">
      <c r="A27" s="66"/>
      <c r="B27" s="72" t="s">
        <v>38</v>
      </c>
      <c r="C27" s="62"/>
      <c r="D27" s="62"/>
      <c r="E27" s="62"/>
      <c r="F27" s="95"/>
      <c r="G27" s="62"/>
      <c r="H27" s="62"/>
      <c r="I27" s="62"/>
    </row>
    <row r="28" spans="1:13" ht="18.75" customHeight="1">
      <c r="A28" s="66"/>
      <c r="B28" s="98" t="s">
        <v>39</v>
      </c>
      <c r="C28" s="62"/>
      <c r="D28" s="62"/>
      <c r="E28" s="62"/>
      <c r="F28" s="95"/>
      <c r="G28" s="62"/>
      <c r="H28" s="62"/>
      <c r="I28" s="62"/>
    </row>
    <row r="29" spans="1:13" ht="18.75" customHeight="1">
      <c r="A29" s="66"/>
      <c r="B29" s="64" t="s">
        <v>116</v>
      </c>
      <c r="C29" s="62"/>
      <c r="D29" s="62"/>
      <c r="E29" s="62"/>
      <c r="F29" s="95"/>
      <c r="G29" s="62"/>
      <c r="H29" s="62"/>
      <c r="I29" s="62"/>
    </row>
    <row r="30" spans="1:13" ht="18.5" thickBot="1">
      <c r="B30" s="69"/>
      <c r="C30" s="127" t="s">
        <v>41</v>
      </c>
      <c r="D30" s="127" t="s">
        <v>42</v>
      </c>
      <c r="E30" s="253" t="s">
        <v>43</v>
      </c>
      <c r="F30" s="254"/>
      <c r="G30" s="122" t="s">
        <v>44</v>
      </c>
      <c r="I30" s="76"/>
      <c r="J30" s="75"/>
      <c r="K30" s="75"/>
      <c r="M30" t="s">
        <v>45</v>
      </c>
    </row>
    <row r="31" spans="1:13">
      <c r="B31" s="70" t="s">
        <v>46</v>
      </c>
      <c r="C31" s="108"/>
      <c r="D31" s="124"/>
      <c r="E31" s="232"/>
      <c r="F31" s="233"/>
      <c r="G31" s="109">
        <v>0</v>
      </c>
      <c r="I31" s="76"/>
      <c r="J31" s="75"/>
      <c r="K31" s="75"/>
    </row>
    <row r="32" spans="1:13">
      <c r="B32" s="70" t="s">
        <v>47</v>
      </c>
      <c r="C32" s="110"/>
      <c r="D32" s="125"/>
      <c r="E32" s="224"/>
      <c r="F32" s="225"/>
      <c r="G32" s="111">
        <v>0</v>
      </c>
      <c r="I32" s="76"/>
      <c r="J32" s="75"/>
      <c r="K32" s="75"/>
    </row>
    <row r="33" spans="1:11">
      <c r="B33" s="70" t="s">
        <v>48</v>
      </c>
      <c r="C33" s="110"/>
      <c r="D33" s="125"/>
      <c r="E33" s="224"/>
      <c r="F33" s="225"/>
      <c r="G33" s="111">
        <v>0</v>
      </c>
      <c r="I33" s="76"/>
      <c r="J33" s="75"/>
      <c r="K33" s="75"/>
    </row>
    <row r="34" spans="1:11">
      <c r="B34" s="70" t="s">
        <v>49</v>
      </c>
      <c r="C34" s="110"/>
      <c r="D34" s="125"/>
      <c r="E34" s="224"/>
      <c r="F34" s="225"/>
      <c r="G34" s="111">
        <v>0</v>
      </c>
      <c r="I34" s="76"/>
      <c r="J34" s="75"/>
      <c r="K34" s="75"/>
    </row>
    <row r="35" spans="1:11">
      <c r="B35" s="70" t="s">
        <v>50</v>
      </c>
      <c r="C35" s="110"/>
      <c r="D35" s="125"/>
      <c r="E35" s="224"/>
      <c r="F35" s="225"/>
      <c r="G35" s="111">
        <v>0</v>
      </c>
      <c r="I35" s="76"/>
      <c r="J35" s="75"/>
      <c r="K35" s="75"/>
    </row>
    <row r="36" spans="1:11" ht="18.5" thickBot="1">
      <c r="B36" s="70" t="s">
        <v>51</v>
      </c>
      <c r="C36" s="112"/>
      <c r="D36" s="126"/>
      <c r="E36" s="263"/>
      <c r="F36" s="264"/>
      <c r="G36" s="113">
        <v>0</v>
      </c>
      <c r="I36" s="76"/>
      <c r="J36" s="75"/>
      <c r="K36" s="75"/>
    </row>
    <row r="37" spans="1:11">
      <c r="B37" s="96"/>
      <c r="F37" s="107" t="s">
        <v>52</v>
      </c>
      <c r="G37" s="114">
        <f>SUM(G31:G36)</f>
        <v>0</v>
      </c>
      <c r="H37" t="s">
        <v>53</v>
      </c>
      <c r="I37" s="76"/>
      <c r="J37" s="75"/>
      <c r="K37" s="75"/>
    </row>
    <row r="38" spans="1:11" ht="11.25" customHeight="1">
      <c r="B38" s="94"/>
      <c r="C38" s="94"/>
      <c r="D38" s="94"/>
      <c r="E38" s="94"/>
      <c r="F38" s="94"/>
      <c r="G38" s="94"/>
      <c r="H38" s="94"/>
    </row>
    <row r="39" spans="1:11" ht="20">
      <c r="A39" s="67" t="s">
        <v>54</v>
      </c>
    </row>
    <row r="40" spans="1:11" ht="18.75" customHeight="1">
      <c r="A40" s="66"/>
      <c r="B40" s="72" t="s">
        <v>55</v>
      </c>
      <c r="C40" s="62"/>
      <c r="D40" s="62"/>
      <c r="E40" s="62"/>
      <c r="F40" s="95"/>
      <c r="G40" s="62"/>
      <c r="H40" s="62"/>
      <c r="I40" s="62"/>
    </row>
    <row r="41" spans="1:11" ht="18.75" customHeight="1">
      <c r="A41" s="66"/>
      <c r="B41" s="98" t="s">
        <v>56</v>
      </c>
      <c r="C41" s="62"/>
      <c r="D41" s="62"/>
      <c r="E41" s="62"/>
      <c r="F41" s="95"/>
      <c r="G41" s="62"/>
      <c r="H41" s="62"/>
      <c r="I41" s="62"/>
    </row>
    <row r="42" spans="1:11" ht="18.75" customHeight="1">
      <c r="A42" s="66"/>
      <c r="B42" s="98" t="s">
        <v>57</v>
      </c>
      <c r="C42" s="62"/>
      <c r="D42" s="62"/>
      <c r="E42" s="62"/>
      <c r="F42" s="95"/>
      <c r="G42" s="62"/>
      <c r="H42" s="62"/>
      <c r="I42" s="62"/>
    </row>
    <row r="43" spans="1:11" ht="18" customHeight="1" thickBot="1">
      <c r="A43" s="62"/>
      <c r="B43" s="140" t="s">
        <v>58</v>
      </c>
      <c r="C43" s="137" t="s">
        <v>59</v>
      </c>
      <c r="D43" s="253" t="s">
        <v>60</v>
      </c>
      <c r="E43" s="262"/>
      <c r="F43" s="254"/>
    </row>
    <row r="44" spans="1:11" ht="52.5" customHeight="1" thickBot="1">
      <c r="A44" s="62"/>
      <c r="B44" s="92" t="s">
        <v>61</v>
      </c>
      <c r="C44" s="89">
        <v>0</v>
      </c>
      <c r="D44" s="259" t="str">
        <f>IF(G37=C44,"２.生産活動内容の収入合計と一致しています
（問題なし）","２.生産活動内容の収入合計と不一致であるため、確認のうえ修正してください")</f>
        <v>２.生産活動内容の収入合計と一致しています
（問題なし）</v>
      </c>
      <c r="E44" s="260"/>
      <c r="F44" s="261"/>
    </row>
    <row r="45" spans="1:11" ht="19.5" customHeight="1">
      <c r="A45" s="62"/>
      <c r="B45" s="62"/>
      <c r="C45" s="62"/>
      <c r="D45" s="62"/>
      <c r="I45" s="62"/>
    </row>
    <row r="46" spans="1:11" ht="22.5" customHeight="1">
      <c r="A46" s="66" t="s">
        <v>62</v>
      </c>
      <c r="B46" s="62"/>
      <c r="C46" s="62"/>
      <c r="D46" s="62"/>
      <c r="E46" s="77"/>
      <c r="F46" s="77"/>
      <c r="G46" s="77"/>
      <c r="H46" s="77"/>
      <c r="I46" s="77"/>
      <c r="J46" s="77"/>
    </row>
    <row r="47" spans="1:11" ht="20.25" customHeight="1">
      <c r="A47" s="66"/>
      <c r="B47" s="72" t="s">
        <v>63</v>
      </c>
      <c r="C47" s="62"/>
      <c r="D47" s="62"/>
      <c r="E47" s="62"/>
      <c r="F47" s="95"/>
      <c r="G47" s="62"/>
      <c r="H47" s="62"/>
      <c r="I47" s="62"/>
    </row>
    <row r="48" spans="1:11" ht="20.25" customHeight="1">
      <c r="A48" s="66"/>
      <c r="B48" s="98" t="s">
        <v>64</v>
      </c>
      <c r="C48" s="62"/>
      <c r="D48" s="62"/>
      <c r="E48" s="62"/>
      <c r="F48" s="95"/>
      <c r="G48" s="62"/>
      <c r="H48" s="62"/>
      <c r="I48" s="62"/>
    </row>
    <row r="49" spans="1:9" ht="21" customHeight="1">
      <c r="A49" s="66"/>
      <c r="B49" s="136" t="s">
        <v>65</v>
      </c>
      <c r="C49" s="62"/>
      <c r="D49" s="62"/>
      <c r="E49" s="62"/>
      <c r="F49" s="95"/>
      <c r="G49" s="62"/>
      <c r="H49" s="62"/>
      <c r="I49" s="62"/>
    </row>
    <row r="50" spans="1:9" ht="21" customHeight="1">
      <c r="A50" s="66"/>
      <c r="B50" s="64" t="s">
        <v>66</v>
      </c>
      <c r="C50" s="62"/>
      <c r="D50" s="62"/>
      <c r="E50" s="62"/>
      <c r="F50" s="95"/>
      <c r="G50" s="62"/>
      <c r="H50" s="62"/>
      <c r="I50" s="62"/>
    </row>
    <row r="51" spans="1:9" ht="20.25" customHeight="1">
      <c r="A51" s="66"/>
      <c r="B51" s="64" t="s">
        <v>305</v>
      </c>
      <c r="C51" s="62"/>
      <c r="D51" s="62"/>
      <c r="E51" s="62"/>
      <c r="F51" s="95"/>
      <c r="G51" s="62"/>
      <c r="H51" s="62"/>
      <c r="I51" s="62"/>
    </row>
    <row r="52" spans="1:9" ht="18.5" thickBot="1">
      <c r="B52" s="138" t="s">
        <v>67</v>
      </c>
      <c r="C52" s="139" t="s">
        <v>68</v>
      </c>
      <c r="D52" s="255" t="s">
        <v>69</v>
      </c>
      <c r="E52" s="256"/>
      <c r="F52" s="138" t="s">
        <v>70</v>
      </c>
      <c r="G52" s="138" t="s">
        <v>71</v>
      </c>
      <c r="H52" s="138" t="s">
        <v>72</v>
      </c>
    </row>
    <row r="53" spans="1:9" ht="23.25" customHeight="1">
      <c r="B53" s="83">
        <v>0</v>
      </c>
      <c r="C53" s="91" t="e">
        <f>B53/C44</f>
        <v>#DIV/0!</v>
      </c>
      <c r="D53" s="257"/>
      <c r="E53" s="258"/>
      <c r="F53" s="135"/>
      <c r="G53" s="86"/>
      <c r="H53" s="80"/>
    </row>
    <row r="54" spans="1:9" ht="23.25" customHeight="1">
      <c r="B54" s="84">
        <v>0</v>
      </c>
      <c r="C54" s="91" t="e">
        <f>B54/C44</f>
        <v>#DIV/0!</v>
      </c>
      <c r="D54" s="265"/>
      <c r="E54" s="266"/>
      <c r="F54" s="87"/>
      <c r="G54" s="87"/>
      <c r="H54" s="81"/>
    </row>
    <row r="55" spans="1:9" ht="23.25" customHeight="1" thickBot="1">
      <c r="B55" s="85">
        <v>0</v>
      </c>
      <c r="C55" s="91" t="e">
        <f>B55/C44</f>
        <v>#DIV/0!</v>
      </c>
      <c r="D55" s="267"/>
      <c r="E55" s="268"/>
      <c r="F55" s="88"/>
      <c r="G55" s="88"/>
      <c r="H55" s="82"/>
    </row>
    <row r="56" spans="1:9" ht="20">
      <c r="B56" s="71"/>
      <c r="C56" t="s">
        <v>74</v>
      </c>
    </row>
    <row r="57" spans="1:9" ht="17.25" customHeight="1">
      <c r="B57" s="71"/>
    </row>
    <row r="58" spans="1:9" ht="20">
      <c r="A58" s="67" t="s">
        <v>75</v>
      </c>
    </row>
    <row r="59" spans="1:9" ht="21.75" customHeight="1">
      <c r="A59" s="62"/>
      <c r="B59" s="269" t="s">
        <v>58</v>
      </c>
      <c r="C59" s="270"/>
      <c r="D59" s="271"/>
      <c r="E59" s="137" t="s">
        <v>59</v>
      </c>
      <c r="F59" s="269" t="s">
        <v>76</v>
      </c>
      <c r="G59" s="270"/>
      <c r="H59" s="271"/>
    </row>
    <row r="60" spans="1:9" ht="22.5" customHeight="1">
      <c r="A60" s="62"/>
      <c r="B60" s="272" t="s">
        <v>77</v>
      </c>
      <c r="C60" s="273"/>
      <c r="D60" s="274"/>
      <c r="E60" s="79">
        <f>SUM(E62:E69)</f>
        <v>0</v>
      </c>
      <c r="F60" s="236" t="s">
        <v>78</v>
      </c>
      <c r="G60" s="236"/>
      <c r="H60" s="237"/>
    </row>
    <row r="61" spans="1:9" ht="24.75" customHeight="1" thickBot="1">
      <c r="A61" s="62"/>
      <c r="B61" s="203" t="s">
        <v>79</v>
      </c>
      <c r="C61" s="204"/>
      <c r="D61" s="275"/>
      <c r="E61" s="78"/>
      <c r="F61" s="279"/>
      <c r="G61" s="279"/>
      <c r="H61" s="280"/>
    </row>
    <row r="62" spans="1:9" ht="27" customHeight="1">
      <c r="A62" s="62"/>
      <c r="B62" s="203" t="s">
        <v>80</v>
      </c>
      <c r="C62" s="204"/>
      <c r="D62" s="205"/>
      <c r="E62" s="83">
        <v>0</v>
      </c>
      <c r="F62" s="211" t="s">
        <v>81</v>
      </c>
      <c r="G62" s="211"/>
      <c r="H62" s="212"/>
    </row>
    <row r="63" spans="1:9" ht="27" customHeight="1">
      <c r="A63" s="62"/>
      <c r="B63" s="120" t="s">
        <v>82</v>
      </c>
      <c r="C63" s="121"/>
      <c r="D63" s="121"/>
      <c r="E63" s="90">
        <v>0</v>
      </c>
      <c r="F63" s="211" t="s">
        <v>83</v>
      </c>
      <c r="G63" s="211"/>
      <c r="H63" s="212"/>
    </row>
    <row r="64" spans="1:9" ht="27" customHeight="1">
      <c r="A64" s="62"/>
      <c r="B64" s="276" t="s">
        <v>84</v>
      </c>
      <c r="C64" s="277"/>
      <c r="D64" s="278"/>
      <c r="E64" s="90">
        <v>0</v>
      </c>
      <c r="F64" s="211" t="s">
        <v>85</v>
      </c>
      <c r="G64" s="211"/>
      <c r="H64" s="212"/>
    </row>
    <row r="65" spans="1:9" ht="27" customHeight="1">
      <c r="A65" s="62"/>
      <c r="B65" s="276" t="s">
        <v>86</v>
      </c>
      <c r="C65" s="277"/>
      <c r="D65" s="278"/>
      <c r="E65" s="90">
        <v>0</v>
      </c>
      <c r="F65" s="213" t="s">
        <v>87</v>
      </c>
      <c r="G65" s="211"/>
      <c r="H65" s="212"/>
    </row>
    <row r="66" spans="1:9" ht="27" customHeight="1">
      <c r="A66" s="62"/>
      <c r="B66" s="203" t="s">
        <v>88</v>
      </c>
      <c r="C66" s="204"/>
      <c r="D66" s="205"/>
      <c r="E66" s="90">
        <v>0</v>
      </c>
      <c r="F66" s="211" t="s">
        <v>89</v>
      </c>
      <c r="G66" s="211"/>
      <c r="H66" s="212"/>
    </row>
    <row r="67" spans="1:9" ht="27" customHeight="1">
      <c r="A67" s="62"/>
      <c r="B67" s="203" t="s">
        <v>90</v>
      </c>
      <c r="C67" s="204"/>
      <c r="D67" s="205"/>
      <c r="E67" s="90">
        <v>0</v>
      </c>
      <c r="F67" s="211" t="s">
        <v>91</v>
      </c>
      <c r="G67" s="211"/>
      <c r="H67" s="212"/>
    </row>
    <row r="68" spans="1:9" ht="27" customHeight="1">
      <c r="A68" s="62"/>
      <c r="B68" s="203" t="s">
        <v>92</v>
      </c>
      <c r="C68" s="204"/>
      <c r="D68" s="205"/>
      <c r="E68" s="90">
        <v>0</v>
      </c>
      <c r="F68" s="211" t="s">
        <v>93</v>
      </c>
      <c r="G68" s="211"/>
      <c r="H68" s="212"/>
    </row>
    <row r="69" spans="1:9" ht="27" customHeight="1" thickBot="1">
      <c r="A69" s="62"/>
      <c r="B69" s="206" t="s">
        <v>94</v>
      </c>
      <c r="C69" s="207"/>
      <c r="D69" s="208"/>
      <c r="E69" s="128">
        <v>0</v>
      </c>
      <c r="F69" s="214" t="s">
        <v>95</v>
      </c>
      <c r="G69" s="215"/>
      <c r="H69" s="216"/>
    </row>
    <row r="70" spans="1:9" ht="39" customHeight="1" thickTop="1" thickBot="1">
      <c r="A70" s="62"/>
      <c r="B70" s="176" t="s">
        <v>96</v>
      </c>
      <c r="C70" s="177"/>
      <c r="D70" s="178"/>
      <c r="E70" s="141">
        <f>C44-E60</f>
        <v>0</v>
      </c>
      <c r="F70" s="236" t="s">
        <v>78</v>
      </c>
      <c r="G70" s="236"/>
      <c r="H70" s="237"/>
    </row>
    <row r="71" spans="1:9" ht="42.75" customHeight="1" thickBot="1">
      <c r="A71" s="62"/>
      <c r="B71" s="179" t="s">
        <v>117</v>
      </c>
      <c r="C71" s="180"/>
      <c r="D71" s="180"/>
      <c r="E71" s="89">
        <v>0</v>
      </c>
      <c r="F71" s="193" t="s">
        <v>98</v>
      </c>
      <c r="G71" s="193"/>
      <c r="H71" s="194"/>
    </row>
    <row r="72" spans="1:9" ht="28.5" customHeight="1" thickBot="1">
      <c r="A72" s="62"/>
      <c r="B72" s="185" t="s">
        <v>118</v>
      </c>
      <c r="C72" s="186"/>
      <c r="D72" s="187"/>
      <c r="E72" s="130">
        <f>C44-(E60+E71)</f>
        <v>0</v>
      </c>
      <c r="F72" s="195" t="s">
        <v>78</v>
      </c>
      <c r="G72" s="195"/>
      <c r="H72" s="196"/>
    </row>
    <row r="73" spans="1:9" ht="27.75" customHeight="1" thickTop="1">
      <c r="A73" s="62"/>
      <c r="B73" s="188" t="s">
        <v>101</v>
      </c>
      <c r="C73" s="189"/>
      <c r="D73" s="189"/>
      <c r="E73" s="83">
        <v>0</v>
      </c>
      <c r="F73" s="197" t="s">
        <v>102</v>
      </c>
      <c r="G73" s="198"/>
      <c r="H73" s="199"/>
    </row>
    <row r="74" spans="1:9" ht="27.75" customHeight="1" thickBot="1">
      <c r="A74" s="62"/>
      <c r="B74" s="209" t="s">
        <v>103</v>
      </c>
      <c r="C74" s="210"/>
      <c r="D74" s="210"/>
      <c r="E74" s="85">
        <v>0</v>
      </c>
      <c r="F74" s="200"/>
      <c r="G74" s="201"/>
      <c r="H74" s="202"/>
    </row>
    <row r="75" spans="1:9" ht="27" customHeight="1">
      <c r="A75" s="62"/>
      <c r="B75" s="62"/>
      <c r="C75" s="62"/>
      <c r="D75" s="62"/>
      <c r="E75" s="62"/>
      <c r="F75" s="62"/>
      <c r="G75" s="62"/>
      <c r="H75" s="62"/>
      <c r="I75" s="62"/>
    </row>
    <row r="76" spans="1:9" ht="20.5" thickBot="1">
      <c r="A76" s="67" t="s">
        <v>104</v>
      </c>
    </row>
    <row r="77" spans="1:9" ht="83.25" customHeight="1" thickBot="1">
      <c r="B77" s="190"/>
      <c r="C77" s="191"/>
      <c r="D77" s="191"/>
      <c r="E77" s="191"/>
      <c r="F77" s="191"/>
      <c r="G77" s="191"/>
      <c r="H77" s="192"/>
    </row>
    <row r="78" spans="1:9" ht="25.5" customHeight="1"/>
    <row r="79" spans="1:9" s="64" customFormat="1" ht="20.5" thickBot="1">
      <c r="A79" s="66" t="s">
        <v>105</v>
      </c>
      <c r="C79"/>
      <c r="D79"/>
      <c r="E79"/>
      <c r="F79"/>
      <c r="G79"/>
    </row>
    <row r="80" spans="1:9" ht="26.25" customHeight="1" thickBot="1">
      <c r="B80" s="174">
        <v>0</v>
      </c>
      <c r="C80" s="175"/>
    </row>
    <row r="81" spans="1:7" ht="26.25" customHeight="1">
      <c r="B81" s="68"/>
    </row>
    <row r="82" spans="1:7" ht="26.25" customHeight="1">
      <c r="A82" s="66"/>
    </row>
    <row r="83" spans="1:7" ht="19.5" customHeight="1">
      <c r="A83" s="66"/>
    </row>
    <row r="84" spans="1:7" ht="19.5" customHeight="1"/>
    <row r="85" spans="1:7" ht="19.5" customHeight="1"/>
    <row r="86" spans="1:7" ht="24" customHeight="1">
      <c r="E86" s="73"/>
      <c r="F86" s="73"/>
      <c r="G86" s="74"/>
    </row>
  </sheetData>
  <mergeCells count="73">
    <mergeCell ref="A1:C2"/>
    <mergeCell ref="A5:H5"/>
    <mergeCell ref="B12:C12"/>
    <mergeCell ref="D12:G12"/>
    <mergeCell ref="B13:C13"/>
    <mergeCell ref="D13:G13"/>
    <mergeCell ref="B14:C14"/>
    <mergeCell ref="D14:G14"/>
    <mergeCell ref="B15:C15"/>
    <mergeCell ref="D15:G15"/>
    <mergeCell ref="B16:C16"/>
    <mergeCell ref="D16:G16"/>
    <mergeCell ref="B20:C20"/>
    <mergeCell ref="D20:G20"/>
    <mergeCell ref="B17:C17"/>
    <mergeCell ref="D17:G17"/>
    <mergeCell ref="B18:C18"/>
    <mergeCell ref="D18:G18"/>
    <mergeCell ref="B19:C19"/>
    <mergeCell ref="D19:E19"/>
    <mergeCell ref="D54:E54"/>
    <mergeCell ref="E30:F30"/>
    <mergeCell ref="E31:F31"/>
    <mergeCell ref="E32:F32"/>
    <mergeCell ref="E33:F33"/>
    <mergeCell ref="E34:F34"/>
    <mergeCell ref="E35:F35"/>
    <mergeCell ref="E36:F36"/>
    <mergeCell ref="D43:F43"/>
    <mergeCell ref="D44:F44"/>
    <mergeCell ref="D52:E52"/>
    <mergeCell ref="D53:E53"/>
    <mergeCell ref="B65:D65"/>
    <mergeCell ref="F65:H65"/>
    <mergeCell ref="D55:E55"/>
    <mergeCell ref="B59:D59"/>
    <mergeCell ref="F59:H59"/>
    <mergeCell ref="B60:D60"/>
    <mergeCell ref="F60:H60"/>
    <mergeCell ref="B61:D61"/>
    <mergeCell ref="F61:H61"/>
    <mergeCell ref="B62:D62"/>
    <mergeCell ref="F62:H62"/>
    <mergeCell ref="F63:H63"/>
    <mergeCell ref="B64:D64"/>
    <mergeCell ref="F64:H64"/>
    <mergeCell ref="B66:D66"/>
    <mergeCell ref="F66:H66"/>
    <mergeCell ref="B67:D67"/>
    <mergeCell ref="F67:H67"/>
    <mergeCell ref="B68:D68"/>
    <mergeCell ref="F68:H68"/>
    <mergeCell ref="B69:D69"/>
    <mergeCell ref="F69:H69"/>
    <mergeCell ref="B70:D70"/>
    <mergeCell ref="F70:H70"/>
    <mergeCell ref="B71:D71"/>
    <mergeCell ref="F71:H71"/>
    <mergeCell ref="B77:H77"/>
    <mergeCell ref="B80:C80"/>
    <mergeCell ref="B72:D72"/>
    <mergeCell ref="F72:H72"/>
    <mergeCell ref="B73:D73"/>
    <mergeCell ref="F73:H74"/>
    <mergeCell ref="B74:D74"/>
    <mergeCell ref="B21:C21"/>
    <mergeCell ref="B22:C22"/>
    <mergeCell ref="B23:C23"/>
    <mergeCell ref="B24:C24"/>
    <mergeCell ref="D21:G21"/>
    <mergeCell ref="D22:G22"/>
    <mergeCell ref="D23:G23"/>
    <mergeCell ref="D24:G24"/>
  </mergeCells>
  <phoneticPr fontId="1"/>
  <dataValidations count="2">
    <dataValidation type="list" allowBlank="1" showInputMessage="1" showErrorMessage="1" sqref="D31:D36" xr:uid="{2715366D-4D35-4576-BF9E-2636AB90004C}">
      <formula1>"〇"</formula1>
    </dataValidation>
    <dataValidation type="list" allowBlank="1" showInputMessage="1" showErrorMessage="1" sqref="D22" xr:uid="{DDCD7022-469E-4D74-B39B-E64943F4B8F5}">
      <formula1>"1万円未満,1万円以上1万5000円未満,1万5000円以上2万円未満,2万円以上2万5000円未満,2万5000円以上3万円未満,3万円以上3万5000円未満,3万5000円以上4万5000円未満,4万5000円以上"</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22D6CC84-1622-448A-AB4A-186CA59974F1}">
          <x14:formula1>
            <xm:f>選択肢プルダウン!$A$3:$A$36</xm:f>
          </x14:formula1>
          <xm:sqref>C31:C36</xm:sqref>
        </x14:dataValidation>
        <x14:dataValidation type="list" allowBlank="1" showInputMessage="1" showErrorMessage="1" xr:uid="{749C83A4-6549-4028-9AB9-4FCA69269A3B}">
          <x14:formula1>
            <xm:f>選択肢プルダウン!$C$2:$C$3</xm:f>
          </x14:formula1>
          <xm:sqref>F53:F55</xm:sqref>
        </x14:dataValidation>
        <x14:dataValidation type="list" allowBlank="1" showInputMessage="1" showErrorMessage="1" xr:uid="{1CCD8190-1971-4C5D-8150-6DA17ED05E7D}">
          <x14:formula1>
            <xm:f>選択肢プルダウン!$H$2:$H$4</xm:f>
          </x14:formula1>
          <xm:sqref>D23</xm:sqref>
        </x14:dataValidation>
        <x14:dataValidation type="list" allowBlank="1" showInputMessage="1" showErrorMessage="1" xr:uid="{F9824540-D064-4357-B92A-E718AC07F1C0}">
          <x14:formula1>
            <xm:f>選択肢プルダウン!$F$2:$F$3</xm:f>
          </x14:formula1>
          <xm:sqref>D24</xm:sqref>
        </x14:dataValidation>
        <x14:dataValidation type="list" allowBlank="1" showInputMessage="1" showErrorMessage="1" xr:uid="{80F0E8DB-EDD8-4B0A-B90D-A7440A7C33DA}">
          <x14:formula1>
            <xm:f>選択肢プルダウン!$C$6:$C$12</xm:f>
          </x14:formula1>
          <xm:sqref>D19:E19</xm:sqref>
        </x14:dataValidation>
        <x14:dataValidation type="list" allowBlank="1" showInputMessage="1" showErrorMessage="1" xr:uid="{AEC4ADD5-0A0D-4D87-9AA2-3E31A5F3B62F}">
          <x14:formula1>
            <xm:f>選択肢プルダウン!$D$6:$D$10</xm:f>
          </x14:formula1>
          <xm:sqref>F19</xm:sqref>
        </x14:dataValidation>
        <x14:dataValidation type="list" allowBlank="1" showInputMessage="1" showErrorMessage="1" xr:uid="{9D7761BF-4179-4782-AF33-D9E18F9F0C98}">
          <x14:formula1>
            <xm:f>選択肢プルダウン!$E$6:$E$13</xm:f>
          </x14:formula1>
          <xm:sqref>G19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5B913-5BF0-4841-A277-B22D3EBAA4BC}">
  <sheetPr>
    <tabColor theme="9" tint="0.39997558519241921"/>
    <pageSetUpPr fitToPage="1"/>
  </sheetPr>
  <dimension ref="A1:N91"/>
  <sheetViews>
    <sheetView showGridLines="0" view="pageBreakPreview" topLeftCell="A2" zoomScaleNormal="70" zoomScaleSheetLayoutView="100" workbookViewId="0">
      <selection activeCell="B50" sqref="B50"/>
    </sheetView>
  </sheetViews>
  <sheetFormatPr defaultRowHeight="18"/>
  <cols>
    <col min="1" max="1" width="3.58203125" customWidth="1"/>
    <col min="2" max="2" width="22.58203125" customWidth="1"/>
    <col min="3" max="3" width="18.33203125" customWidth="1"/>
    <col min="4" max="4" width="11.75" customWidth="1"/>
    <col min="5" max="6" width="22.08203125" customWidth="1"/>
    <col min="7" max="7" width="29.25" customWidth="1"/>
    <col min="8" max="8" width="39.58203125" customWidth="1"/>
    <col min="9" max="9" width="27.83203125" customWidth="1"/>
    <col min="10" max="10" width="15.25" customWidth="1"/>
    <col min="11" max="11" width="3.83203125" customWidth="1"/>
    <col min="12" max="12" width="35.25" customWidth="1"/>
    <col min="13" max="13" width="5.58203125" hidden="1" customWidth="1"/>
    <col min="14" max="14" width="3.83203125" hidden="1" customWidth="1"/>
    <col min="15" max="23" width="3.83203125" customWidth="1"/>
  </cols>
  <sheetData>
    <row r="1" spans="1:13" ht="29">
      <c r="A1" s="218" t="s">
        <v>0</v>
      </c>
      <c r="B1" s="219"/>
      <c r="C1" s="220"/>
      <c r="D1" s="131"/>
      <c r="G1" s="132" t="s">
        <v>1</v>
      </c>
      <c r="H1" s="115"/>
    </row>
    <row r="2" spans="1:13" ht="29.5" thickBot="1">
      <c r="A2" s="221"/>
      <c r="B2" s="222"/>
      <c r="C2" s="223"/>
      <c r="D2" s="131"/>
      <c r="G2" s="133" t="s">
        <v>2</v>
      </c>
      <c r="H2" s="116"/>
    </row>
    <row r="3" spans="1:13" ht="32.25" customHeight="1" thickBot="1">
      <c r="G3" s="133" t="s">
        <v>3</v>
      </c>
      <c r="H3" s="117"/>
    </row>
    <row r="4" spans="1:13" ht="15" customHeight="1"/>
    <row r="5" spans="1:13" ht="32.25" customHeight="1">
      <c r="A5" s="226" t="s">
        <v>4</v>
      </c>
      <c r="B5" s="226"/>
      <c r="C5" s="226"/>
      <c r="D5" s="226"/>
      <c r="E5" s="226"/>
      <c r="F5" s="226"/>
      <c r="G5" s="226"/>
      <c r="H5" s="226"/>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5" thickBot="1">
      <c r="A11" s="67" t="s">
        <v>8</v>
      </c>
      <c r="B11" s="64"/>
      <c r="C11" s="64"/>
      <c r="D11" s="64"/>
      <c r="E11" s="64"/>
      <c r="F11" s="64"/>
      <c r="G11" s="64"/>
    </row>
    <row r="12" spans="1:13" ht="19.5" customHeight="1">
      <c r="B12" s="227" t="s">
        <v>9</v>
      </c>
      <c r="C12" s="228"/>
      <c r="D12" s="238" t="s">
        <v>119</v>
      </c>
      <c r="E12" s="239"/>
      <c r="F12" s="239"/>
      <c r="G12" s="240"/>
      <c r="M12" t="s">
        <v>10</v>
      </c>
    </row>
    <row r="13" spans="1:13" ht="19.5" customHeight="1">
      <c r="B13" s="227" t="s">
        <v>11</v>
      </c>
      <c r="C13" s="228"/>
      <c r="D13" s="241">
        <v>1234567890</v>
      </c>
      <c r="E13" s="242"/>
      <c r="F13" s="242"/>
      <c r="G13" s="243"/>
    </row>
    <row r="14" spans="1:13">
      <c r="B14" s="227" t="s">
        <v>12</v>
      </c>
      <c r="C14" s="228"/>
      <c r="D14" s="241" t="s">
        <v>120</v>
      </c>
      <c r="E14" s="242"/>
      <c r="F14" s="242"/>
      <c r="G14" s="243"/>
      <c r="M14" t="s">
        <v>13</v>
      </c>
    </row>
    <row r="15" spans="1:13">
      <c r="B15" s="227" t="s">
        <v>14</v>
      </c>
      <c r="C15" s="228"/>
      <c r="D15" s="241" t="s">
        <v>121</v>
      </c>
      <c r="E15" s="242"/>
      <c r="F15" s="242"/>
      <c r="G15" s="243"/>
      <c r="M15" t="s">
        <v>15</v>
      </c>
    </row>
    <row r="16" spans="1:13">
      <c r="B16" s="227" t="s">
        <v>16</v>
      </c>
      <c r="C16" s="228"/>
      <c r="D16" s="306">
        <v>43922</v>
      </c>
      <c r="E16" s="242"/>
      <c r="F16" s="242"/>
      <c r="G16" s="243"/>
      <c r="M16" t="s">
        <v>17</v>
      </c>
    </row>
    <row r="17" spans="1:13">
      <c r="B17" s="227" t="s">
        <v>18</v>
      </c>
      <c r="C17" s="228"/>
      <c r="D17" s="241">
        <v>20</v>
      </c>
      <c r="E17" s="242"/>
      <c r="F17" s="242"/>
      <c r="G17" s="243"/>
      <c r="H17" s="65"/>
      <c r="M17" t="s">
        <v>19</v>
      </c>
    </row>
    <row r="18" spans="1:13">
      <c r="B18" s="227" t="s">
        <v>20</v>
      </c>
      <c r="C18" s="228"/>
      <c r="D18" s="241">
        <v>18</v>
      </c>
      <c r="E18" s="242"/>
      <c r="F18" s="242"/>
      <c r="G18" s="243"/>
      <c r="H18" s="65"/>
    </row>
    <row r="19" spans="1:13">
      <c r="B19" s="234" t="s">
        <v>21</v>
      </c>
      <c r="C19" s="235"/>
      <c r="D19" s="244" t="s">
        <v>22</v>
      </c>
      <c r="E19" s="245"/>
      <c r="F19" s="148" t="s">
        <v>23</v>
      </c>
      <c r="G19" s="149" t="s">
        <v>24</v>
      </c>
      <c r="H19" s="64" t="s">
        <v>25</v>
      </c>
      <c r="M19" t="s">
        <v>26</v>
      </c>
    </row>
    <row r="20" spans="1:13">
      <c r="B20" s="234" t="s">
        <v>27</v>
      </c>
      <c r="C20" s="235"/>
      <c r="D20" s="244" t="s">
        <v>122</v>
      </c>
      <c r="E20" s="245"/>
      <c r="F20" s="245"/>
      <c r="G20" s="246"/>
      <c r="H20" s="64"/>
      <c r="M20" t="s">
        <v>28</v>
      </c>
    </row>
    <row r="21" spans="1:13">
      <c r="B21" s="229" t="s">
        <v>29</v>
      </c>
      <c r="C21" s="93" t="s">
        <v>30</v>
      </c>
      <c r="D21" s="244"/>
      <c r="E21" s="245"/>
      <c r="F21" s="245"/>
      <c r="G21" s="246"/>
      <c r="H21" s="16"/>
      <c r="M21" t="s">
        <v>31</v>
      </c>
    </row>
    <row r="22" spans="1:13">
      <c r="B22" s="230"/>
      <c r="C22" s="93" t="s">
        <v>32</v>
      </c>
      <c r="D22" s="244"/>
      <c r="E22" s="245"/>
      <c r="F22" s="245"/>
      <c r="G22" s="246"/>
      <c r="H22" s="16"/>
      <c r="M22" t="s">
        <v>33</v>
      </c>
    </row>
    <row r="23" spans="1:13" ht="18.5" thickBot="1">
      <c r="B23" s="231"/>
      <c r="C23" s="93" t="s">
        <v>34</v>
      </c>
      <c r="D23" s="250"/>
      <c r="E23" s="251"/>
      <c r="F23" s="251"/>
      <c r="G23" s="252"/>
      <c r="H23" s="16"/>
    </row>
    <row r="24" spans="1:13" ht="20.25" customHeight="1">
      <c r="B24" s="63"/>
      <c r="C24" s="63"/>
      <c r="D24" s="63"/>
      <c r="E24" s="64"/>
      <c r="F24" s="64"/>
      <c r="G24" s="64"/>
      <c r="M24" t="s">
        <v>35</v>
      </c>
    </row>
    <row r="25" spans="1:13" ht="20">
      <c r="A25" s="67" t="s">
        <v>36</v>
      </c>
      <c r="B25" s="64"/>
      <c r="C25" s="64"/>
      <c r="D25" s="64"/>
      <c r="E25" s="64"/>
      <c r="F25" s="64"/>
      <c r="G25" s="64"/>
      <c r="M25" t="s">
        <v>37</v>
      </c>
    </row>
    <row r="26" spans="1:13" ht="18.75" customHeight="1">
      <c r="A26" s="66"/>
      <c r="B26" s="72" t="s">
        <v>38</v>
      </c>
      <c r="C26" s="62"/>
      <c r="D26" s="62"/>
      <c r="E26" s="62"/>
      <c r="F26" s="95"/>
      <c r="G26" s="62"/>
      <c r="H26" s="62"/>
      <c r="I26" s="62"/>
    </row>
    <row r="27" spans="1:13" ht="18.75" customHeight="1">
      <c r="A27" s="66"/>
      <c r="B27" s="98" t="s">
        <v>39</v>
      </c>
      <c r="C27" s="62"/>
      <c r="D27" s="62"/>
      <c r="E27" s="62"/>
      <c r="F27" s="95"/>
      <c r="G27" s="62"/>
      <c r="H27" s="62"/>
      <c r="I27" s="62"/>
    </row>
    <row r="28" spans="1:13" ht="18.75" customHeight="1">
      <c r="A28" s="66"/>
      <c r="B28" t="s">
        <v>40</v>
      </c>
      <c r="C28" s="62"/>
      <c r="D28" s="62"/>
      <c r="E28" s="62"/>
      <c r="F28" s="95"/>
      <c r="G28" s="62"/>
      <c r="H28" s="62"/>
      <c r="I28" s="62"/>
    </row>
    <row r="29" spans="1:13" ht="18.5" thickBot="1">
      <c r="B29" s="69"/>
      <c r="C29" s="127" t="s">
        <v>41</v>
      </c>
      <c r="D29" s="127" t="s">
        <v>42</v>
      </c>
      <c r="E29" s="253" t="s">
        <v>43</v>
      </c>
      <c r="F29" s="254"/>
      <c r="G29" s="122" t="s">
        <v>44</v>
      </c>
      <c r="I29" s="76"/>
      <c r="J29" s="75"/>
      <c r="K29" s="75"/>
      <c r="M29" t="s">
        <v>45</v>
      </c>
    </row>
    <row r="30" spans="1:13">
      <c r="B30" s="70" t="s">
        <v>46</v>
      </c>
      <c r="C30" s="108" t="s">
        <v>123</v>
      </c>
      <c r="D30" s="124" t="s">
        <v>124</v>
      </c>
      <c r="E30" s="232" t="s">
        <v>125</v>
      </c>
      <c r="F30" s="233"/>
      <c r="G30" s="109">
        <v>9000000</v>
      </c>
      <c r="I30" s="76"/>
      <c r="J30" s="75"/>
      <c r="K30" s="75"/>
    </row>
    <row r="31" spans="1:13">
      <c r="B31" s="70" t="s">
        <v>47</v>
      </c>
      <c r="C31" s="110" t="s">
        <v>126</v>
      </c>
      <c r="D31" s="125"/>
      <c r="E31" s="224"/>
      <c r="F31" s="225"/>
      <c r="G31" s="111">
        <v>9000000</v>
      </c>
      <c r="I31" s="76"/>
      <c r="J31" s="75"/>
      <c r="K31" s="75"/>
    </row>
    <row r="32" spans="1:13">
      <c r="B32" s="70" t="s">
        <v>48</v>
      </c>
      <c r="C32" s="110" t="s">
        <v>127</v>
      </c>
      <c r="D32" s="125"/>
      <c r="E32" s="224"/>
      <c r="F32" s="225"/>
      <c r="G32" s="111">
        <v>3000000</v>
      </c>
      <c r="I32" s="76"/>
      <c r="J32" s="75"/>
      <c r="K32" s="75"/>
    </row>
    <row r="33" spans="1:11">
      <c r="B33" s="70" t="s">
        <v>49</v>
      </c>
      <c r="C33" s="110"/>
      <c r="D33" s="125"/>
      <c r="E33" s="224"/>
      <c r="F33" s="225"/>
      <c r="G33" s="111">
        <v>0</v>
      </c>
      <c r="I33" s="76"/>
      <c r="J33" s="75"/>
      <c r="K33" s="75"/>
    </row>
    <row r="34" spans="1:11">
      <c r="B34" s="70" t="s">
        <v>50</v>
      </c>
      <c r="C34" s="110"/>
      <c r="D34" s="125"/>
      <c r="E34" s="224"/>
      <c r="F34" s="225"/>
      <c r="G34" s="111">
        <v>0</v>
      </c>
      <c r="I34" s="76"/>
      <c r="J34" s="75"/>
      <c r="K34" s="75"/>
    </row>
    <row r="35" spans="1:11" ht="18.5" thickBot="1">
      <c r="B35" s="70" t="s">
        <v>51</v>
      </c>
      <c r="C35" s="112"/>
      <c r="D35" s="126"/>
      <c r="E35" s="263"/>
      <c r="F35" s="264"/>
      <c r="G35" s="113">
        <v>0</v>
      </c>
      <c r="I35" s="76"/>
      <c r="J35" s="75"/>
      <c r="K35" s="75"/>
    </row>
    <row r="36" spans="1:11">
      <c r="B36" s="96"/>
      <c r="F36" s="107" t="s">
        <v>52</v>
      </c>
      <c r="G36" s="114">
        <f>SUM(G30:G35)</f>
        <v>21000000</v>
      </c>
      <c r="H36" t="s">
        <v>53</v>
      </c>
      <c r="I36" s="76"/>
      <c r="J36" s="75"/>
      <c r="K36" s="75"/>
    </row>
    <row r="37" spans="1:11" ht="11.25" customHeight="1">
      <c r="B37" s="94"/>
      <c r="C37" s="94"/>
      <c r="D37" s="94"/>
      <c r="E37" s="94"/>
      <c r="F37" s="94"/>
      <c r="G37" s="94"/>
      <c r="H37" s="94"/>
    </row>
    <row r="38" spans="1:11" ht="20">
      <c r="A38" s="67" t="s">
        <v>54</v>
      </c>
    </row>
    <row r="39" spans="1:11" ht="18.75" customHeight="1">
      <c r="A39" s="66"/>
      <c r="B39" s="72" t="s">
        <v>55</v>
      </c>
      <c r="C39" s="62"/>
      <c r="D39" s="62"/>
      <c r="E39" s="62"/>
      <c r="F39" s="95"/>
      <c r="G39" s="62"/>
      <c r="H39" s="62"/>
      <c r="I39" s="62"/>
    </row>
    <row r="40" spans="1:11" ht="18.75" customHeight="1">
      <c r="A40" s="66"/>
      <c r="B40" s="98" t="s">
        <v>56</v>
      </c>
      <c r="C40" s="62"/>
      <c r="D40" s="62"/>
      <c r="E40" s="62"/>
      <c r="F40" s="95"/>
      <c r="G40" s="62"/>
      <c r="H40" s="62"/>
      <c r="I40" s="62"/>
    </row>
    <row r="41" spans="1:11" ht="18.75" customHeight="1">
      <c r="A41" s="66"/>
      <c r="B41" s="98" t="s">
        <v>57</v>
      </c>
      <c r="C41" s="62"/>
      <c r="D41" s="62"/>
      <c r="E41" s="62"/>
      <c r="F41" s="95"/>
      <c r="G41" s="62"/>
      <c r="H41" s="62"/>
      <c r="I41" s="62"/>
    </row>
    <row r="42" spans="1:11" ht="18" customHeight="1" thickBot="1">
      <c r="A42" s="62"/>
      <c r="B42" s="140" t="s">
        <v>58</v>
      </c>
      <c r="C42" s="137" t="s">
        <v>59</v>
      </c>
      <c r="D42" s="253" t="s">
        <v>60</v>
      </c>
      <c r="E42" s="262"/>
      <c r="F42" s="254"/>
    </row>
    <row r="43" spans="1:11" ht="52.5" customHeight="1" thickBot="1">
      <c r="A43" s="62"/>
      <c r="B43" s="92" t="s">
        <v>61</v>
      </c>
      <c r="C43" s="89">
        <v>21000000</v>
      </c>
      <c r="D43" s="259" t="str">
        <f>IF(G36=C43,"２.生産活動内容の収入合計と一致しています
（問題なし）","２.生産活動内容の収入合計と不一致であるため、確認のうえ修正してください")</f>
        <v>２.生産活動内容の収入合計と一致しています
（問題なし）</v>
      </c>
      <c r="E43" s="260"/>
      <c r="F43" s="261"/>
    </row>
    <row r="44" spans="1:11" ht="19.5" customHeight="1">
      <c r="A44" s="62"/>
      <c r="B44" s="62"/>
      <c r="C44" s="62"/>
      <c r="D44" s="62"/>
      <c r="I44" s="62"/>
    </row>
    <row r="45" spans="1:11" ht="22.5" customHeight="1">
      <c r="A45" s="66" t="s">
        <v>128</v>
      </c>
      <c r="B45" s="62"/>
      <c r="C45" s="62"/>
      <c r="D45" s="62"/>
      <c r="E45" s="77"/>
      <c r="F45" s="77"/>
      <c r="G45" s="77"/>
      <c r="H45" s="77"/>
      <c r="I45" s="77"/>
      <c r="J45" s="77"/>
    </row>
    <row r="46" spans="1:11" ht="20.25" customHeight="1">
      <c r="A46" s="66"/>
      <c r="B46" s="72" t="s">
        <v>63</v>
      </c>
      <c r="C46" s="62"/>
      <c r="D46" s="62"/>
      <c r="E46" s="62"/>
      <c r="F46" s="95"/>
      <c r="G46" s="62"/>
      <c r="H46" s="62"/>
      <c r="I46" s="62"/>
    </row>
    <row r="47" spans="1:11" ht="20.25" customHeight="1">
      <c r="A47" s="66"/>
      <c r="B47" s="98" t="s">
        <v>64</v>
      </c>
      <c r="C47" s="62"/>
      <c r="D47" s="62"/>
      <c r="E47" s="62"/>
      <c r="F47" s="95"/>
      <c r="G47" s="62"/>
      <c r="H47" s="62"/>
      <c r="I47" s="62"/>
    </row>
    <row r="48" spans="1:11" ht="21" customHeight="1">
      <c r="A48" s="66"/>
      <c r="B48" s="136" t="s">
        <v>65</v>
      </c>
      <c r="C48" s="62"/>
      <c r="D48" s="62"/>
      <c r="E48" s="62"/>
      <c r="F48" s="95"/>
      <c r="G48" s="62"/>
      <c r="H48" s="62"/>
      <c r="I48" s="62"/>
    </row>
    <row r="49" spans="1:9" ht="21" customHeight="1">
      <c r="A49" s="66"/>
      <c r="B49" s="64" t="s">
        <v>66</v>
      </c>
      <c r="C49" s="62"/>
      <c r="D49" s="62"/>
      <c r="E49" s="62"/>
      <c r="F49" s="95"/>
      <c r="G49" s="62"/>
      <c r="H49" s="62"/>
      <c r="I49" s="62"/>
    </row>
    <row r="50" spans="1:9" ht="20.25" customHeight="1">
      <c r="A50" s="66"/>
      <c r="B50" s="64" t="s">
        <v>305</v>
      </c>
      <c r="C50" s="62"/>
      <c r="D50" s="62"/>
      <c r="E50" s="62"/>
      <c r="F50" s="95"/>
      <c r="G50" s="62"/>
      <c r="H50" s="62"/>
      <c r="I50" s="62"/>
    </row>
    <row r="51" spans="1:9" ht="18.5" thickBot="1">
      <c r="B51" s="138" t="s">
        <v>67</v>
      </c>
      <c r="C51" s="139" t="s">
        <v>68</v>
      </c>
      <c r="D51" s="255" t="s">
        <v>69</v>
      </c>
      <c r="E51" s="256"/>
      <c r="F51" s="138" t="s">
        <v>129</v>
      </c>
      <c r="G51" s="138" t="s">
        <v>71</v>
      </c>
      <c r="H51" s="138" t="s">
        <v>72</v>
      </c>
    </row>
    <row r="52" spans="1:9" ht="23.25" customHeight="1">
      <c r="B52" s="83">
        <v>12000000</v>
      </c>
      <c r="C52" s="91">
        <f>B52/C43</f>
        <v>0.5714285714285714</v>
      </c>
      <c r="D52" s="257" t="s">
        <v>130</v>
      </c>
      <c r="E52" s="258"/>
      <c r="F52" s="135" t="s">
        <v>73</v>
      </c>
      <c r="G52" s="86" t="s">
        <v>131</v>
      </c>
      <c r="H52" s="80" t="s">
        <v>132</v>
      </c>
    </row>
    <row r="53" spans="1:9" ht="23.25" customHeight="1">
      <c r="B53" s="84">
        <v>6000000</v>
      </c>
      <c r="C53" s="91">
        <f>B53/C43</f>
        <v>0.2857142857142857</v>
      </c>
      <c r="D53" s="265" t="s">
        <v>133</v>
      </c>
      <c r="E53" s="266"/>
      <c r="F53" s="142" t="s">
        <v>73</v>
      </c>
      <c r="G53" s="87" t="s">
        <v>131</v>
      </c>
      <c r="H53" s="81" t="s">
        <v>131</v>
      </c>
    </row>
    <row r="54" spans="1:9" ht="23.25" customHeight="1">
      <c r="B54" s="85">
        <v>3000000</v>
      </c>
      <c r="C54" s="91">
        <f>B54/C43</f>
        <v>0.14285714285714285</v>
      </c>
      <c r="D54" s="267" t="s">
        <v>134</v>
      </c>
      <c r="E54" s="268"/>
      <c r="F54" s="143" t="s">
        <v>135</v>
      </c>
      <c r="G54" s="88" t="s">
        <v>131</v>
      </c>
      <c r="H54" s="82" t="s">
        <v>136</v>
      </c>
    </row>
    <row r="55" spans="1:9" ht="20">
      <c r="B55" s="71"/>
      <c r="C55" t="s">
        <v>74</v>
      </c>
    </row>
    <row r="56" spans="1:9" ht="17.25" customHeight="1">
      <c r="B56" s="71"/>
    </row>
    <row r="57" spans="1:9" ht="20">
      <c r="A57" s="67" t="s">
        <v>75</v>
      </c>
    </row>
    <row r="58" spans="1:9" ht="21.75" customHeight="1">
      <c r="A58" s="62"/>
      <c r="B58" s="269" t="s">
        <v>58</v>
      </c>
      <c r="C58" s="270"/>
      <c r="D58" s="271"/>
      <c r="E58" s="137" t="s">
        <v>59</v>
      </c>
      <c r="F58" s="269" t="s">
        <v>76</v>
      </c>
      <c r="G58" s="270"/>
      <c r="H58" s="271"/>
    </row>
    <row r="59" spans="1:9" ht="22.5" customHeight="1">
      <c r="A59" s="62"/>
      <c r="B59" s="272" t="s">
        <v>77</v>
      </c>
      <c r="C59" s="273"/>
      <c r="D59" s="274"/>
      <c r="E59" s="79">
        <f>SUM(E61:E68)</f>
        <v>3000000</v>
      </c>
      <c r="F59" s="236" t="s">
        <v>78</v>
      </c>
      <c r="G59" s="236"/>
      <c r="H59" s="237"/>
    </row>
    <row r="60" spans="1:9" ht="24.75" customHeight="1" thickBot="1">
      <c r="A60" s="62"/>
      <c r="B60" s="203" t="s">
        <v>79</v>
      </c>
      <c r="C60" s="204"/>
      <c r="D60" s="275"/>
      <c r="E60" s="78"/>
      <c r="F60" s="279"/>
      <c r="G60" s="279"/>
      <c r="H60" s="280"/>
    </row>
    <row r="61" spans="1:9" ht="27" customHeight="1">
      <c r="A61" s="62"/>
      <c r="B61" s="203" t="s">
        <v>80</v>
      </c>
      <c r="C61" s="204"/>
      <c r="D61" s="205"/>
      <c r="E61" s="83">
        <v>0</v>
      </c>
      <c r="F61" s="211" t="s">
        <v>81</v>
      </c>
      <c r="G61" s="211"/>
      <c r="H61" s="212"/>
    </row>
    <row r="62" spans="1:9" ht="27" customHeight="1">
      <c r="A62" s="62"/>
      <c r="B62" s="120" t="s">
        <v>82</v>
      </c>
      <c r="C62" s="121"/>
      <c r="D62" s="121"/>
      <c r="E62" s="90">
        <v>0</v>
      </c>
      <c r="F62" s="211" t="s">
        <v>83</v>
      </c>
      <c r="G62" s="211"/>
      <c r="H62" s="212"/>
    </row>
    <row r="63" spans="1:9" ht="27" customHeight="1">
      <c r="A63" s="62"/>
      <c r="B63" s="276" t="s">
        <v>84</v>
      </c>
      <c r="C63" s="277"/>
      <c r="D63" s="278"/>
      <c r="E63" s="90">
        <v>0</v>
      </c>
      <c r="F63" s="211" t="s">
        <v>85</v>
      </c>
      <c r="G63" s="211"/>
      <c r="H63" s="212"/>
    </row>
    <row r="64" spans="1:9" ht="27" customHeight="1">
      <c r="A64" s="62"/>
      <c r="B64" s="276" t="s">
        <v>86</v>
      </c>
      <c r="C64" s="277"/>
      <c r="D64" s="278"/>
      <c r="E64" s="90">
        <v>0</v>
      </c>
      <c r="F64" s="213" t="s">
        <v>87</v>
      </c>
      <c r="G64" s="211"/>
      <c r="H64" s="212"/>
    </row>
    <row r="65" spans="1:9" ht="27" customHeight="1">
      <c r="A65" s="62"/>
      <c r="B65" s="203" t="s">
        <v>88</v>
      </c>
      <c r="C65" s="204"/>
      <c r="D65" s="205"/>
      <c r="E65" s="90">
        <v>0</v>
      </c>
      <c r="F65" s="211" t="s">
        <v>89</v>
      </c>
      <c r="G65" s="211"/>
      <c r="H65" s="212"/>
    </row>
    <row r="66" spans="1:9" ht="27" customHeight="1">
      <c r="A66" s="62"/>
      <c r="B66" s="203" t="s">
        <v>90</v>
      </c>
      <c r="C66" s="204"/>
      <c r="D66" s="205"/>
      <c r="E66" s="90">
        <v>3000000</v>
      </c>
      <c r="F66" s="211" t="s">
        <v>91</v>
      </c>
      <c r="G66" s="211"/>
      <c r="H66" s="212"/>
    </row>
    <row r="67" spans="1:9" ht="27" customHeight="1">
      <c r="A67" s="62"/>
      <c r="B67" s="203" t="s">
        <v>92</v>
      </c>
      <c r="C67" s="204"/>
      <c r="D67" s="205"/>
      <c r="E67" s="90">
        <v>0</v>
      </c>
      <c r="F67" s="211" t="s">
        <v>93</v>
      </c>
      <c r="G67" s="211"/>
      <c r="H67" s="212"/>
    </row>
    <row r="68" spans="1:9" ht="27" customHeight="1" thickBot="1">
      <c r="A68" s="62"/>
      <c r="B68" s="206" t="s">
        <v>94</v>
      </c>
      <c r="C68" s="207"/>
      <c r="D68" s="208"/>
      <c r="E68" s="128">
        <v>0</v>
      </c>
      <c r="F68" s="214" t="s">
        <v>95</v>
      </c>
      <c r="G68" s="215"/>
      <c r="H68" s="216"/>
    </row>
    <row r="69" spans="1:9" ht="39" customHeight="1" thickTop="1" thickBot="1">
      <c r="A69" s="62"/>
      <c r="B69" s="176" t="s">
        <v>96</v>
      </c>
      <c r="C69" s="177"/>
      <c r="D69" s="178"/>
      <c r="E69" s="129">
        <f>C43-E59</f>
        <v>18000000</v>
      </c>
      <c r="F69" s="236" t="s">
        <v>78</v>
      </c>
      <c r="G69" s="236"/>
      <c r="H69" s="237"/>
    </row>
    <row r="70" spans="1:9" ht="42.75" customHeight="1">
      <c r="A70" s="62"/>
      <c r="B70" s="179" t="s">
        <v>97</v>
      </c>
      <c r="C70" s="180"/>
      <c r="D70" s="181"/>
      <c r="E70" s="83">
        <f>90000*18*12</f>
        <v>19440000</v>
      </c>
      <c r="F70" s="193" t="s">
        <v>98</v>
      </c>
      <c r="G70" s="193"/>
      <c r="H70" s="194"/>
    </row>
    <row r="71" spans="1:9" ht="42.75" customHeight="1" thickBot="1">
      <c r="A71" s="62"/>
      <c r="B71" s="182" t="s">
        <v>99</v>
      </c>
      <c r="C71" s="183"/>
      <c r="D71" s="184"/>
      <c r="E71" s="119">
        <v>0</v>
      </c>
      <c r="F71" s="217"/>
      <c r="G71" s="193"/>
      <c r="H71" s="194"/>
    </row>
    <row r="72" spans="1:9" ht="28.5" customHeight="1" thickBot="1">
      <c r="A72" s="62"/>
      <c r="B72" s="185" t="s">
        <v>100</v>
      </c>
      <c r="C72" s="186"/>
      <c r="D72" s="187"/>
      <c r="E72" s="130">
        <f>C43-(E59+E70)</f>
        <v>-1440000</v>
      </c>
      <c r="F72" s="195" t="s">
        <v>78</v>
      </c>
      <c r="G72" s="195"/>
      <c r="H72" s="196"/>
    </row>
    <row r="73" spans="1:9" ht="27.75" customHeight="1" thickTop="1">
      <c r="A73" s="62"/>
      <c r="B73" s="188" t="s">
        <v>101</v>
      </c>
      <c r="C73" s="189"/>
      <c r="D73" s="189"/>
      <c r="E73" s="83">
        <v>0</v>
      </c>
      <c r="F73" s="197" t="s">
        <v>102</v>
      </c>
      <c r="G73" s="198"/>
      <c r="H73" s="199"/>
    </row>
    <row r="74" spans="1:9" ht="27.75" customHeight="1" thickBot="1">
      <c r="A74" s="62"/>
      <c r="B74" s="209" t="s">
        <v>103</v>
      </c>
      <c r="C74" s="210"/>
      <c r="D74" s="210"/>
      <c r="E74" s="85">
        <v>0</v>
      </c>
      <c r="F74" s="200"/>
      <c r="G74" s="201"/>
      <c r="H74" s="202"/>
    </row>
    <row r="75" spans="1:9" ht="27" customHeight="1">
      <c r="A75" s="62"/>
      <c r="B75" s="62"/>
      <c r="C75" s="62"/>
      <c r="D75" s="62"/>
      <c r="E75" s="62"/>
      <c r="F75" s="62"/>
      <c r="G75" s="62"/>
      <c r="H75" s="62"/>
      <c r="I75" s="62"/>
    </row>
    <row r="76" spans="1:9" ht="20.5" thickBot="1">
      <c r="A76" s="67" t="s">
        <v>104</v>
      </c>
    </row>
    <row r="77" spans="1:9" ht="83.25" customHeight="1" thickBot="1">
      <c r="B77" s="190"/>
      <c r="C77" s="191"/>
      <c r="D77" s="191"/>
      <c r="E77" s="191"/>
      <c r="F77" s="191"/>
      <c r="G77" s="191"/>
      <c r="H77" s="192"/>
    </row>
    <row r="78" spans="1:9" ht="25.5" customHeight="1"/>
    <row r="79" spans="1:9" s="64" customFormat="1" ht="20.5" thickBot="1">
      <c r="A79" s="66" t="s">
        <v>105</v>
      </c>
      <c r="C79"/>
      <c r="D79"/>
      <c r="E79" s="66" t="s">
        <v>106</v>
      </c>
      <c r="F79"/>
      <c r="G79"/>
    </row>
    <row r="80" spans="1:9" ht="26.25" customHeight="1" thickBot="1">
      <c r="B80" s="174">
        <v>0</v>
      </c>
      <c r="C80" s="175"/>
      <c r="E80" s="104" t="s">
        <v>107</v>
      </c>
      <c r="F80" s="134">
        <v>0</v>
      </c>
    </row>
    <row r="81" spans="1:7" ht="26.25" customHeight="1" thickBot="1">
      <c r="B81" s="68"/>
      <c r="E81" s="104" t="s">
        <v>108</v>
      </c>
      <c r="F81" s="106">
        <v>0</v>
      </c>
    </row>
    <row r="82" spans="1:7" ht="26.25" customHeight="1">
      <c r="A82" s="66"/>
      <c r="E82" s="97" t="s">
        <v>52</v>
      </c>
      <c r="F82" s="105">
        <f>SUM(F80:F81)</f>
        <v>0</v>
      </c>
      <c r="G82" t="s">
        <v>109</v>
      </c>
    </row>
    <row r="83" spans="1:7" ht="19.5" customHeight="1">
      <c r="A83" s="66"/>
    </row>
    <row r="84" spans="1:7" s="1" customFormat="1" ht="19.5" customHeight="1">
      <c r="A84" s="1" t="s">
        <v>137</v>
      </c>
    </row>
    <row r="85" spans="1:7" s="1" customFormat="1" ht="19.5" customHeight="1">
      <c r="A85" s="1" t="s">
        <v>138</v>
      </c>
      <c r="C85" s="144">
        <f>C43/12</f>
        <v>1750000</v>
      </c>
    </row>
    <row r="86" spans="1:7" s="1" customFormat="1" ht="24" customHeight="1">
      <c r="A86" s="1" t="s">
        <v>139</v>
      </c>
      <c r="C86" s="144">
        <f>E59/12</f>
        <v>250000</v>
      </c>
      <c r="E86" s="145"/>
      <c r="F86" s="145"/>
      <c r="G86" s="146"/>
    </row>
    <row r="87" spans="1:7" s="1" customFormat="1">
      <c r="A87" s="1" t="s">
        <v>140</v>
      </c>
      <c r="C87" s="144">
        <f>E69/12</f>
        <v>1500000</v>
      </c>
    </row>
    <row r="88" spans="1:7" s="1" customFormat="1">
      <c r="A88" s="1" t="s">
        <v>141</v>
      </c>
      <c r="C88" s="144">
        <f>SUM(E70:E71)/12</f>
        <v>1620000</v>
      </c>
    </row>
    <row r="89" spans="1:7" s="1" customFormat="1">
      <c r="A89" s="1" t="s">
        <v>142</v>
      </c>
      <c r="C89" s="147">
        <f>C87/C88</f>
        <v>0.92592592592592593</v>
      </c>
    </row>
    <row r="90" spans="1:7" s="1" customFormat="1">
      <c r="A90" s="1" t="s">
        <v>143</v>
      </c>
      <c r="C90" s="144">
        <f>E72/12</f>
        <v>-120000</v>
      </c>
    </row>
    <row r="91" spans="1:7" s="1" customFormat="1">
      <c r="A91" s="1" t="s">
        <v>144</v>
      </c>
      <c r="C91" s="144">
        <f>C90/D18</f>
        <v>-6666.666666666667</v>
      </c>
    </row>
  </sheetData>
  <mergeCells count="71">
    <mergeCell ref="A1:C2"/>
    <mergeCell ref="A5:H5"/>
    <mergeCell ref="B12:C12"/>
    <mergeCell ref="D12:G12"/>
    <mergeCell ref="B13:C13"/>
    <mergeCell ref="D13:G13"/>
    <mergeCell ref="B14:C14"/>
    <mergeCell ref="D14:G14"/>
    <mergeCell ref="B15:C15"/>
    <mergeCell ref="D15:G15"/>
    <mergeCell ref="B16:C16"/>
    <mergeCell ref="D16:G16"/>
    <mergeCell ref="B17:C17"/>
    <mergeCell ref="D17:G17"/>
    <mergeCell ref="B18:C18"/>
    <mergeCell ref="D18:G18"/>
    <mergeCell ref="B19:C19"/>
    <mergeCell ref="D19:E19"/>
    <mergeCell ref="B20:C20"/>
    <mergeCell ref="D20:G20"/>
    <mergeCell ref="B21:B23"/>
    <mergeCell ref="D21:G21"/>
    <mergeCell ref="D22:G22"/>
    <mergeCell ref="D23:G23"/>
    <mergeCell ref="D53:E53"/>
    <mergeCell ref="E29:F29"/>
    <mergeCell ref="E30:F30"/>
    <mergeCell ref="E31:F31"/>
    <mergeCell ref="E32:F32"/>
    <mergeCell ref="E33:F33"/>
    <mergeCell ref="E34:F34"/>
    <mergeCell ref="E35:F35"/>
    <mergeCell ref="D42:F42"/>
    <mergeCell ref="D43:F43"/>
    <mergeCell ref="D51:E51"/>
    <mergeCell ref="D52:E52"/>
    <mergeCell ref="B64:D64"/>
    <mergeCell ref="F64:H64"/>
    <mergeCell ref="D54:E54"/>
    <mergeCell ref="B58:D58"/>
    <mergeCell ref="F58:H58"/>
    <mergeCell ref="B59:D59"/>
    <mergeCell ref="F59:H59"/>
    <mergeCell ref="B60:D60"/>
    <mergeCell ref="F60:H60"/>
    <mergeCell ref="B61:D61"/>
    <mergeCell ref="F61:H61"/>
    <mergeCell ref="F62:H62"/>
    <mergeCell ref="B63:D63"/>
    <mergeCell ref="F63:H63"/>
    <mergeCell ref="B65:D65"/>
    <mergeCell ref="F65:H65"/>
    <mergeCell ref="B66:D66"/>
    <mergeCell ref="F66:H66"/>
    <mergeCell ref="B67:D67"/>
    <mergeCell ref="F67:H67"/>
    <mergeCell ref="B68:D68"/>
    <mergeCell ref="F68:H68"/>
    <mergeCell ref="B69:D69"/>
    <mergeCell ref="F69:H69"/>
    <mergeCell ref="B70:D70"/>
    <mergeCell ref="F70:H70"/>
    <mergeCell ref="B77:H77"/>
    <mergeCell ref="B80:C80"/>
    <mergeCell ref="B71:D71"/>
    <mergeCell ref="F71:H71"/>
    <mergeCell ref="B72:D72"/>
    <mergeCell ref="F72:H72"/>
    <mergeCell ref="B73:D73"/>
    <mergeCell ref="F73:H74"/>
    <mergeCell ref="B74:D74"/>
  </mergeCells>
  <phoneticPr fontId="1"/>
  <dataValidations count="2">
    <dataValidation type="list" allowBlank="1" showInputMessage="1" showErrorMessage="1" sqref="D30:D35" xr:uid="{76493510-6558-4A11-BCED-33C4394C4EDE}">
      <formula1>"〇"</formula1>
    </dataValidation>
    <dataValidation type="list" allowBlank="1" showInputMessage="1" showErrorMessage="1" sqref="C30:C35" xr:uid="{29B142E3-C66F-4CE6-BD43-F4CFB8E0215E}">
      <formula1>#REF!</formula1>
    </dataValidation>
  </dataValidations>
  <pageMargins left="0.7" right="0.7" top="0.75" bottom="0.75" header="0.3" footer="0.3"/>
  <pageSetup paperSize="9" scale="3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3</xdr:col>
                    <xdr:colOff>317500</xdr:colOff>
                    <xdr:row>20</xdr:row>
                    <xdr:rowOff>0</xdr:rowOff>
                  </from>
                  <to>
                    <xdr:col>4</xdr:col>
                    <xdr:colOff>260350</xdr:colOff>
                    <xdr:row>21</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3</xdr:col>
                    <xdr:colOff>317500</xdr:colOff>
                    <xdr:row>20</xdr:row>
                    <xdr:rowOff>203200</xdr:rowOff>
                  </from>
                  <to>
                    <xdr:col>4</xdr:col>
                    <xdr:colOff>203200</xdr:colOff>
                    <xdr:row>22</xdr:row>
                    <xdr:rowOff>57150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3</xdr:col>
                    <xdr:colOff>323850</xdr:colOff>
                    <xdr:row>22</xdr:row>
                    <xdr:rowOff>0</xdr:rowOff>
                  </from>
                  <to>
                    <xdr:col>4</xdr:col>
                    <xdr:colOff>260350</xdr:colOff>
                    <xdr:row>23</xdr:row>
                    <xdr:rowOff>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4</xdr:col>
                    <xdr:colOff>793750</xdr:colOff>
                    <xdr:row>19</xdr:row>
                    <xdr:rowOff>241300</xdr:rowOff>
                  </from>
                  <to>
                    <xdr:col>4</xdr:col>
                    <xdr:colOff>1612900</xdr:colOff>
                    <xdr:row>21</xdr:row>
                    <xdr:rowOff>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4</xdr:col>
                    <xdr:colOff>793750</xdr:colOff>
                    <xdr:row>20</xdr:row>
                    <xdr:rowOff>241300</xdr:rowOff>
                  </from>
                  <to>
                    <xdr:col>4</xdr:col>
                    <xdr:colOff>1536700</xdr:colOff>
                    <xdr:row>22</xdr:row>
                    <xdr:rowOff>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4</xdr:col>
                    <xdr:colOff>793750</xdr:colOff>
                    <xdr:row>22</xdr:row>
                    <xdr:rowOff>12700</xdr:rowOff>
                  </from>
                  <to>
                    <xdr:col>4</xdr:col>
                    <xdr:colOff>1593850</xdr:colOff>
                    <xdr:row>23</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E279B399-09A5-4E78-A9CA-980FAE395CE0}">
          <x14:formula1>
            <xm:f>選択肢プルダウン!$C$2:$C$3</xm:f>
          </x14:formula1>
          <xm:sqref>F52:F54</xm:sqref>
        </x14:dataValidation>
        <x14:dataValidation type="list" allowBlank="1" showInputMessage="1" showErrorMessage="1" xr:uid="{8DD76B84-534A-4860-B881-62337849E54E}">
          <x14:formula1>
            <xm:f>選択肢プルダウン!$C$6:$C$7</xm:f>
          </x14:formula1>
          <xm:sqref>D19:E19</xm:sqref>
        </x14:dataValidation>
        <x14:dataValidation type="list" allowBlank="1" showInputMessage="1" showErrorMessage="1" xr:uid="{ED892939-1FE5-418A-89AA-F98F2ACA19DE}">
          <x14:formula1>
            <xm:f>選択肢プルダウン!$D$6:$D$10</xm:f>
          </x14:formula1>
          <xm:sqref>F19</xm:sqref>
        </x14:dataValidation>
        <x14:dataValidation type="list" allowBlank="1" showInputMessage="1" showErrorMessage="1" xr:uid="{9316A3E3-B664-4FE9-8F4A-4AE8FD8E8567}">
          <x14:formula1>
            <xm:f>選択肢プルダウン!$E$6:$E$12</xm:f>
          </x14:formula1>
          <xm:sqref>G19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F86D8-878C-4902-9821-FE5A556A84E5}">
  <sheetPr>
    <tabColor theme="5" tint="0.59999389629810485"/>
    <pageSetUpPr fitToPage="1"/>
  </sheetPr>
  <dimension ref="A1:N89"/>
  <sheetViews>
    <sheetView showGridLines="0" view="pageBreakPreview" topLeftCell="A22" zoomScaleNormal="70" zoomScaleSheetLayoutView="100" workbookViewId="0">
      <selection activeCell="E50" sqref="E50"/>
    </sheetView>
  </sheetViews>
  <sheetFormatPr defaultRowHeight="18"/>
  <cols>
    <col min="1" max="1" width="3.58203125" customWidth="1"/>
    <col min="2" max="2" width="22.58203125" customWidth="1"/>
    <col min="3" max="3" width="18.33203125" customWidth="1"/>
    <col min="4" max="4" width="11.75" customWidth="1"/>
    <col min="5" max="6" width="22.08203125" customWidth="1"/>
    <col min="7" max="7" width="29.25" customWidth="1"/>
    <col min="8" max="8" width="39.58203125" customWidth="1"/>
    <col min="9" max="9" width="27.83203125" customWidth="1"/>
    <col min="10" max="10" width="15.25" customWidth="1"/>
    <col min="11" max="11" width="3.83203125" customWidth="1"/>
    <col min="12" max="12" width="35.25" customWidth="1"/>
    <col min="13" max="13" width="5.58203125" hidden="1" customWidth="1"/>
    <col min="14" max="14" width="3.83203125" hidden="1" customWidth="1"/>
    <col min="15" max="23" width="3.83203125" customWidth="1"/>
  </cols>
  <sheetData>
    <row r="1" spans="1:13" ht="29">
      <c r="A1" s="296" t="s">
        <v>110</v>
      </c>
      <c r="B1" s="297"/>
      <c r="C1" s="298"/>
      <c r="D1" s="131"/>
      <c r="G1" s="132" t="s">
        <v>1</v>
      </c>
      <c r="H1" s="115"/>
    </row>
    <row r="2" spans="1:13" ht="29.5" thickBot="1">
      <c r="A2" s="299"/>
      <c r="B2" s="300"/>
      <c r="C2" s="301"/>
      <c r="D2" s="131"/>
      <c r="G2" s="133" t="s">
        <v>2</v>
      </c>
      <c r="H2" s="116"/>
    </row>
    <row r="3" spans="1:13" ht="32.25" customHeight="1" thickBot="1">
      <c r="G3" s="133" t="s">
        <v>3</v>
      </c>
      <c r="H3" s="117"/>
    </row>
    <row r="4" spans="1:13" ht="15" customHeight="1"/>
    <row r="5" spans="1:13" ht="32.25" customHeight="1">
      <c r="A5" s="302" t="s">
        <v>145</v>
      </c>
      <c r="B5" s="302"/>
      <c r="C5" s="302"/>
      <c r="D5" s="302"/>
      <c r="E5" s="302"/>
      <c r="F5" s="302"/>
      <c r="G5" s="302"/>
      <c r="H5" s="302"/>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5" thickBot="1">
      <c r="A11" s="67" t="s">
        <v>8</v>
      </c>
      <c r="B11" s="64"/>
      <c r="C11" s="64"/>
      <c r="D11" s="64"/>
      <c r="E11" s="64"/>
      <c r="F11" s="64"/>
      <c r="G11" s="64"/>
    </row>
    <row r="12" spans="1:13" ht="19.5" customHeight="1">
      <c r="B12" s="227" t="s">
        <v>9</v>
      </c>
      <c r="C12" s="228"/>
      <c r="D12" s="238" t="s">
        <v>119</v>
      </c>
      <c r="E12" s="239"/>
      <c r="F12" s="239"/>
      <c r="G12" s="240"/>
      <c r="M12" t="s">
        <v>10</v>
      </c>
    </row>
    <row r="13" spans="1:13" ht="19.5" customHeight="1">
      <c r="B13" s="227" t="s">
        <v>11</v>
      </c>
      <c r="C13" s="228"/>
      <c r="D13" s="241">
        <v>1234567890</v>
      </c>
      <c r="E13" s="242"/>
      <c r="F13" s="242"/>
      <c r="G13" s="243"/>
    </row>
    <row r="14" spans="1:13">
      <c r="B14" s="227" t="s">
        <v>12</v>
      </c>
      <c r="C14" s="228"/>
      <c r="D14" s="241" t="s">
        <v>120</v>
      </c>
      <c r="E14" s="242"/>
      <c r="F14" s="242"/>
      <c r="G14" s="243"/>
      <c r="M14" t="s">
        <v>13</v>
      </c>
    </row>
    <row r="15" spans="1:13">
      <c r="B15" s="227" t="s">
        <v>14</v>
      </c>
      <c r="C15" s="228"/>
      <c r="D15" s="241" t="s">
        <v>121</v>
      </c>
      <c r="E15" s="242"/>
      <c r="F15" s="242"/>
      <c r="G15" s="243"/>
      <c r="M15" t="s">
        <v>15</v>
      </c>
    </row>
    <row r="16" spans="1:13">
      <c r="B16" s="227" t="s">
        <v>16</v>
      </c>
      <c r="C16" s="228"/>
      <c r="D16" s="306">
        <v>43922</v>
      </c>
      <c r="E16" s="242"/>
      <c r="F16" s="242"/>
      <c r="G16" s="243"/>
      <c r="M16" t="s">
        <v>17</v>
      </c>
    </row>
    <row r="17" spans="1:13">
      <c r="B17" s="227" t="s">
        <v>18</v>
      </c>
      <c r="C17" s="228"/>
      <c r="D17" s="241">
        <v>20</v>
      </c>
      <c r="E17" s="242"/>
      <c r="F17" s="242"/>
      <c r="G17" s="243"/>
      <c r="H17" s="65"/>
      <c r="M17" t="s">
        <v>19</v>
      </c>
    </row>
    <row r="18" spans="1:13">
      <c r="B18" s="227" t="s">
        <v>20</v>
      </c>
      <c r="C18" s="228"/>
      <c r="D18" s="241">
        <v>18</v>
      </c>
      <c r="E18" s="242"/>
      <c r="F18" s="242"/>
      <c r="G18" s="243"/>
      <c r="H18" s="65"/>
    </row>
    <row r="19" spans="1:13">
      <c r="B19" s="282" t="s">
        <v>21</v>
      </c>
      <c r="C19" s="294"/>
      <c r="D19" s="244" t="s">
        <v>22</v>
      </c>
      <c r="E19" s="295"/>
      <c r="F19" s="151" t="s">
        <v>23</v>
      </c>
      <c r="G19" s="149" t="s">
        <v>24</v>
      </c>
      <c r="H19" s="64" t="s">
        <v>25</v>
      </c>
      <c r="M19" t="s">
        <v>26</v>
      </c>
    </row>
    <row r="20" spans="1:13">
      <c r="B20" s="234" t="s">
        <v>111</v>
      </c>
      <c r="C20" s="281"/>
      <c r="D20" s="307"/>
      <c r="E20" s="308"/>
      <c r="F20" s="308"/>
      <c r="G20" s="309"/>
    </row>
    <row r="21" spans="1:13">
      <c r="B21" s="234" t="s">
        <v>112</v>
      </c>
      <c r="C21" s="281"/>
      <c r="D21" s="286"/>
      <c r="E21" s="287"/>
      <c r="F21" s="287"/>
      <c r="G21" s="288"/>
      <c r="I21" s="64"/>
    </row>
    <row r="22" spans="1:13">
      <c r="B22" s="234" t="s">
        <v>113</v>
      </c>
      <c r="C22" s="281"/>
      <c r="D22" s="286"/>
      <c r="E22" s="287"/>
      <c r="F22" s="287"/>
      <c r="G22" s="288"/>
      <c r="H22" s="64" t="s">
        <v>25</v>
      </c>
      <c r="J22" s="75"/>
    </row>
    <row r="23" spans="1:13">
      <c r="B23" s="282" t="s">
        <v>114</v>
      </c>
      <c r="C23" s="283"/>
      <c r="D23" s="286"/>
      <c r="E23" s="287"/>
      <c r="F23" s="287"/>
      <c r="G23" s="288"/>
      <c r="H23" s="64" t="s">
        <v>25</v>
      </c>
      <c r="J23" s="75"/>
    </row>
    <row r="24" spans="1:13" ht="18.5" thickBot="1">
      <c r="B24" s="284" t="s">
        <v>115</v>
      </c>
      <c r="C24" s="285"/>
      <c r="D24" s="289"/>
      <c r="E24" s="289"/>
      <c r="F24" s="289"/>
      <c r="G24" s="290"/>
      <c r="H24" s="64" t="s">
        <v>25</v>
      </c>
    </row>
    <row r="25" spans="1:13" ht="20.25" customHeight="1">
      <c r="B25" s="63"/>
      <c r="C25" s="63"/>
      <c r="D25" s="63"/>
      <c r="E25" s="64"/>
      <c r="F25" s="64"/>
      <c r="G25" s="64"/>
      <c r="M25" t="s">
        <v>35</v>
      </c>
    </row>
    <row r="26" spans="1:13" ht="20">
      <c r="A26" s="67" t="s">
        <v>36</v>
      </c>
      <c r="B26" s="64"/>
      <c r="C26" s="64"/>
      <c r="D26" s="64"/>
      <c r="E26" s="64"/>
      <c r="F26" s="64"/>
      <c r="G26" s="64"/>
      <c r="M26" t="s">
        <v>37</v>
      </c>
    </row>
    <row r="27" spans="1:13" ht="18.75" customHeight="1">
      <c r="A27" s="66"/>
      <c r="B27" s="72" t="s">
        <v>38</v>
      </c>
      <c r="C27" s="62"/>
      <c r="D27" s="62"/>
      <c r="E27" s="62"/>
      <c r="F27" s="95"/>
      <c r="G27" s="62"/>
      <c r="H27" s="62"/>
      <c r="I27" s="62"/>
    </row>
    <row r="28" spans="1:13" ht="18.75" customHeight="1">
      <c r="A28" s="66"/>
      <c r="B28" s="98" t="s">
        <v>39</v>
      </c>
      <c r="C28" s="62"/>
      <c r="D28" s="62"/>
      <c r="E28" s="62"/>
      <c r="F28" s="95"/>
      <c r="G28" s="62"/>
      <c r="H28" s="62"/>
      <c r="I28" s="62"/>
    </row>
    <row r="29" spans="1:13" ht="18.75" customHeight="1">
      <c r="A29" s="66"/>
      <c r="B29" s="64" t="s">
        <v>116</v>
      </c>
      <c r="C29" s="62"/>
      <c r="D29" s="62"/>
      <c r="E29" s="62"/>
      <c r="F29" s="95"/>
      <c r="G29" s="62"/>
      <c r="H29" s="62"/>
      <c r="I29" s="62"/>
    </row>
    <row r="30" spans="1:13" ht="18.5" thickBot="1">
      <c r="B30" s="69"/>
      <c r="C30" s="127" t="s">
        <v>41</v>
      </c>
      <c r="D30" s="127" t="s">
        <v>42</v>
      </c>
      <c r="E30" s="253" t="s">
        <v>43</v>
      </c>
      <c r="F30" s="254"/>
      <c r="G30" s="122" t="s">
        <v>44</v>
      </c>
      <c r="I30" s="76"/>
      <c r="J30" s="75"/>
      <c r="K30" s="75"/>
      <c r="M30" t="s">
        <v>45</v>
      </c>
    </row>
    <row r="31" spans="1:13">
      <c r="B31" s="70" t="s">
        <v>46</v>
      </c>
      <c r="C31" s="108" t="s">
        <v>123</v>
      </c>
      <c r="D31" s="124" t="s">
        <v>124</v>
      </c>
      <c r="E31" s="232" t="s">
        <v>125</v>
      </c>
      <c r="F31" s="233"/>
      <c r="G31" s="109">
        <v>4500000</v>
      </c>
      <c r="I31" s="76"/>
      <c r="J31" s="75"/>
      <c r="K31" s="75"/>
    </row>
    <row r="32" spans="1:13">
      <c r="B32" s="70" t="s">
        <v>47</v>
      </c>
      <c r="C32" s="110" t="s">
        <v>126</v>
      </c>
      <c r="D32" s="125"/>
      <c r="E32" s="224"/>
      <c r="F32" s="225"/>
      <c r="G32" s="111">
        <v>1500000</v>
      </c>
      <c r="I32" s="76"/>
      <c r="J32" s="75"/>
      <c r="K32" s="75"/>
    </row>
    <row r="33" spans="1:11">
      <c r="B33" s="70" t="s">
        <v>48</v>
      </c>
      <c r="C33" s="110" t="s">
        <v>127</v>
      </c>
      <c r="D33" s="125"/>
      <c r="E33" s="224"/>
      <c r="F33" s="225"/>
      <c r="G33" s="111">
        <v>1500000</v>
      </c>
      <c r="I33" s="76"/>
      <c r="J33" s="75"/>
      <c r="K33" s="75"/>
    </row>
    <row r="34" spans="1:11">
      <c r="B34" s="70" t="s">
        <v>49</v>
      </c>
      <c r="C34" s="110"/>
      <c r="D34" s="125"/>
      <c r="E34" s="224"/>
      <c r="F34" s="225"/>
      <c r="G34" s="111">
        <v>0</v>
      </c>
      <c r="I34" s="76"/>
      <c r="J34" s="75"/>
      <c r="K34" s="75"/>
    </row>
    <row r="35" spans="1:11">
      <c r="B35" s="70" t="s">
        <v>50</v>
      </c>
      <c r="C35" s="110"/>
      <c r="D35" s="125"/>
      <c r="E35" s="224"/>
      <c r="F35" s="225"/>
      <c r="G35" s="111">
        <v>0</v>
      </c>
      <c r="I35" s="76"/>
      <c r="J35" s="75"/>
      <c r="K35" s="75"/>
    </row>
    <row r="36" spans="1:11" ht="18.5" thickBot="1">
      <c r="B36" s="70" t="s">
        <v>51</v>
      </c>
      <c r="C36" s="112"/>
      <c r="D36" s="126"/>
      <c r="E36" s="263"/>
      <c r="F36" s="264"/>
      <c r="G36" s="113">
        <v>0</v>
      </c>
      <c r="I36" s="76"/>
      <c r="J36" s="75"/>
      <c r="K36" s="75"/>
    </row>
    <row r="37" spans="1:11">
      <c r="B37" s="96"/>
      <c r="F37" s="107" t="s">
        <v>52</v>
      </c>
      <c r="G37" s="114">
        <f>SUM(G31:G36)</f>
        <v>7500000</v>
      </c>
      <c r="H37" t="s">
        <v>53</v>
      </c>
      <c r="I37" s="76"/>
      <c r="J37" s="75"/>
      <c r="K37" s="75"/>
    </row>
    <row r="38" spans="1:11" ht="11.25" customHeight="1">
      <c r="B38" s="94"/>
      <c r="C38" s="94"/>
      <c r="D38" s="94"/>
      <c r="E38" s="94"/>
      <c r="F38" s="94"/>
      <c r="G38" s="94"/>
      <c r="H38" s="94"/>
    </row>
    <row r="39" spans="1:11" ht="20">
      <c r="A39" s="67" t="s">
        <v>54</v>
      </c>
    </row>
    <row r="40" spans="1:11" ht="18.75" customHeight="1">
      <c r="A40" s="66"/>
      <c r="B40" s="72" t="s">
        <v>55</v>
      </c>
      <c r="C40" s="62"/>
      <c r="D40" s="62"/>
      <c r="E40" s="62"/>
      <c r="F40" s="95"/>
      <c r="G40" s="62"/>
      <c r="H40" s="62"/>
      <c r="I40" s="62"/>
    </row>
    <row r="41" spans="1:11" ht="18.75" customHeight="1">
      <c r="A41" s="66"/>
      <c r="B41" s="98" t="s">
        <v>56</v>
      </c>
      <c r="C41" s="62"/>
      <c r="D41" s="62"/>
      <c r="E41" s="62"/>
      <c r="F41" s="95"/>
      <c r="G41" s="62"/>
      <c r="H41" s="62"/>
      <c r="I41" s="62"/>
    </row>
    <row r="42" spans="1:11" ht="18.75" customHeight="1">
      <c r="A42" s="66"/>
      <c r="B42" s="98" t="s">
        <v>57</v>
      </c>
      <c r="C42" s="62"/>
      <c r="D42" s="62"/>
      <c r="E42" s="62"/>
      <c r="F42" s="95"/>
      <c r="G42" s="62"/>
      <c r="H42" s="62"/>
      <c r="I42" s="62"/>
    </row>
    <row r="43" spans="1:11" ht="18" customHeight="1" thickBot="1">
      <c r="A43" s="62"/>
      <c r="B43" s="140" t="s">
        <v>58</v>
      </c>
      <c r="C43" s="137" t="s">
        <v>59</v>
      </c>
      <c r="D43" s="253" t="s">
        <v>60</v>
      </c>
      <c r="E43" s="262"/>
      <c r="F43" s="254"/>
    </row>
    <row r="44" spans="1:11" ht="52.5" customHeight="1" thickBot="1">
      <c r="A44" s="62"/>
      <c r="B44" s="92" t="s">
        <v>61</v>
      </c>
      <c r="C44" s="89">
        <v>7500000</v>
      </c>
      <c r="D44" s="259" t="str">
        <f>IF(G37=C44,"２.生産活動内容の収入合計と一致しています
（問題なし）","２.生産活動内容の収入合計と不一致であるため、確認のうえ修正してください")</f>
        <v>２.生産活動内容の収入合計と一致しています
（問題なし）</v>
      </c>
      <c r="E44" s="260"/>
      <c r="F44" s="261"/>
    </row>
    <row r="45" spans="1:11" ht="19.5" customHeight="1">
      <c r="A45" s="62"/>
      <c r="B45" s="62"/>
      <c r="C45" s="62"/>
      <c r="D45" s="62"/>
      <c r="I45" s="62"/>
    </row>
    <row r="46" spans="1:11" ht="22.5" customHeight="1">
      <c r="A46" s="66" t="s">
        <v>62</v>
      </c>
      <c r="B46" s="62"/>
      <c r="C46" s="62"/>
      <c r="D46" s="62"/>
      <c r="E46" s="77"/>
      <c r="F46" s="77"/>
      <c r="G46" s="77"/>
      <c r="H46" s="77"/>
      <c r="I46" s="77"/>
      <c r="J46" s="77"/>
    </row>
    <row r="47" spans="1:11" ht="20.25" customHeight="1">
      <c r="A47" s="66"/>
      <c r="B47" s="72" t="s">
        <v>63</v>
      </c>
      <c r="C47" s="62"/>
      <c r="D47" s="62"/>
      <c r="E47" s="62"/>
      <c r="F47" s="95"/>
      <c r="G47" s="62"/>
      <c r="H47" s="62"/>
      <c r="I47" s="62"/>
    </row>
    <row r="48" spans="1:11" ht="20.25" customHeight="1">
      <c r="A48" s="66"/>
      <c r="B48" s="98" t="s">
        <v>64</v>
      </c>
      <c r="C48" s="62"/>
      <c r="D48" s="62"/>
      <c r="E48" s="62"/>
      <c r="F48" s="95"/>
      <c r="G48" s="62"/>
      <c r="H48" s="62"/>
      <c r="I48" s="62"/>
    </row>
    <row r="49" spans="1:9" ht="21" customHeight="1">
      <c r="A49" s="66"/>
      <c r="B49" s="136" t="s">
        <v>65</v>
      </c>
      <c r="C49" s="62"/>
      <c r="D49" s="62"/>
      <c r="E49" s="62"/>
      <c r="F49" s="95"/>
      <c r="G49" s="62"/>
      <c r="H49" s="62"/>
      <c r="I49" s="62"/>
    </row>
    <row r="50" spans="1:9" ht="21" customHeight="1">
      <c r="A50" s="66"/>
      <c r="B50" s="64" t="s">
        <v>66</v>
      </c>
      <c r="C50" s="62"/>
      <c r="D50" s="62"/>
      <c r="E50" s="62"/>
      <c r="F50" s="95"/>
      <c r="G50" s="62"/>
      <c r="H50" s="62"/>
      <c r="I50" s="62"/>
    </row>
    <row r="51" spans="1:9" ht="20.25" customHeight="1">
      <c r="A51" s="66"/>
      <c r="B51" s="64" t="s">
        <v>305</v>
      </c>
      <c r="C51" s="62"/>
      <c r="D51" s="62"/>
      <c r="E51" s="62"/>
      <c r="F51" s="95"/>
      <c r="G51" s="62"/>
      <c r="H51" s="62"/>
      <c r="I51" s="62"/>
    </row>
    <row r="52" spans="1:9" ht="18.5" thickBot="1">
      <c r="B52" s="138" t="s">
        <v>67</v>
      </c>
      <c r="C52" s="139" t="s">
        <v>68</v>
      </c>
      <c r="D52" s="255" t="s">
        <v>69</v>
      </c>
      <c r="E52" s="256"/>
      <c r="F52" s="138" t="s">
        <v>70</v>
      </c>
      <c r="G52" s="138" t="s">
        <v>71</v>
      </c>
      <c r="H52" s="138" t="s">
        <v>72</v>
      </c>
    </row>
    <row r="53" spans="1:9" ht="23.25" customHeight="1">
      <c r="B53" s="83">
        <v>6000000</v>
      </c>
      <c r="C53" s="91">
        <f>B53/C44</f>
        <v>0.8</v>
      </c>
      <c r="D53" s="257" t="s">
        <v>130</v>
      </c>
      <c r="E53" s="258"/>
      <c r="F53" s="135" t="s">
        <v>73</v>
      </c>
      <c r="G53" s="86" t="s">
        <v>131</v>
      </c>
      <c r="H53" s="80" t="s">
        <v>132</v>
      </c>
    </row>
    <row r="54" spans="1:9" ht="23.25" customHeight="1">
      <c r="B54" s="84">
        <v>3000000</v>
      </c>
      <c r="C54" s="91">
        <f>B54/C44</f>
        <v>0.4</v>
      </c>
      <c r="D54" s="265" t="s">
        <v>133</v>
      </c>
      <c r="E54" s="266"/>
      <c r="F54" s="142" t="s">
        <v>73</v>
      </c>
      <c r="G54" s="87" t="s">
        <v>131</v>
      </c>
      <c r="H54" s="81" t="s">
        <v>131</v>
      </c>
    </row>
    <row r="55" spans="1:9" ht="23.25" customHeight="1" thickBot="1">
      <c r="B55" s="85">
        <v>1500000</v>
      </c>
      <c r="C55" s="91">
        <f>B55/C44</f>
        <v>0.2</v>
      </c>
      <c r="D55" s="267" t="s">
        <v>134</v>
      </c>
      <c r="E55" s="268"/>
      <c r="F55" s="143" t="s">
        <v>135</v>
      </c>
      <c r="G55" s="88" t="s">
        <v>131</v>
      </c>
      <c r="H55" s="82" t="s">
        <v>136</v>
      </c>
    </row>
    <row r="56" spans="1:9" ht="20">
      <c r="B56" s="71"/>
      <c r="C56" t="s">
        <v>74</v>
      </c>
    </row>
    <row r="57" spans="1:9" ht="17.25" customHeight="1">
      <c r="B57" s="71"/>
    </row>
    <row r="58" spans="1:9" ht="20">
      <c r="A58" s="67" t="s">
        <v>75</v>
      </c>
    </row>
    <row r="59" spans="1:9" ht="21.75" customHeight="1">
      <c r="A59" s="62"/>
      <c r="B59" s="269" t="s">
        <v>58</v>
      </c>
      <c r="C59" s="270"/>
      <c r="D59" s="271"/>
      <c r="E59" s="137" t="s">
        <v>59</v>
      </c>
      <c r="F59" s="269" t="s">
        <v>76</v>
      </c>
      <c r="G59" s="270"/>
      <c r="H59" s="271"/>
    </row>
    <row r="60" spans="1:9" ht="22.5" customHeight="1">
      <c r="A60" s="62"/>
      <c r="B60" s="272" t="s">
        <v>77</v>
      </c>
      <c r="C60" s="273"/>
      <c r="D60" s="274"/>
      <c r="E60" s="79">
        <f>SUM(E62:E69)</f>
        <v>4500000</v>
      </c>
      <c r="F60" s="236" t="s">
        <v>78</v>
      </c>
      <c r="G60" s="236"/>
      <c r="H60" s="237"/>
    </row>
    <row r="61" spans="1:9" ht="24.75" customHeight="1" thickBot="1">
      <c r="A61" s="62"/>
      <c r="B61" s="203" t="s">
        <v>79</v>
      </c>
      <c r="C61" s="204"/>
      <c r="D61" s="275"/>
      <c r="E61" s="78"/>
      <c r="F61" s="279"/>
      <c r="G61" s="279"/>
      <c r="H61" s="280"/>
    </row>
    <row r="62" spans="1:9" ht="27" customHeight="1">
      <c r="A62" s="62"/>
      <c r="B62" s="203" t="s">
        <v>80</v>
      </c>
      <c r="C62" s="204"/>
      <c r="D62" s="205"/>
      <c r="E62" s="83">
        <v>0</v>
      </c>
      <c r="F62" s="211" t="s">
        <v>81</v>
      </c>
      <c r="G62" s="211"/>
      <c r="H62" s="212"/>
    </row>
    <row r="63" spans="1:9" ht="27" customHeight="1">
      <c r="A63" s="62"/>
      <c r="B63" s="120" t="s">
        <v>82</v>
      </c>
      <c r="C63" s="121"/>
      <c r="D63" s="121"/>
      <c r="E63" s="90">
        <v>0</v>
      </c>
      <c r="F63" s="211" t="s">
        <v>83</v>
      </c>
      <c r="G63" s="211"/>
      <c r="H63" s="212"/>
    </row>
    <row r="64" spans="1:9" ht="27" customHeight="1">
      <c r="A64" s="62"/>
      <c r="B64" s="276" t="s">
        <v>84</v>
      </c>
      <c r="C64" s="277"/>
      <c r="D64" s="278"/>
      <c r="E64" s="90">
        <v>1500000</v>
      </c>
      <c r="F64" s="211" t="s">
        <v>85</v>
      </c>
      <c r="G64" s="211"/>
      <c r="H64" s="212"/>
    </row>
    <row r="65" spans="1:9" ht="27" customHeight="1">
      <c r="A65" s="62"/>
      <c r="B65" s="276" t="s">
        <v>86</v>
      </c>
      <c r="C65" s="277"/>
      <c r="D65" s="278"/>
      <c r="E65" s="90">
        <v>0</v>
      </c>
      <c r="F65" s="213" t="s">
        <v>87</v>
      </c>
      <c r="G65" s="211"/>
      <c r="H65" s="212"/>
    </row>
    <row r="66" spans="1:9" ht="27" customHeight="1">
      <c r="A66" s="62"/>
      <c r="B66" s="203" t="s">
        <v>88</v>
      </c>
      <c r="C66" s="204"/>
      <c r="D66" s="205"/>
      <c r="E66" s="90">
        <v>0</v>
      </c>
      <c r="F66" s="211" t="s">
        <v>89</v>
      </c>
      <c r="G66" s="211"/>
      <c r="H66" s="212"/>
    </row>
    <row r="67" spans="1:9" ht="27" customHeight="1">
      <c r="A67" s="62"/>
      <c r="B67" s="203" t="s">
        <v>90</v>
      </c>
      <c r="C67" s="204"/>
      <c r="D67" s="205"/>
      <c r="E67" s="90">
        <v>3000000</v>
      </c>
      <c r="F67" s="211" t="s">
        <v>91</v>
      </c>
      <c r="G67" s="211"/>
      <c r="H67" s="212"/>
    </row>
    <row r="68" spans="1:9" ht="27" customHeight="1">
      <c r="A68" s="62"/>
      <c r="B68" s="203" t="s">
        <v>92</v>
      </c>
      <c r="C68" s="204"/>
      <c r="D68" s="205"/>
      <c r="E68" s="90">
        <v>0</v>
      </c>
      <c r="F68" s="211" t="s">
        <v>93</v>
      </c>
      <c r="G68" s="211"/>
      <c r="H68" s="212"/>
    </row>
    <row r="69" spans="1:9" ht="27" customHeight="1" thickBot="1">
      <c r="A69" s="62"/>
      <c r="B69" s="206" t="s">
        <v>94</v>
      </c>
      <c r="C69" s="207"/>
      <c r="D69" s="208"/>
      <c r="E69" s="128">
        <v>0</v>
      </c>
      <c r="F69" s="214" t="s">
        <v>95</v>
      </c>
      <c r="G69" s="215"/>
      <c r="H69" s="216"/>
    </row>
    <row r="70" spans="1:9" ht="39" customHeight="1" thickTop="1" thickBot="1">
      <c r="A70" s="62"/>
      <c r="B70" s="176" t="s">
        <v>96</v>
      </c>
      <c r="C70" s="177"/>
      <c r="D70" s="178"/>
      <c r="E70" s="141">
        <f>C44-E60</f>
        <v>3000000</v>
      </c>
      <c r="F70" s="236" t="s">
        <v>78</v>
      </c>
      <c r="G70" s="236"/>
      <c r="H70" s="237"/>
    </row>
    <row r="71" spans="1:9" ht="42.75" customHeight="1" thickBot="1">
      <c r="A71" s="62"/>
      <c r="B71" s="179" t="s">
        <v>117</v>
      </c>
      <c r="C71" s="180"/>
      <c r="D71" s="180"/>
      <c r="E71" s="89">
        <f>25000*18*12</f>
        <v>5400000</v>
      </c>
      <c r="F71" s="193" t="s">
        <v>98</v>
      </c>
      <c r="G71" s="193"/>
      <c r="H71" s="194"/>
    </row>
    <row r="72" spans="1:9" ht="28.5" customHeight="1" thickBot="1">
      <c r="A72" s="62"/>
      <c r="B72" s="185" t="s">
        <v>118</v>
      </c>
      <c r="C72" s="186"/>
      <c r="D72" s="187"/>
      <c r="E72" s="130">
        <f>C44-(E60+E71)</f>
        <v>-2400000</v>
      </c>
      <c r="F72" s="195" t="s">
        <v>78</v>
      </c>
      <c r="G72" s="195"/>
      <c r="H72" s="196"/>
    </row>
    <row r="73" spans="1:9" ht="27.75" customHeight="1" thickTop="1">
      <c r="A73" s="62"/>
      <c r="B73" s="188" t="s">
        <v>101</v>
      </c>
      <c r="C73" s="189"/>
      <c r="D73" s="189"/>
      <c r="E73" s="83">
        <v>0</v>
      </c>
      <c r="F73" s="197" t="s">
        <v>102</v>
      </c>
      <c r="G73" s="198"/>
      <c r="H73" s="199"/>
    </row>
    <row r="74" spans="1:9" ht="27.75" customHeight="1" thickBot="1">
      <c r="A74" s="62"/>
      <c r="B74" s="209" t="s">
        <v>103</v>
      </c>
      <c r="C74" s="210"/>
      <c r="D74" s="210"/>
      <c r="E74" s="85">
        <v>0</v>
      </c>
      <c r="F74" s="200"/>
      <c r="G74" s="201"/>
      <c r="H74" s="202"/>
    </row>
    <row r="75" spans="1:9" ht="27" customHeight="1">
      <c r="A75" s="62"/>
      <c r="B75" s="62"/>
      <c r="C75" s="62"/>
      <c r="D75" s="62"/>
      <c r="E75" s="62"/>
      <c r="F75" s="62"/>
      <c r="G75" s="62"/>
      <c r="H75" s="62"/>
      <c r="I75" s="62"/>
    </row>
    <row r="76" spans="1:9" ht="20.5" thickBot="1">
      <c r="A76" s="67" t="s">
        <v>104</v>
      </c>
    </row>
    <row r="77" spans="1:9" ht="83.25" customHeight="1" thickBot="1">
      <c r="B77" s="190"/>
      <c r="C77" s="191"/>
      <c r="D77" s="191"/>
      <c r="E77" s="191"/>
      <c r="F77" s="191"/>
      <c r="G77" s="191"/>
      <c r="H77" s="192"/>
    </row>
    <row r="78" spans="1:9" ht="25.5" customHeight="1"/>
    <row r="79" spans="1:9" s="64" customFormat="1" ht="20.5" thickBot="1">
      <c r="A79" s="66" t="s">
        <v>105</v>
      </c>
      <c r="C79"/>
      <c r="D79"/>
      <c r="E79"/>
      <c r="F79"/>
      <c r="G79"/>
    </row>
    <row r="80" spans="1:9" ht="26.25" customHeight="1" thickBot="1">
      <c r="B80" s="174">
        <v>0</v>
      </c>
      <c r="C80" s="175"/>
    </row>
    <row r="81" spans="1:7" ht="26.25" customHeight="1">
      <c r="B81" s="68"/>
    </row>
    <row r="82" spans="1:7" s="1" customFormat="1" ht="19.5" customHeight="1">
      <c r="A82" s="1" t="s">
        <v>137</v>
      </c>
    </row>
    <row r="83" spans="1:7" s="1" customFormat="1" ht="19.5" customHeight="1">
      <c r="A83" s="1" t="s">
        <v>138</v>
      </c>
      <c r="C83" s="144">
        <f>C44/12</f>
        <v>625000</v>
      </c>
    </row>
    <row r="84" spans="1:7" s="1" customFormat="1" ht="24" customHeight="1">
      <c r="A84" s="1" t="s">
        <v>139</v>
      </c>
      <c r="C84" s="144">
        <f>E60/12</f>
        <v>375000</v>
      </c>
      <c r="E84" s="145"/>
      <c r="F84" s="145"/>
      <c r="G84" s="146"/>
    </row>
    <row r="85" spans="1:7" s="1" customFormat="1">
      <c r="A85" s="1" t="s">
        <v>140</v>
      </c>
      <c r="C85" s="144">
        <f>E70/12</f>
        <v>250000</v>
      </c>
    </row>
    <row r="86" spans="1:7" s="1" customFormat="1">
      <c r="A86" s="1" t="s">
        <v>141</v>
      </c>
      <c r="C86" s="144">
        <f>SUM(E71)/12</f>
        <v>450000</v>
      </c>
    </row>
    <row r="87" spans="1:7" s="1" customFormat="1">
      <c r="A87" s="1" t="s">
        <v>142</v>
      </c>
      <c r="C87" s="147">
        <f>C85/C86</f>
        <v>0.55555555555555558</v>
      </c>
    </row>
    <row r="88" spans="1:7" s="1" customFormat="1">
      <c r="A88" s="1" t="s">
        <v>143</v>
      </c>
      <c r="C88" s="144">
        <f>E72/12</f>
        <v>-200000</v>
      </c>
    </row>
    <row r="89" spans="1:7" s="1" customFormat="1">
      <c r="A89" s="1" t="s">
        <v>144</v>
      </c>
      <c r="C89" s="144">
        <f>C88/D18</f>
        <v>-11111.111111111111</v>
      </c>
    </row>
  </sheetData>
  <mergeCells count="73">
    <mergeCell ref="A1:C2"/>
    <mergeCell ref="A5:H5"/>
    <mergeCell ref="B12:C12"/>
    <mergeCell ref="D12:G12"/>
    <mergeCell ref="B13:C13"/>
    <mergeCell ref="D13:G13"/>
    <mergeCell ref="B14:C14"/>
    <mergeCell ref="D14:G14"/>
    <mergeCell ref="B15:C15"/>
    <mergeCell ref="D15:G15"/>
    <mergeCell ref="B16:C16"/>
    <mergeCell ref="D16:G16"/>
    <mergeCell ref="B17:C17"/>
    <mergeCell ref="D17:G17"/>
    <mergeCell ref="B18:C18"/>
    <mergeCell ref="D18:G18"/>
    <mergeCell ref="B19:C19"/>
    <mergeCell ref="D19:E19"/>
    <mergeCell ref="E31:F31"/>
    <mergeCell ref="B20:C20"/>
    <mergeCell ref="D20:G20"/>
    <mergeCell ref="B21:C21"/>
    <mergeCell ref="D21:G21"/>
    <mergeCell ref="B22:C22"/>
    <mergeCell ref="D22:G22"/>
    <mergeCell ref="B23:C23"/>
    <mergeCell ref="D23:G23"/>
    <mergeCell ref="B24:C24"/>
    <mergeCell ref="D24:G24"/>
    <mergeCell ref="E30:F30"/>
    <mergeCell ref="B59:D59"/>
    <mergeCell ref="F59:H59"/>
    <mergeCell ref="E32:F32"/>
    <mergeCell ref="E33:F33"/>
    <mergeCell ref="E34:F34"/>
    <mergeCell ref="E35:F35"/>
    <mergeCell ref="E36:F36"/>
    <mergeCell ref="D43:F43"/>
    <mergeCell ref="D44:F44"/>
    <mergeCell ref="D52:E52"/>
    <mergeCell ref="D53:E53"/>
    <mergeCell ref="D54:E54"/>
    <mergeCell ref="D55:E55"/>
    <mergeCell ref="B66:D66"/>
    <mergeCell ref="F66:H66"/>
    <mergeCell ref="B60:D60"/>
    <mergeCell ref="F60:H60"/>
    <mergeCell ref="B61:D61"/>
    <mergeCell ref="F61:H61"/>
    <mergeCell ref="B62:D62"/>
    <mergeCell ref="F62:H62"/>
    <mergeCell ref="F63:H63"/>
    <mergeCell ref="B64:D64"/>
    <mergeCell ref="F64:H64"/>
    <mergeCell ref="B65:D65"/>
    <mergeCell ref="F65:H65"/>
    <mergeCell ref="B67:D67"/>
    <mergeCell ref="F67:H67"/>
    <mergeCell ref="B68:D68"/>
    <mergeCell ref="F68:H68"/>
    <mergeCell ref="B69:D69"/>
    <mergeCell ref="F69:H69"/>
    <mergeCell ref="B70:D70"/>
    <mergeCell ref="F70:H70"/>
    <mergeCell ref="B71:D71"/>
    <mergeCell ref="F71:H71"/>
    <mergeCell ref="B72:D72"/>
    <mergeCell ref="F72:H72"/>
    <mergeCell ref="B73:D73"/>
    <mergeCell ref="F73:H74"/>
    <mergeCell ref="B74:D74"/>
    <mergeCell ref="B77:H77"/>
    <mergeCell ref="B80:C80"/>
  </mergeCells>
  <phoneticPr fontId="1"/>
  <dataValidations count="3">
    <dataValidation type="list" allowBlank="1" showInputMessage="1" showErrorMessage="1" sqref="D22" xr:uid="{10030192-E30D-43CA-9A25-6E895BEC8CCF}">
      <formula1>"1万円未満,1万円以上1万5000円未満,1万5000円以上2万円未満,2万円以上2万5000円未満,2万5000円以上3万円未満,3万円以上3万5000円未満,3万5000円以上4万5000円未満,4万5000円以上"</formula1>
    </dataValidation>
    <dataValidation type="list" allowBlank="1" showInputMessage="1" showErrorMessage="1" sqref="D31:D36" xr:uid="{20B97DCE-9281-4AA8-9ADD-70E172F321E3}">
      <formula1>"〇"</formula1>
    </dataValidation>
    <dataValidation type="list" allowBlank="1" showInputMessage="1" showErrorMessage="1" sqref="C31:C36" xr:uid="{A0FB2BD2-E8A8-4716-97B9-CA240ECDBEFD}">
      <formula1>#REF!</formula1>
    </dataValidation>
  </dataValidations>
  <pageMargins left="0.7" right="0.7" top="0.75" bottom="0.75" header="0.3" footer="0.3"/>
  <pageSetup paperSize="9" scale="35"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EC539A9E-79C4-4BB7-9338-017004C11560}">
          <x14:formula1>
            <xm:f>選択肢プルダウン!$F$2:$F$3</xm:f>
          </x14:formula1>
          <xm:sqref>D24</xm:sqref>
        </x14:dataValidation>
        <x14:dataValidation type="list" allowBlank="1" showInputMessage="1" showErrorMessage="1" xr:uid="{E4A767C6-EFDD-4AA4-A9A0-5DABE61CEE55}">
          <x14:formula1>
            <xm:f>選択肢プルダウン!$H$2:$H$4</xm:f>
          </x14:formula1>
          <xm:sqref>D23</xm:sqref>
        </x14:dataValidation>
        <x14:dataValidation type="list" allowBlank="1" showInputMessage="1" showErrorMessage="1" xr:uid="{49B9B04F-C8B0-4A13-8CF3-BB719F2CE188}">
          <x14:formula1>
            <xm:f>選択肢プルダウン!$C$2:$C$3</xm:f>
          </x14:formula1>
          <xm:sqref>F53:F55</xm:sqref>
        </x14:dataValidation>
        <x14:dataValidation type="list" allowBlank="1" showInputMessage="1" showErrorMessage="1" xr:uid="{35C2C9F9-DA51-467D-BA58-DD793AD6F51B}">
          <x14:formula1>
            <xm:f>選択肢プルダウン!$C$6:$C$12</xm:f>
          </x14:formula1>
          <xm:sqref>D19:E19</xm:sqref>
        </x14:dataValidation>
        <x14:dataValidation type="list" allowBlank="1" showInputMessage="1" showErrorMessage="1" xr:uid="{59F2646F-D133-4E35-80C9-D2C911ADDAD0}">
          <x14:formula1>
            <xm:f>選択肢プルダウン!$D$6:$D$10</xm:f>
          </x14:formula1>
          <xm:sqref>F19</xm:sqref>
        </x14:dataValidation>
        <x14:dataValidation type="list" allowBlank="1" showInputMessage="1" showErrorMessage="1" xr:uid="{F19A3108-020B-4EFE-9DD0-99CF20A7EE1C}">
          <x14:formula1>
            <xm:f>選択肢プルダウン!$E$6:$E$13</xm:f>
          </x14:formula1>
          <xm:sqref>G19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18B03-A025-4B70-87D8-36AA814D9BB7}">
  <sheetPr>
    <tabColor rgb="FFFFFF00"/>
    <pageSetUpPr fitToPage="1"/>
  </sheetPr>
  <dimension ref="A1:G29"/>
  <sheetViews>
    <sheetView view="pageBreakPreview" zoomScale="115" zoomScaleNormal="100" zoomScaleSheetLayoutView="115" workbookViewId="0">
      <selection activeCell="O14" sqref="O14"/>
    </sheetView>
  </sheetViews>
  <sheetFormatPr defaultRowHeight="18"/>
  <cols>
    <col min="1" max="1" width="4" customWidth="1"/>
    <col min="2" max="2" width="27.75" customWidth="1"/>
    <col min="3" max="5" width="43" customWidth="1"/>
  </cols>
  <sheetData>
    <row r="1" spans="1:7" ht="31.5" customHeight="1">
      <c r="A1" s="310" t="s">
        <v>146</v>
      </c>
      <c r="B1" s="310"/>
      <c r="C1" s="310"/>
      <c r="D1" s="310"/>
      <c r="E1" s="310"/>
    </row>
    <row r="2" spans="1:7" ht="21" customHeight="1">
      <c r="A2" s="167"/>
      <c r="B2" s="160" t="s">
        <v>147</v>
      </c>
    </row>
    <row r="3" spans="1:7" ht="21" customHeight="1">
      <c r="A3" s="167"/>
      <c r="B3" s="160" t="s">
        <v>148</v>
      </c>
    </row>
    <row r="4" spans="1:7" ht="21" customHeight="1">
      <c r="A4" s="167"/>
      <c r="B4" s="160"/>
    </row>
    <row r="5" spans="1:7">
      <c r="B5" s="160" t="s">
        <v>149</v>
      </c>
      <c r="C5" s="102"/>
    </row>
    <row r="6" spans="1:7">
      <c r="B6" s="101" t="s">
        <v>150</v>
      </c>
      <c r="C6" s="103" t="s">
        <v>151</v>
      </c>
    </row>
    <row r="7" spans="1:7">
      <c r="B7" s="99"/>
      <c r="C7" s="100" t="s">
        <v>152</v>
      </c>
    </row>
    <row r="8" spans="1:7">
      <c r="B8" s="100" t="s">
        <v>153</v>
      </c>
    </row>
    <row r="9" spans="1:7">
      <c r="B9" s="100" t="s">
        <v>154</v>
      </c>
    </row>
    <row r="10" spans="1:7" ht="18.5" thickBot="1"/>
    <row r="11" spans="1:7" ht="38.25" customHeight="1" thickBot="1">
      <c r="B11" s="153" t="s">
        <v>155</v>
      </c>
      <c r="C11" s="154" t="s">
        <v>156</v>
      </c>
      <c r="D11" s="154" t="s">
        <v>157</v>
      </c>
      <c r="E11" s="155" t="s">
        <v>158</v>
      </c>
    </row>
    <row r="12" spans="1:7" ht="73.5" customHeight="1" thickBot="1">
      <c r="B12" s="156" t="s">
        <v>159</v>
      </c>
      <c r="C12" s="157" t="s">
        <v>160</v>
      </c>
      <c r="D12" s="161" t="s">
        <v>161</v>
      </c>
      <c r="E12" s="168" t="s">
        <v>162</v>
      </c>
    </row>
    <row r="13" spans="1:7" ht="73.5" customHeight="1" thickBot="1">
      <c r="B13" s="156" t="s">
        <v>163</v>
      </c>
      <c r="C13" s="157" t="s">
        <v>164</v>
      </c>
      <c r="D13" s="161" t="s">
        <v>165</v>
      </c>
      <c r="E13" s="169" t="s">
        <v>166</v>
      </c>
    </row>
    <row r="14" spans="1:7" ht="73.5" customHeight="1">
      <c r="B14" s="158" t="s">
        <v>167</v>
      </c>
      <c r="C14" s="159" t="s">
        <v>168</v>
      </c>
      <c r="D14" s="162" t="s">
        <v>169</v>
      </c>
      <c r="E14" s="170" t="s">
        <v>170</v>
      </c>
    </row>
    <row r="15" spans="1:7" ht="73.5" customHeight="1">
      <c r="B15" s="158" t="s">
        <v>171</v>
      </c>
      <c r="C15" s="159" t="s">
        <v>172</v>
      </c>
      <c r="D15" s="162" t="s">
        <v>173</v>
      </c>
      <c r="E15" s="169" t="s">
        <v>174</v>
      </c>
      <c r="G15" s="171"/>
    </row>
    <row r="17" spans="1:5" ht="20">
      <c r="B17" s="66" t="s">
        <v>175</v>
      </c>
      <c r="C17" s="64"/>
      <c r="D17" s="64"/>
      <c r="E17" s="64"/>
    </row>
    <row r="18" spans="1:5" ht="21.75" customHeight="1" thickBot="1">
      <c r="A18" s="67"/>
      <c r="B18" s="314" t="s">
        <v>176</v>
      </c>
      <c r="C18" s="314"/>
      <c r="D18" s="314"/>
      <c r="E18" s="314"/>
    </row>
    <row r="19" spans="1:5" ht="29.25" customHeight="1" thickBot="1">
      <c r="B19" s="153"/>
      <c r="C19" s="154" t="s">
        <v>177</v>
      </c>
      <c r="D19" s="315" t="s">
        <v>178</v>
      </c>
      <c r="E19" s="316"/>
    </row>
    <row r="20" spans="1:5" ht="46.5" customHeight="1" thickBot="1">
      <c r="B20" s="311" t="s">
        <v>179</v>
      </c>
      <c r="C20" s="163" t="s">
        <v>180</v>
      </c>
      <c r="D20" s="317" t="s">
        <v>181</v>
      </c>
      <c r="E20" s="318"/>
    </row>
    <row r="21" spans="1:5" ht="46.5" customHeight="1" thickTop="1">
      <c r="B21" s="312"/>
      <c r="C21" s="164" t="s">
        <v>182</v>
      </c>
      <c r="D21" s="319" t="s">
        <v>183</v>
      </c>
      <c r="E21" s="320"/>
    </row>
    <row r="22" spans="1:5" ht="46.5" customHeight="1">
      <c r="B22" s="312"/>
      <c r="C22" s="165" t="s">
        <v>184</v>
      </c>
      <c r="D22" s="321" t="s">
        <v>185</v>
      </c>
      <c r="E22" s="322"/>
    </row>
    <row r="23" spans="1:5" ht="46.5" customHeight="1">
      <c r="B23" s="312"/>
      <c r="C23" s="165" t="s">
        <v>186</v>
      </c>
      <c r="D23" s="321" t="s">
        <v>187</v>
      </c>
      <c r="E23" s="322"/>
    </row>
    <row r="24" spans="1:5" ht="46.5" customHeight="1" thickBot="1">
      <c r="B24" s="313"/>
      <c r="C24" s="166" t="s">
        <v>188</v>
      </c>
      <c r="D24" s="323" t="s">
        <v>189</v>
      </c>
      <c r="E24" s="324"/>
    </row>
    <row r="25" spans="1:5" ht="46.5" customHeight="1" thickBot="1">
      <c r="B25" s="311" t="s">
        <v>190</v>
      </c>
      <c r="C25" s="163" t="s">
        <v>191</v>
      </c>
      <c r="D25" s="317" t="s">
        <v>192</v>
      </c>
      <c r="E25" s="318"/>
    </row>
    <row r="26" spans="1:5" ht="46.5" customHeight="1" thickTop="1">
      <c r="B26" s="312"/>
      <c r="C26" s="164" t="s">
        <v>193</v>
      </c>
      <c r="D26" s="319" t="s">
        <v>194</v>
      </c>
      <c r="E26" s="320"/>
    </row>
    <row r="27" spans="1:5" ht="46.5" customHeight="1">
      <c r="B27" s="312"/>
      <c r="C27" s="165" t="s">
        <v>195</v>
      </c>
      <c r="D27" s="321" t="s">
        <v>196</v>
      </c>
      <c r="E27" s="322"/>
    </row>
    <row r="28" spans="1:5" ht="46.5" customHeight="1">
      <c r="B28" s="312"/>
      <c r="C28" s="165" t="s">
        <v>197</v>
      </c>
      <c r="D28" s="321" t="s">
        <v>198</v>
      </c>
      <c r="E28" s="322"/>
    </row>
    <row r="29" spans="1:5" ht="46.5" customHeight="1" thickBot="1">
      <c r="B29" s="313"/>
      <c r="C29" s="166" t="s">
        <v>199</v>
      </c>
      <c r="D29" s="323" t="s">
        <v>200</v>
      </c>
      <c r="E29" s="324"/>
    </row>
  </sheetData>
  <mergeCells count="15">
    <mergeCell ref="B25:B29"/>
    <mergeCell ref="D25:E25"/>
    <mergeCell ref="D26:E26"/>
    <mergeCell ref="D27:E27"/>
    <mergeCell ref="D28:E28"/>
    <mergeCell ref="D29:E29"/>
    <mergeCell ref="A1:E1"/>
    <mergeCell ref="B20:B24"/>
    <mergeCell ref="B18:E18"/>
    <mergeCell ref="D19:E19"/>
    <mergeCell ref="D20:E20"/>
    <mergeCell ref="D21:E21"/>
    <mergeCell ref="D22:E22"/>
    <mergeCell ref="D23:E23"/>
    <mergeCell ref="D24:E24"/>
  </mergeCells>
  <phoneticPr fontId="1"/>
  <pageMargins left="0.7" right="0.7" top="0.75" bottom="0.75" header="0.3" footer="0.3"/>
  <pageSetup paperSize="9" scale="5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E5AE-DAF1-4829-B62E-1890BDCDD9BE}">
  <dimension ref="A2:H36"/>
  <sheetViews>
    <sheetView workbookViewId="0">
      <selection activeCell="E17" sqref="E17"/>
    </sheetView>
  </sheetViews>
  <sheetFormatPr defaultRowHeight="18"/>
  <cols>
    <col min="1" max="1" width="27.33203125" customWidth="1"/>
  </cols>
  <sheetData>
    <row r="2" spans="1:8">
      <c r="A2" t="s">
        <v>201</v>
      </c>
      <c r="C2" t="s">
        <v>73</v>
      </c>
      <c r="F2" t="s">
        <v>202</v>
      </c>
      <c r="H2" t="s">
        <v>203</v>
      </c>
    </row>
    <row r="3" spans="1:8">
      <c r="A3" t="s">
        <v>204</v>
      </c>
      <c r="C3" t="s">
        <v>135</v>
      </c>
      <c r="F3" t="s">
        <v>205</v>
      </c>
      <c r="H3" t="s">
        <v>206</v>
      </c>
    </row>
    <row r="4" spans="1:8">
      <c r="A4" t="s">
        <v>207</v>
      </c>
      <c r="H4" t="s">
        <v>208</v>
      </c>
    </row>
    <row r="5" spans="1:8">
      <c r="A5" t="s">
        <v>209</v>
      </c>
    </row>
    <row r="6" spans="1:8" ht="20">
      <c r="A6" t="s">
        <v>210</v>
      </c>
      <c r="C6" s="67" t="s">
        <v>211</v>
      </c>
      <c r="D6" s="150" t="s">
        <v>212</v>
      </c>
      <c r="E6" s="1" t="s">
        <v>24</v>
      </c>
    </row>
    <row r="7" spans="1:8" ht="20">
      <c r="A7" t="s">
        <v>213</v>
      </c>
      <c r="C7" s="67" t="s">
        <v>214</v>
      </c>
      <c r="D7" s="150" t="s">
        <v>215</v>
      </c>
      <c r="E7" s="1" t="s">
        <v>216</v>
      </c>
    </row>
    <row r="8" spans="1:8">
      <c r="A8" t="s">
        <v>217</v>
      </c>
      <c r="C8" s="1" t="s">
        <v>218</v>
      </c>
      <c r="D8" s="150" t="s">
        <v>219</v>
      </c>
      <c r="E8" s="1" t="s">
        <v>220</v>
      </c>
    </row>
    <row r="9" spans="1:8">
      <c r="A9" t="s">
        <v>221</v>
      </c>
      <c r="C9" s="1" t="s">
        <v>222</v>
      </c>
      <c r="D9" s="150" t="s">
        <v>223</v>
      </c>
      <c r="E9" s="1" t="s">
        <v>224</v>
      </c>
    </row>
    <row r="10" spans="1:8">
      <c r="A10" t="s">
        <v>225</v>
      </c>
      <c r="C10" s="1" t="s">
        <v>226</v>
      </c>
      <c r="D10" s="150" t="s">
        <v>227</v>
      </c>
      <c r="E10" s="1" t="s">
        <v>228</v>
      </c>
    </row>
    <row r="11" spans="1:8">
      <c r="A11" t="s">
        <v>229</v>
      </c>
      <c r="C11" s="1" t="s">
        <v>230</v>
      </c>
      <c r="D11" s="150"/>
      <c r="E11" s="1" t="s">
        <v>231</v>
      </c>
    </row>
    <row r="12" spans="1:8">
      <c r="A12" t="s">
        <v>232</v>
      </c>
      <c r="C12" s="1" t="s">
        <v>233</v>
      </c>
      <c r="D12" s="150"/>
      <c r="E12" s="1" t="s">
        <v>234</v>
      </c>
    </row>
    <row r="13" spans="1:8">
      <c r="A13" t="s">
        <v>235</v>
      </c>
      <c r="E13" s="1" t="s">
        <v>236</v>
      </c>
    </row>
    <row r="14" spans="1:8">
      <c r="A14" t="s">
        <v>237</v>
      </c>
    </row>
    <row r="15" spans="1:8">
      <c r="A15" t="s">
        <v>238</v>
      </c>
    </row>
    <row r="16" spans="1:8">
      <c r="A16" t="s">
        <v>239</v>
      </c>
    </row>
    <row r="17" spans="1:1">
      <c r="A17" t="s">
        <v>240</v>
      </c>
    </row>
    <row r="18" spans="1:1">
      <c r="A18" t="s">
        <v>241</v>
      </c>
    </row>
    <row r="19" spans="1:1">
      <c r="A19" t="s">
        <v>242</v>
      </c>
    </row>
    <row r="20" spans="1:1">
      <c r="A20" t="s">
        <v>243</v>
      </c>
    </row>
    <row r="21" spans="1:1">
      <c r="A21" t="s">
        <v>244</v>
      </c>
    </row>
    <row r="22" spans="1:1">
      <c r="A22" t="s">
        <v>123</v>
      </c>
    </row>
    <row r="23" spans="1:1">
      <c r="A23" t="s">
        <v>245</v>
      </c>
    </row>
    <row r="24" spans="1:1">
      <c r="A24" t="s">
        <v>246</v>
      </c>
    </row>
    <row r="25" spans="1:1">
      <c r="A25" t="s">
        <v>247</v>
      </c>
    </row>
    <row r="26" spans="1:1">
      <c r="A26" t="s">
        <v>127</v>
      </c>
    </row>
    <row r="27" spans="1:1">
      <c r="A27" t="s">
        <v>248</v>
      </c>
    </row>
    <row r="28" spans="1:1">
      <c r="A28" t="s">
        <v>249</v>
      </c>
    </row>
    <row r="29" spans="1:1">
      <c r="A29" t="s">
        <v>250</v>
      </c>
    </row>
    <row r="30" spans="1:1">
      <c r="A30" t="s">
        <v>251</v>
      </c>
    </row>
    <row r="31" spans="1:1">
      <c r="A31" t="s">
        <v>252</v>
      </c>
    </row>
    <row r="32" spans="1:1">
      <c r="A32" t="s">
        <v>253</v>
      </c>
    </row>
    <row r="33" spans="1:1">
      <c r="A33" t="s">
        <v>254</v>
      </c>
    </row>
    <row r="34" spans="1:1">
      <c r="A34" t="s">
        <v>255</v>
      </c>
    </row>
    <row r="35" spans="1:1">
      <c r="A35" t="s">
        <v>256</v>
      </c>
    </row>
    <row r="36" spans="1:1">
      <c r="A36" t="s">
        <v>257</v>
      </c>
    </row>
  </sheetData>
  <phoneticPr fontId="1"/>
  <pageMargins left="0.7" right="0.7" top="0.75" bottom="0.75" header="0.3" footer="0.3"/>
  <ignoredErrors>
    <ignoredError sqref="D6:D1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16679-4F2C-4C54-A488-B764ADE2F4B8}">
  <sheetPr>
    <pageSetUpPr fitToPage="1"/>
  </sheetPr>
  <dimension ref="B2:M47"/>
  <sheetViews>
    <sheetView showGridLines="0" view="pageBreakPreview" zoomScale="85" zoomScaleNormal="100" zoomScaleSheetLayoutView="85" workbookViewId="0">
      <selection activeCell="H32" sqref="H32"/>
    </sheetView>
  </sheetViews>
  <sheetFormatPr defaultRowHeight="18"/>
  <cols>
    <col min="1" max="1" width="4.5" customWidth="1"/>
    <col min="2" max="2" width="3.58203125" customWidth="1"/>
    <col min="3" max="4" width="29.58203125" customWidth="1"/>
    <col min="5" max="5" width="29.5" customWidth="1"/>
    <col min="6" max="6" width="33.08203125" customWidth="1"/>
    <col min="7" max="7" width="6.58203125" customWidth="1"/>
    <col min="8" max="8" width="15.25" customWidth="1"/>
    <col min="13" max="13" width="10" hidden="1" customWidth="1"/>
  </cols>
  <sheetData>
    <row r="2" spans="2:6" ht="22.5">
      <c r="C2" s="326" t="s">
        <v>258</v>
      </c>
      <c r="D2" s="326"/>
      <c r="E2" s="326"/>
    </row>
    <row r="3" spans="2:6" ht="9" customHeight="1">
      <c r="C3" s="8"/>
      <c r="D3" s="8"/>
      <c r="E3" s="8"/>
    </row>
    <row r="4" spans="2:6">
      <c r="C4" s="17" t="s">
        <v>9</v>
      </c>
      <c r="D4" s="325"/>
      <c r="E4" s="325"/>
    </row>
    <row r="5" spans="2:6">
      <c r="C5" s="18" t="s">
        <v>12</v>
      </c>
      <c r="D5" s="325"/>
      <c r="E5" s="325"/>
    </row>
    <row r="6" spans="2:6">
      <c r="C6" s="19" t="s">
        <v>14</v>
      </c>
      <c r="D6" s="325"/>
      <c r="E6" s="325"/>
    </row>
    <row r="7" spans="2:6">
      <c r="C7" s="18" t="s">
        <v>11</v>
      </c>
      <c r="D7" s="325"/>
      <c r="E7" s="325"/>
    </row>
    <row r="8" spans="2:6">
      <c r="C8" s="18" t="s">
        <v>16</v>
      </c>
      <c r="D8" s="325"/>
      <c r="E8" s="325"/>
    </row>
    <row r="9" spans="2:6">
      <c r="C9" s="19" t="s">
        <v>259</v>
      </c>
      <c r="D9" s="325"/>
      <c r="E9" s="325"/>
      <c r="F9" s="16"/>
    </row>
    <row r="10" spans="2:6">
      <c r="C10" s="19" t="s">
        <v>260</v>
      </c>
      <c r="D10" s="325"/>
      <c r="E10" s="325"/>
    </row>
    <row r="11" spans="2:6">
      <c r="C11" s="19" t="s">
        <v>261</v>
      </c>
      <c r="D11" s="325"/>
      <c r="E11" s="325"/>
      <c r="F11" s="16"/>
    </row>
    <row r="12" spans="2:6">
      <c r="C12" s="19" t="s">
        <v>262</v>
      </c>
      <c r="D12" s="325"/>
      <c r="E12" s="325"/>
      <c r="F12" s="16"/>
    </row>
    <row r="13" spans="2:6" ht="12.75" customHeight="1">
      <c r="C13" s="6"/>
    </row>
    <row r="14" spans="2:6">
      <c r="B14" s="1" t="s">
        <v>263</v>
      </c>
    </row>
    <row r="15" spans="2:6">
      <c r="C15" s="20"/>
      <c r="D15" s="3" t="s">
        <v>43</v>
      </c>
      <c r="E15" s="3" t="s">
        <v>44</v>
      </c>
      <c r="F15" s="3" t="s">
        <v>264</v>
      </c>
    </row>
    <row r="16" spans="2:6">
      <c r="C16" s="19" t="s">
        <v>46</v>
      </c>
      <c r="D16" s="53"/>
      <c r="E16" s="5">
        <v>0</v>
      </c>
      <c r="F16" s="4">
        <v>0</v>
      </c>
    </row>
    <row r="17" spans="2:13">
      <c r="C17" s="19" t="s">
        <v>47</v>
      </c>
      <c r="D17" s="53"/>
      <c r="E17" s="5">
        <v>0</v>
      </c>
      <c r="F17" s="4">
        <v>0</v>
      </c>
    </row>
    <row r="18" spans="2:13">
      <c r="C18" s="19" t="s">
        <v>48</v>
      </c>
      <c r="D18" s="53"/>
      <c r="E18" s="4">
        <v>0</v>
      </c>
      <c r="F18" s="4">
        <v>0</v>
      </c>
    </row>
    <row r="19" spans="2:13">
      <c r="C19" s="19" t="s">
        <v>49</v>
      </c>
      <c r="D19" s="53"/>
      <c r="E19" s="5">
        <v>0</v>
      </c>
      <c r="F19" s="4">
        <v>0</v>
      </c>
    </row>
    <row r="20" spans="2:13">
      <c r="C20" s="19" t="s">
        <v>50</v>
      </c>
      <c r="D20" s="53"/>
      <c r="E20" s="4">
        <v>0</v>
      </c>
      <c r="F20" s="4">
        <v>0</v>
      </c>
    </row>
    <row r="21" spans="2:13" ht="70.5" customHeight="1">
      <c r="C21" s="332" t="s">
        <v>265</v>
      </c>
      <c r="D21" s="332"/>
      <c r="E21" s="332"/>
    </row>
    <row r="22" spans="2:13">
      <c r="B22" s="14" t="s">
        <v>266</v>
      </c>
      <c r="D22" s="15"/>
    </row>
    <row r="23" spans="2:13" ht="24.75" customHeight="1" thickBot="1">
      <c r="B23" s="7"/>
      <c r="C23" s="3" t="s">
        <v>58</v>
      </c>
      <c r="D23" s="54" t="s">
        <v>267</v>
      </c>
      <c r="E23" s="55" t="s">
        <v>268</v>
      </c>
      <c r="F23" s="3" t="s">
        <v>76</v>
      </c>
      <c r="M23" t="s">
        <v>269</v>
      </c>
    </row>
    <row r="24" spans="2:13" ht="22.5" customHeight="1">
      <c r="B24" s="333" t="s">
        <v>270</v>
      </c>
      <c r="C24" s="21" t="s">
        <v>61</v>
      </c>
      <c r="D24" s="27">
        <v>0</v>
      </c>
      <c r="E24" s="28"/>
      <c r="F24" s="23"/>
      <c r="M24" t="s">
        <v>271</v>
      </c>
    </row>
    <row r="25" spans="2:13" ht="22.5" customHeight="1">
      <c r="B25" s="334"/>
      <c r="C25" s="21" t="s">
        <v>272</v>
      </c>
      <c r="D25" s="29"/>
      <c r="E25" s="30">
        <v>0</v>
      </c>
      <c r="F25" s="23"/>
    </row>
    <row r="26" spans="2:13" ht="22.5" customHeight="1">
      <c r="B26" s="334"/>
      <c r="C26" s="21" t="s">
        <v>273</v>
      </c>
      <c r="D26" s="40">
        <v>0</v>
      </c>
      <c r="E26" s="30">
        <v>0</v>
      </c>
      <c r="F26" s="23" t="s">
        <v>274</v>
      </c>
    </row>
    <row r="27" spans="2:13" ht="22.5" customHeight="1">
      <c r="B27" s="327" t="s">
        <v>275</v>
      </c>
      <c r="C27" s="37" t="s">
        <v>276</v>
      </c>
      <c r="D27" s="36">
        <f>SUM(D30:D34,D35:D35)</f>
        <v>0</v>
      </c>
      <c r="E27" s="38">
        <f>SUM(E30:E35)</f>
        <v>0</v>
      </c>
      <c r="F27" s="26" t="s">
        <v>277</v>
      </c>
    </row>
    <row r="28" spans="2:13" ht="22.5" customHeight="1">
      <c r="B28" s="327"/>
      <c r="C28" s="22" t="s">
        <v>79</v>
      </c>
      <c r="D28" s="31"/>
      <c r="E28" s="32"/>
      <c r="F28" s="24"/>
    </row>
    <row r="29" spans="2:13" ht="22.5" customHeight="1">
      <c r="B29" s="327"/>
      <c r="C29" s="51" t="s">
        <v>278</v>
      </c>
      <c r="D29" s="33"/>
      <c r="E29" s="34"/>
      <c r="F29" s="52" t="s">
        <v>279</v>
      </c>
    </row>
    <row r="30" spans="2:13" ht="22.5" customHeight="1">
      <c r="B30" s="327"/>
      <c r="C30" s="22" t="s">
        <v>280</v>
      </c>
      <c r="D30" s="35"/>
      <c r="E30" s="34"/>
      <c r="F30" s="25"/>
    </row>
    <row r="31" spans="2:13" ht="22.5" customHeight="1">
      <c r="B31" s="327"/>
      <c r="C31" s="22" t="s">
        <v>281</v>
      </c>
      <c r="D31" s="36"/>
      <c r="E31" s="34"/>
      <c r="F31" s="25"/>
    </row>
    <row r="32" spans="2:13" ht="22.5" customHeight="1">
      <c r="B32" s="327"/>
      <c r="C32" s="22" t="s">
        <v>88</v>
      </c>
      <c r="D32" s="36"/>
      <c r="E32" s="34"/>
      <c r="F32" s="25"/>
    </row>
    <row r="33" spans="2:6" ht="22.5" customHeight="1">
      <c r="B33" s="327"/>
      <c r="C33" s="22" t="s">
        <v>282</v>
      </c>
      <c r="D33" s="36"/>
      <c r="E33" s="34"/>
      <c r="F33" s="25"/>
    </row>
    <row r="34" spans="2:6" ht="22.5" customHeight="1">
      <c r="B34" s="327"/>
      <c r="C34" s="22" t="s">
        <v>283</v>
      </c>
      <c r="D34" s="36"/>
      <c r="E34" s="34"/>
      <c r="F34" s="25"/>
    </row>
    <row r="35" spans="2:6" ht="22.5" customHeight="1">
      <c r="B35" s="327"/>
      <c r="C35" s="39" t="s">
        <v>94</v>
      </c>
      <c r="D35" s="40"/>
      <c r="E35" s="41"/>
      <c r="F35" s="23"/>
    </row>
    <row r="36" spans="2:6" ht="39" customHeight="1">
      <c r="C36" s="42" t="s">
        <v>284</v>
      </c>
      <c r="D36" s="43">
        <f>D24-D27</f>
        <v>0</v>
      </c>
      <c r="E36" s="44"/>
      <c r="F36" s="26" t="s">
        <v>285</v>
      </c>
    </row>
    <row r="37" spans="2:6" ht="57.75" customHeight="1">
      <c r="C37" s="42" t="s">
        <v>286</v>
      </c>
      <c r="D37" s="43">
        <v>0</v>
      </c>
      <c r="E37" s="44"/>
      <c r="F37" s="50" t="s">
        <v>287</v>
      </c>
    </row>
    <row r="38" spans="2:6" ht="28.5" customHeight="1">
      <c r="C38" s="37" t="s">
        <v>288</v>
      </c>
      <c r="D38" s="43">
        <f>D24-(D27+D37)</f>
        <v>0</v>
      </c>
      <c r="E38" s="44"/>
      <c r="F38" s="26" t="s">
        <v>277</v>
      </c>
    </row>
    <row r="39" spans="2:6" ht="22.5" customHeight="1">
      <c r="C39" s="37" t="s">
        <v>289</v>
      </c>
      <c r="D39" s="43">
        <v>0</v>
      </c>
      <c r="E39" s="45"/>
      <c r="F39" s="328" t="s">
        <v>290</v>
      </c>
    </row>
    <row r="40" spans="2:6" ht="22.5" customHeight="1">
      <c r="C40" s="37" t="s">
        <v>291</v>
      </c>
      <c r="D40" s="43">
        <v>0</v>
      </c>
      <c r="E40" s="45"/>
      <c r="F40" s="328"/>
    </row>
    <row r="41" spans="2:6" ht="22.5" customHeight="1" thickBot="1">
      <c r="C41" s="48" t="s">
        <v>292</v>
      </c>
      <c r="D41" s="46">
        <v>0</v>
      </c>
      <c r="E41" s="47"/>
      <c r="F41" s="328"/>
    </row>
    <row r="42" spans="2:6" ht="22.5" customHeight="1">
      <c r="C42" s="10"/>
      <c r="D42" s="11"/>
      <c r="E42" s="13"/>
      <c r="F42" s="12"/>
    </row>
    <row r="43" spans="2:6">
      <c r="B43" s="49" t="s">
        <v>293</v>
      </c>
    </row>
    <row r="44" spans="2:6" ht="83.25" customHeight="1">
      <c r="C44" s="329"/>
      <c r="D44" s="330"/>
      <c r="E44" s="330"/>
      <c r="F44" s="331"/>
    </row>
    <row r="45" spans="2:6">
      <c r="C45" s="10"/>
      <c r="D45" s="10"/>
      <c r="E45" s="10"/>
      <c r="F45" s="10"/>
    </row>
    <row r="46" spans="2:6">
      <c r="C46" s="10"/>
      <c r="D46" s="10"/>
      <c r="E46" s="10"/>
      <c r="F46" s="10"/>
    </row>
    <row r="47" spans="2:6" ht="12.75" customHeight="1">
      <c r="C47" s="9"/>
      <c r="D47" s="9"/>
      <c r="E47" s="9"/>
    </row>
  </sheetData>
  <mergeCells count="15">
    <mergeCell ref="B27:B35"/>
    <mergeCell ref="F39:F41"/>
    <mergeCell ref="C44:F44"/>
    <mergeCell ref="D9:E9"/>
    <mergeCell ref="D10:E10"/>
    <mergeCell ref="D11:E11"/>
    <mergeCell ref="D12:E12"/>
    <mergeCell ref="C21:E21"/>
    <mergeCell ref="B24:B26"/>
    <mergeCell ref="D8:E8"/>
    <mergeCell ref="C2:E2"/>
    <mergeCell ref="D4:E4"/>
    <mergeCell ref="D5:E5"/>
    <mergeCell ref="D6:E6"/>
    <mergeCell ref="D7:E7"/>
  </mergeCells>
  <phoneticPr fontId="1"/>
  <pageMargins left="0.7" right="0.7" top="0.75" bottom="0.75" header="0.3" footer="0.3"/>
  <pageSetup paperSize="9" scale="5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DDF2B-B900-4A99-B9B3-0691717EDFA2}">
  <sheetPr>
    <pageSetUpPr fitToPage="1"/>
  </sheetPr>
  <dimension ref="A2:M47"/>
  <sheetViews>
    <sheetView showGridLines="0" view="pageBreakPreview" zoomScale="85" zoomScaleNormal="100" zoomScaleSheetLayoutView="85" workbookViewId="0">
      <selection activeCell="J9" sqref="J9"/>
    </sheetView>
  </sheetViews>
  <sheetFormatPr defaultRowHeight="18"/>
  <cols>
    <col min="1" max="1" width="4.5" customWidth="1"/>
    <col min="2" max="2" width="3.58203125" customWidth="1"/>
    <col min="3" max="4" width="29.58203125" customWidth="1"/>
    <col min="5" max="5" width="29.5" customWidth="1"/>
    <col min="6" max="6" width="33.08203125" customWidth="1"/>
    <col min="7" max="7" width="6.58203125" customWidth="1"/>
    <col min="8" max="8" width="15.25" customWidth="1"/>
    <col min="13" max="13" width="10" hidden="1" customWidth="1"/>
  </cols>
  <sheetData>
    <row r="2" spans="1:6" ht="22.5">
      <c r="A2" s="335" t="s">
        <v>258</v>
      </c>
      <c r="B2" s="335"/>
      <c r="C2" s="335"/>
      <c r="D2" s="335"/>
      <c r="E2" s="335"/>
      <c r="F2" s="335"/>
    </row>
    <row r="3" spans="1:6" ht="9" customHeight="1">
      <c r="C3" s="8"/>
      <c r="D3" s="8"/>
      <c r="E3" s="8"/>
    </row>
    <row r="4" spans="1:6">
      <c r="C4" s="17" t="s">
        <v>9</v>
      </c>
      <c r="D4" s="337" t="s">
        <v>294</v>
      </c>
      <c r="E4" s="337"/>
    </row>
    <row r="5" spans="1:6">
      <c r="C5" s="18" t="s">
        <v>12</v>
      </c>
      <c r="D5" s="337" t="s">
        <v>295</v>
      </c>
      <c r="E5" s="337"/>
    </row>
    <row r="6" spans="1:6">
      <c r="C6" s="19" t="s">
        <v>14</v>
      </c>
      <c r="D6" s="336" t="s">
        <v>296</v>
      </c>
      <c r="E6" s="337"/>
    </row>
    <row r="7" spans="1:6">
      <c r="C7" s="18" t="s">
        <v>11</v>
      </c>
      <c r="D7" s="337">
        <v>12345678</v>
      </c>
      <c r="E7" s="337"/>
    </row>
    <row r="8" spans="1:6">
      <c r="C8" s="18" t="s">
        <v>16</v>
      </c>
      <c r="D8" s="336">
        <v>45017</v>
      </c>
      <c r="E8" s="337"/>
    </row>
    <row r="9" spans="1:6">
      <c r="C9" s="19" t="s">
        <v>259</v>
      </c>
      <c r="D9" s="337" t="s">
        <v>269</v>
      </c>
      <c r="E9" s="337"/>
      <c r="F9" s="16"/>
    </row>
    <row r="10" spans="1:6">
      <c r="C10" s="19" t="s">
        <v>260</v>
      </c>
      <c r="D10" s="337" t="s">
        <v>297</v>
      </c>
      <c r="E10" s="337"/>
    </row>
    <row r="11" spans="1:6">
      <c r="C11" s="19" t="s">
        <v>261</v>
      </c>
      <c r="D11" s="337" t="s">
        <v>298</v>
      </c>
      <c r="E11" s="337"/>
      <c r="F11" s="16"/>
    </row>
    <row r="12" spans="1:6">
      <c r="C12" s="19" t="s">
        <v>262</v>
      </c>
      <c r="D12" s="337" t="s">
        <v>299</v>
      </c>
      <c r="E12" s="337"/>
      <c r="F12" s="16"/>
    </row>
    <row r="13" spans="1:6" ht="12.75" customHeight="1">
      <c r="C13" s="6"/>
    </row>
    <row r="14" spans="1:6">
      <c r="B14" s="1" t="s">
        <v>300</v>
      </c>
    </row>
    <row r="15" spans="1:6">
      <c r="C15" s="20"/>
      <c r="D15" s="3" t="s">
        <v>43</v>
      </c>
      <c r="E15" s="3" t="s">
        <v>44</v>
      </c>
      <c r="F15" s="3" t="s">
        <v>264</v>
      </c>
    </row>
    <row r="16" spans="1:6">
      <c r="C16" s="19" t="s">
        <v>46</v>
      </c>
      <c r="D16" s="2" t="s">
        <v>301</v>
      </c>
      <c r="E16" s="5">
        <v>6000000</v>
      </c>
      <c r="F16" s="4">
        <v>1000000</v>
      </c>
    </row>
    <row r="17" spans="2:13">
      <c r="C17" s="19" t="s">
        <v>47</v>
      </c>
      <c r="D17" s="2" t="s">
        <v>302</v>
      </c>
      <c r="E17" s="5">
        <v>1000000</v>
      </c>
      <c r="F17" s="4">
        <v>300000</v>
      </c>
    </row>
    <row r="18" spans="2:13">
      <c r="C18" s="19" t="s">
        <v>48</v>
      </c>
      <c r="D18" s="53"/>
      <c r="E18" s="4">
        <v>0</v>
      </c>
      <c r="F18" s="4">
        <v>0</v>
      </c>
    </row>
    <row r="19" spans="2:13">
      <c r="C19" s="19" t="s">
        <v>49</v>
      </c>
      <c r="D19" s="53"/>
      <c r="E19" s="5">
        <v>0</v>
      </c>
      <c r="F19" s="4">
        <v>0</v>
      </c>
    </row>
    <row r="20" spans="2:13">
      <c r="C20" s="19" t="s">
        <v>50</v>
      </c>
      <c r="D20" s="53"/>
      <c r="E20" s="4">
        <v>0</v>
      </c>
      <c r="F20" s="4">
        <v>0</v>
      </c>
    </row>
    <row r="21" spans="2:13" ht="70.5" customHeight="1">
      <c r="C21" s="332" t="s">
        <v>265</v>
      </c>
      <c r="D21" s="332"/>
      <c r="E21" s="332"/>
    </row>
    <row r="22" spans="2:13">
      <c r="B22" s="14" t="s">
        <v>303</v>
      </c>
      <c r="D22" s="15"/>
    </row>
    <row r="23" spans="2:13" ht="24.75" customHeight="1" thickBot="1">
      <c r="B23" s="7"/>
      <c r="C23" s="3" t="s">
        <v>58</v>
      </c>
      <c r="D23" s="54" t="s">
        <v>267</v>
      </c>
      <c r="E23" s="55" t="s">
        <v>268</v>
      </c>
      <c r="F23" s="3" t="s">
        <v>76</v>
      </c>
      <c r="M23" t="s">
        <v>269</v>
      </c>
    </row>
    <row r="24" spans="2:13" ht="22.5" customHeight="1">
      <c r="B24" s="333" t="s">
        <v>270</v>
      </c>
      <c r="C24" s="21" t="s">
        <v>61</v>
      </c>
      <c r="D24" s="58">
        <v>8000000</v>
      </c>
      <c r="E24" s="28"/>
      <c r="F24" s="23"/>
      <c r="M24" t="s">
        <v>271</v>
      </c>
    </row>
    <row r="25" spans="2:13" ht="22.5" customHeight="1">
      <c r="B25" s="334"/>
      <c r="C25" s="21" t="s">
        <v>272</v>
      </c>
      <c r="D25" s="29"/>
      <c r="E25" s="59">
        <v>25135790</v>
      </c>
      <c r="F25" s="23"/>
    </row>
    <row r="26" spans="2:13" ht="22.5" customHeight="1">
      <c r="B26" s="334"/>
      <c r="C26" s="21" t="s">
        <v>273</v>
      </c>
      <c r="D26" s="60">
        <v>0</v>
      </c>
      <c r="E26" s="59">
        <v>3600000</v>
      </c>
      <c r="F26" s="23" t="s">
        <v>274</v>
      </c>
    </row>
    <row r="27" spans="2:13" ht="22.5" customHeight="1">
      <c r="B27" s="327" t="s">
        <v>275</v>
      </c>
      <c r="C27" s="37" t="s">
        <v>276</v>
      </c>
      <c r="D27" s="36">
        <v>1300000</v>
      </c>
      <c r="E27" s="38">
        <v>24750000</v>
      </c>
      <c r="F27" s="26" t="s">
        <v>277</v>
      </c>
    </row>
    <row r="28" spans="2:13" ht="22.5" customHeight="1">
      <c r="B28" s="327"/>
      <c r="C28" s="22" t="s">
        <v>79</v>
      </c>
      <c r="D28" s="31"/>
      <c r="E28" s="32"/>
      <c r="F28" s="24"/>
    </row>
    <row r="29" spans="2:13" ht="22.5" customHeight="1">
      <c r="B29" s="327"/>
      <c r="C29" s="51" t="s">
        <v>278</v>
      </c>
      <c r="D29" s="33"/>
      <c r="E29" s="34">
        <v>15000000</v>
      </c>
      <c r="F29" s="52" t="s">
        <v>279</v>
      </c>
    </row>
    <row r="30" spans="2:13" ht="22.5" customHeight="1">
      <c r="B30" s="327"/>
      <c r="C30" s="22" t="s">
        <v>280</v>
      </c>
      <c r="D30" s="35">
        <v>300000</v>
      </c>
      <c r="E30" s="34">
        <v>0</v>
      </c>
      <c r="F30" s="25"/>
    </row>
    <row r="31" spans="2:13" ht="22.5" customHeight="1">
      <c r="B31" s="327"/>
      <c r="C31" s="22" t="s">
        <v>281</v>
      </c>
      <c r="D31" s="36">
        <v>10000</v>
      </c>
      <c r="E31" s="34">
        <v>50000</v>
      </c>
      <c r="F31" s="25"/>
    </row>
    <row r="32" spans="2:13" ht="22.5" customHeight="1">
      <c r="B32" s="327"/>
      <c r="C32" s="22" t="s">
        <v>88</v>
      </c>
      <c r="D32" s="56">
        <v>50000</v>
      </c>
      <c r="E32" s="57">
        <v>300000</v>
      </c>
      <c r="F32" s="25"/>
    </row>
    <row r="33" spans="2:6" ht="22.5" customHeight="1">
      <c r="B33" s="327"/>
      <c r="C33" s="22" t="s">
        <v>282</v>
      </c>
      <c r="D33" s="36">
        <v>300000</v>
      </c>
      <c r="E33" s="34">
        <v>900000</v>
      </c>
      <c r="F33" s="25"/>
    </row>
    <row r="34" spans="2:6" ht="22.5" customHeight="1">
      <c r="B34" s="327"/>
      <c r="C34" s="22" t="s">
        <v>283</v>
      </c>
      <c r="D34" s="36">
        <v>500000</v>
      </c>
      <c r="E34" s="34">
        <v>2000000</v>
      </c>
      <c r="F34" s="25"/>
    </row>
    <row r="35" spans="2:6" ht="22.5" customHeight="1">
      <c r="B35" s="327"/>
      <c r="C35" s="39" t="s">
        <v>94</v>
      </c>
      <c r="D35" s="40">
        <v>800000</v>
      </c>
      <c r="E35" s="41">
        <v>6000000</v>
      </c>
      <c r="F35" s="23"/>
    </row>
    <row r="36" spans="2:6" ht="39" customHeight="1">
      <c r="C36" s="42" t="s">
        <v>284</v>
      </c>
      <c r="D36" s="43">
        <f>D24-D27</f>
        <v>6700000</v>
      </c>
      <c r="E36" s="44"/>
      <c r="F36" s="26" t="s">
        <v>285</v>
      </c>
    </row>
    <row r="37" spans="2:6" ht="57.75" customHeight="1">
      <c r="C37" s="42" t="s">
        <v>286</v>
      </c>
      <c r="D37" s="43">
        <v>6700000</v>
      </c>
      <c r="E37" s="44"/>
      <c r="F37" s="50" t="s">
        <v>287</v>
      </c>
    </row>
    <row r="38" spans="2:6" ht="28.5" customHeight="1">
      <c r="C38" s="37" t="s">
        <v>288</v>
      </c>
      <c r="D38" s="43">
        <f>D24-(D27+D37)</f>
        <v>0</v>
      </c>
      <c r="E38" s="44"/>
      <c r="F38" s="26" t="s">
        <v>277</v>
      </c>
    </row>
    <row r="39" spans="2:6" ht="22.5" customHeight="1">
      <c r="C39" s="37" t="s">
        <v>289</v>
      </c>
      <c r="D39" s="43">
        <v>0</v>
      </c>
      <c r="E39" s="45"/>
      <c r="F39" s="328" t="s">
        <v>290</v>
      </c>
    </row>
    <row r="40" spans="2:6" ht="22.5" customHeight="1">
      <c r="C40" s="37" t="s">
        <v>291</v>
      </c>
      <c r="D40" s="43">
        <v>0</v>
      </c>
      <c r="E40" s="45"/>
      <c r="F40" s="328"/>
    </row>
    <row r="41" spans="2:6" ht="22.5" customHeight="1" thickBot="1">
      <c r="C41" s="48" t="s">
        <v>292</v>
      </c>
      <c r="D41" s="46">
        <v>0</v>
      </c>
      <c r="E41" s="47"/>
      <c r="F41" s="328"/>
    </row>
    <row r="42" spans="2:6" ht="22.5" customHeight="1">
      <c r="C42" s="10"/>
      <c r="D42" s="11"/>
      <c r="E42" s="13"/>
      <c r="F42" s="12"/>
    </row>
    <row r="43" spans="2:6">
      <c r="B43" s="49" t="s">
        <v>293</v>
      </c>
    </row>
    <row r="44" spans="2:6" ht="83.25" customHeight="1">
      <c r="C44" s="329"/>
      <c r="D44" s="330"/>
      <c r="E44" s="330"/>
      <c r="F44" s="331"/>
    </row>
    <row r="45" spans="2:6">
      <c r="C45" s="10"/>
      <c r="D45" s="10"/>
      <c r="E45" s="10"/>
      <c r="F45" s="10"/>
    </row>
    <row r="46" spans="2:6">
      <c r="C46" s="10"/>
      <c r="D46" s="10"/>
      <c r="E46" s="10"/>
      <c r="F46" s="10"/>
    </row>
    <row r="47" spans="2:6" ht="12.75" customHeight="1">
      <c r="C47" s="9"/>
      <c r="D47" s="9"/>
      <c r="E47" s="9"/>
    </row>
  </sheetData>
  <mergeCells count="15">
    <mergeCell ref="B27:B35"/>
    <mergeCell ref="F39:F41"/>
    <mergeCell ref="C44:F44"/>
    <mergeCell ref="D9:E9"/>
    <mergeCell ref="D10:E10"/>
    <mergeCell ref="D11:E11"/>
    <mergeCell ref="D12:E12"/>
    <mergeCell ref="C21:E21"/>
    <mergeCell ref="B24:B26"/>
    <mergeCell ref="A2:F2"/>
    <mergeCell ref="D8:E8"/>
    <mergeCell ref="D4:E4"/>
    <mergeCell ref="D5:E5"/>
    <mergeCell ref="D6:E6"/>
    <mergeCell ref="D7:E7"/>
  </mergeCells>
  <phoneticPr fontId="1"/>
  <pageMargins left="0.7" right="0.7" top="0.75" bottom="0.75" header="0.3" footer="0.3"/>
  <pageSetup paperSize="9" scale="5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3.xml>��< ? x m l   v e r s i o n = " 1 . 0 "   e n c o d i n g = " u t f - 1 6 " ? > < D a t a M a s h u p   x m l n s = " h t t p : / / s c h e m a s . m i c r o s o f t . c o m / D a t a M a s h u p " > A A A A A B U D A A B Q S w M E F A A C A A g A i 6 B z W p 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I u g c 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L o H N a K I p H u A 4 A A A A R A A A A E w A c A E Z v c m 1 1 b G F z L 1 N l Y 3 R p b 2 4 x L m 0 g o h g A K K A U A A A A A A A A A A A A A A A A A A A A A A A A A A A A K 0 5 N L s n M z 1 M I h t C G 1 g B Q S w E C L Q A U A A I A C A C L o H N a k V E C n 6 U A A A D 3 A A A A E g A A A A A A A A A A A A A A A A A A A A A A Q 2 9 u Z m l n L 1 B h Y 2 t h Z 2 U u e G 1 s U E s B A i 0 A F A A C A A g A i 6 B z W g / K 6 a u k A A A A 6 Q A A A B M A A A A A A A A A A A A A A A A A 8 Q A A A F t D b 2 5 0 Z W 5 0 X 1 R 5 c G V z X S 5 4 b W x Q S w E C L Q A U A A I A C A C L o H N 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i M + 8 5 G 1 q k q G o D V q v 8 o S h w A A A A A C A A A A A A A D Z g A A w A A A A B A A A A A w 3 r B 8 2 K I y 3 w o f V E n A h q R 4 A A A A A A S A A A C g A A A A E A A A A P j 9 1 S q A B C g V 4 b + J Q K 8 a H 0 N Q A A A A Z U F l q W F t h t b h f z z 0 3 M M B / T f 6 E s S Q G V 4 a m B R h l N B v A F H F i q N U x Y u 5 e e 6 d p 7 A 2 z y S C c e 0 b 4 Y k P x Z h z x J a x U A B c S z g s g F V D 2 8 u 5 e 1 D 5 Z S q E K G 4 U A A A A Y a Y N L A + Z S 3 S D b Z N C v M O M r X 9 1 k N M = < / D a t a M a s h u p > 
</file>

<file path=customXml/item4.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EE0887-38E2-4B45-AF94-2E2B83DE2450}">
  <ds:schemaRefs>
    <ds:schemaRef ds:uri="http://schemas.microsoft.com/sharepoint/v3/contenttype/forms"/>
  </ds:schemaRefs>
</ds:datastoreItem>
</file>

<file path=customXml/itemProps2.xml><?xml version="1.0" encoding="utf-8"?>
<ds:datastoreItem xmlns:ds="http://schemas.openxmlformats.org/officeDocument/2006/customXml" ds:itemID="{696BE110-B243-408C-93E2-D9781FB66E32}">
  <ds:schemaRefs>
    <ds:schemaRef ds:uri="http://schemas.microsoft.com/office/2006/metadata/properties"/>
    <ds:schemaRef ds:uri="http://schemas.microsoft.com/office/infopath/2007/PartnerControls"/>
    <ds:schemaRef ds:uri="263dbbe5-076b-4606-a03b-9598f5f2f35a"/>
    <ds:schemaRef ds:uri="3b7b391f-316a-4bc7-a585-b2bcaf106fac"/>
  </ds:schemaRefs>
</ds:datastoreItem>
</file>

<file path=customXml/itemProps3.xml><?xml version="1.0" encoding="utf-8"?>
<ds:datastoreItem xmlns:ds="http://schemas.openxmlformats.org/officeDocument/2006/customXml" ds:itemID="{3ECB298D-388F-4600-82A5-C92DFBD30057}">
  <ds:schemaRefs>
    <ds:schemaRef ds:uri="http://schemas.microsoft.com/DataMashup"/>
  </ds:schemaRefs>
</ds:datastoreItem>
</file>

<file path=customXml/itemProps4.xml><?xml version="1.0" encoding="utf-8"?>
<ds:datastoreItem xmlns:ds="http://schemas.openxmlformats.org/officeDocument/2006/customXml" ds:itemID="{EC87B0BA-0C72-41F1-A80A-A10D90F390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A型用</vt:lpstr>
      <vt:lpstr>B型用</vt:lpstr>
      <vt:lpstr>A型用【記入例】</vt:lpstr>
      <vt:lpstr>B型用【記入例】</vt:lpstr>
      <vt:lpstr>【参考】関連企業等の判断</vt:lpstr>
      <vt:lpstr>選択肢プルダウン</vt:lpstr>
      <vt:lpstr>作業シート（R4年度）【事業所名を記載ください】 </vt:lpstr>
      <vt:lpstr>記入例１ </vt:lpstr>
      <vt:lpstr>A型用!Print_Area</vt:lpstr>
      <vt:lpstr>A型用【記入例】!Print_Area</vt:lpstr>
      <vt:lpstr>B型用【記入例】!Print_Area</vt:lpstr>
      <vt:lpstr>'記入例１ '!Print_Area</vt:lpstr>
      <vt:lpstr>'作業シート（R4年度）【事業所名を記載ください】 '!Print_Area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後藤　滉介</cp:lastModifiedBy>
  <dcterms:modified xsi:type="dcterms:W3CDTF">2026-06-26T02:32:04Z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