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m0d5gvrAfVGDPBaGR+xdYIwXf22Q/bOijo5xXcHH4gepbPEoIRYYUL5O5bUSuVpa6oT7sx3DS/gbsBiborcVQ==" workbookSaltValue="hf1xSEykConob04Y4MTx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<sst xmlns="http://schemas.openxmlformats.org/spreadsheetml/2006/main" count="231" uniqueCount="117">
  <si>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</si>
  <si>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</si>
  <si>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</si>
  <si>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</si>
  <si>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</si>
  <si>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</si>
  <si>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</si>
  <si>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</si>
  <si>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</si>
  <si>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</si>
  <si>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</si>
  <si>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</si>
  <si>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</si>
  <si>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</si>
  <si>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</si>
  <si>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</si>
  <si>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</si>
  <si>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</si>
  <si>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</si>
  <si>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</si>
  <si>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</si>
  <si>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</si>
  <si>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</si>
  <si>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</si>
  <si>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</si>
  <si>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</si>
  <si>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</si>
  <si>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</si>
  <si>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</si>
  <si>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</si>
  <si>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</si>
  <si>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</si>
  <si>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</si>
  <si>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</si>
  <si>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</si>
  <si>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</si>
  <si>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</si>
  <si>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</si>
  <si>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</si>
  <si>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</si>
  <si>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</si>
  <si>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</si>
  <si>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</si>
  <si>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</si>
  <si>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</si>
  <si>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</si>
  <si>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</si>
  <si>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</si>
  <si>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</si>
  <si>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</si>
  <si>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</si>
  <si>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</si>
  <si>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</si>
  <si>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</si>
  <si>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</si>
  <si>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</si>
  <si>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</si>
  <si>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</si>
  <si>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</si>
  <si>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</si>
  <si>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</si>
  <si>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</si>
  <si>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</si>
  <si>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</si>
  <si>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</si>
  <si>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</si>
  <si>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</si>
  <si>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</si>
  <si>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</si>
  <si>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</si>
  <si>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</si>
  <si>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</si>
  <si>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</si>
  <si>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</si>
  <si>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</si>
  <si>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</si>
  <si>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</si>
  <si>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</si>
  <si>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</si>
  <si>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</si>
  <si>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</si>
  <si>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</si>
  <si>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</si>
  <si>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</si>
  <si>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</si>
  <si>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</si>
  <si>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</si>
  <si>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</si>
  <si>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</si>
  <si>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</si>
  <si>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</si>
  <si>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</si>
  <si>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</si>
  <si>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</si>
  <si>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</si>
  <si>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</si>
  <si>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</si>
  <si>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</si>
  <si>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</si>
  <si>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</si>
  <si>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</si>
  <si>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</si>
  <si>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</si>
  <si>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</si>
  <si>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</si>
  <si>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</si>
  <si>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</si>
  <si>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</si>
  <si>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</si>
  <si>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</si>
  <si>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</si>
  <si>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</si>
  <si>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</si>
  <si>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</si>
  <si>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「有形固定資産減価償却率」は、年々比率が高くなっており、施設の老朽化が進んでいることがわかる。可能な限り既存の施設を有効活用しつつ、必要に応じて改築更新を進める必要がある。
　「管渠老朽化率」、「管渠改善率」は、供用開始から30年を経過したため、今後はストックマネジメント計画に基づき、老朽管の更新を行っていく。</t>
    <rPh sb="99" eb="101">
      <t>カンキョ</t>
    </rPh>
    <rPh sb="101" eb="103">
      <t>カイゼン</t>
    </rPh>
    <rPh sb="103" eb="104">
      <t>リツ</t>
    </rPh>
    <rPh sb="107" eb="109">
      <t>キョウヨウ</t>
    </rPh>
    <rPh sb="109" eb="111">
      <t>カイシ</t>
    </rPh>
    <rPh sb="115" eb="116">
      <t>トシ</t>
    </rPh>
    <rPh sb="117" eb="119">
      <t>ケイカ</t>
    </rPh>
    <rPh sb="124" eb="126">
      <t>コンゴ</t>
    </rPh>
    <rPh sb="137" eb="139">
      <t>ケイカク</t>
    </rPh>
    <rPh sb="140" eb="141">
      <t>モト</t>
    </rPh>
    <rPh sb="144" eb="146">
      <t>ロウキュウ</t>
    </rPh>
    <rPh sb="146" eb="147">
      <t>カン</t>
    </rPh>
    <rPh sb="148" eb="150">
      <t>コウシン</t>
    </rPh>
    <rPh sb="151" eb="152">
      <t>オコナ</t>
    </rPh>
    <phoneticPr fontId="4"/>
  </si>
  <si>
    <t>　将来的に使用水量が減少する見込み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また、ストックマネジメント計画を策定したことにより、今後は計画に基づき、下水道施設全体の持続的な機能確保及びライフサイクルコストの低減を図る取り組みを進める。</t>
    <rPh sb="10" eb="12">
      <t>ゲンショウ</t>
    </rPh>
    <rPh sb="142" eb="144">
      <t>コンゴ</t>
    </rPh>
    <rPh sb="145" eb="147">
      <t>ケイカク</t>
    </rPh>
    <rPh sb="148" eb="149">
      <t>モト</t>
    </rPh>
    <phoneticPr fontId="4"/>
  </si>
  <si>
    <t>　「経常収支比率」は、類似団体平均値並に100％を超えて推移しており、事業の効率的運営に努めた結果、剰余を計上している。
　「累積欠損金比率」は、過去5年間において黒字決算となり、累積欠損金は発生していない。
　「流動比率」は、建設改良費や企業債償還金の財源に資金を充当したこと等で資金の増加に伴い年々、比率は改善されている。また、類似団体と比べ高い水準にあるものの、将来の施設更新等を考慮すると今後も資金確保に努める必要がある。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「経費回収率」は、類似団体と比較しても高い水準を維持しているといえる。
　「汚水処理原価」は、類似団体と比較して低い水準で推移している。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</si>
</sst>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D3-4804-A436-79CE493CD31D}"/>
            </c:ext>
          </c:extLst>
        </c:ser>
        <c:dLbls>
          <c:showLegendKey val="0"/>
          <c:showVal val="0"/>
          <c:showCatName val="0"/>
          <c:showSerName val="0"/>
          <c:showPercent val="0"/>
          <c:showBubbleSize val="0"/>
        </c:dLbls>
        <c:gapWidth val="150"/>
        <c:axId val="98936320"/>
        <c:axId val="989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A3D3-4804-A436-79CE493CD31D}"/>
            </c:ext>
          </c:extLst>
        </c:ser>
        <c:dLbls>
          <c:showLegendKey val="0"/>
          <c:showVal val="0"/>
          <c:showCatName val="0"/>
          <c:showSerName val="0"/>
          <c:showPercent val="0"/>
          <c:showBubbleSize val="0"/>
        </c:dLbls>
        <c:marker val="1"/>
        <c:smooth val="0"/>
        <c:axId val="98936320"/>
        <c:axId val="98938240"/>
      </c:lineChart>
      <c:dateAx>
        <c:axId val="98936320"/>
        <c:scaling>
          <c:orientation val="minMax"/>
        </c:scaling>
        <c:delete val="1"/>
        <c:axPos val="b"/>
        <c:numFmt formatCode="&quot;H&quot;yy" sourceLinked="1"/>
        <c:majorTickMark val="none"/>
        <c:minorTickMark val="none"/>
        <c:tickLblPos val="none"/>
        <c:crossAx val="98938240"/>
        <c:crosses val="autoZero"/>
        <c:auto val="1"/>
        <c:lblOffset val="100"/>
        <c:baseTimeUnit val="years"/>
      </c:dateAx>
      <c:valAx>
        <c:axId val="9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159.9</c:v>
                </c:pt>
                <c:pt idx="1">
                  <c:v>109.97</c:v>
                </c:pt>
                <c:pt idx="2">
                  <c:v>106.58</c:v>
                </c:pt>
                <c:pt idx="3">
                  <c:v>106.52</c:v>
                </c:pt>
                <c:pt idx="4">
                  <c:v>106.18</c:v>
                </c:pt>
              </c:numCache>
            </c:numRef>
          </c:val>
          <c:extLst xmlns:c16r2="http://schemas.microsoft.com/office/drawing/2015/06/chart">
            <c:ext xmlns:c16="http://schemas.microsoft.com/office/drawing/2014/chart" uri="{C3380CC4-5D6E-409C-BE32-E72D297353CC}">
              <c16:uniqueId val="{00000000-6E51-4131-B505-711A093F454E}"/>
            </c:ext>
          </c:extLst>
        </c:ser>
        <c:dLbls>
          <c:showLegendKey val="0"/>
          <c:showVal val="0"/>
          <c:showCatName val="0"/>
          <c:showSerName val="0"/>
          <c:showPercent val="0"/>
          <c:showBubbleSize val="0"/>
        </c:dLbls>
        <c:gapWidth val="150"/>
        <c:axId val="100939648"/>
        <c:axId val="1009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104.01</c:v>
                </c:pt>
              </c:numCache>
            </c:numRef>
          </c:val>
          <c:smooth val="0"/>
          <c:extLst xmlns:c16r2="http://schemas.microsoft.com/office/drawing/2015/06/chart">
            <c:ext xmlns:c16="http://schemas.microsoft.com/office/drawing/2014/chart" uri="{C3380CC4-5D6E-409C-BE32-E72D297353CC}">
              <c16:uniqueId val="{00000001-6E51-4131-B505-711A093F454E}"/>
            </c:ext>
          </c:extLst>
        </c:ser>
        <c:dLbls>
          <c:showLegendKey val="0"/>
          <c:showVal val="0"/>
          <c:showCatName val="0"/>
          <c:showSerName val="0"/>
          <c:showPercent val="0"/>
          <c:showBubbleSize val="0"/>
        </c:dLbls>
        <c:marker val="1"/>
        <c:smooth val="0"/>
        <c:axId val="100939648"/>
        <c:axId val="100945920"/>
      </c:lineChart>
      <c:dateAx>
        <c:axId val="100939648"/>
        <c:scaling>
          <c:orientation val="minMax"/>
        </c:scaling>
        <c:delete val="1"/>
        <c:axPos val="b"/>
        <c:numFmt formatCode="&quot;H&quot;yy" sourceLinked="1"/>
        <c:majorTickMark val="none"/>
        <c:minorTickMark val="none"/>
        <c:tickLblPos val="none"/>
        <c:crossAx val="100945920"/>
        <c:crosses val="autoZero"/>
        <c:auto val="1"/>
        <c:lblOffset val="100"/>
        <c:baseTimeUnit val="years"/>
      </c:dateAx>
      <c:valAx>
        <c:axId val="1009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22.69</c:v>
                </c:pt>
                <c:pt idx="1">
                  <c:v>25.37</c:v>
                </c:pt>
                <c:pt idx="2">
                  <c:v>27.2</c:v>
                </c:pt>
                <c:pt idx="3">
                  <c:v>29.84</c:v>
                </c:pt>
                <c:pt idx="4">
                  <c:v>31.87</c:v>
                </c:pt>
              </c:numCache>
            </c:numRef>
          </c:val>
          <c:extLst xmlns:c16r2="http://schemas.microsoft.com/office/drawing/2015/06/chart">
            <c:ext xmlns:c16="http://schemas.microsoft.com/office/drawing/2014/chart" uri="{C3380CC4-5D6E-409C-BE32-E72D297353CC}">
              <c16:uniqueId val="{00000000-326A-4F97-92CE-0F4A1FB8B0BA}"/>
            </c:ext>
          </c:extLst>
        </c:ser>
        <c:dLbls>
          <c:showLegendKey val="0"/>
          <c:showVal val="0"/>
          <c:showCatName val="0"/>
          <c:showSerName val="0"/>
          <c:showPercent val="0"/>
          <c:showBubbleSize val="0"/>
        </c:dLbls>
        <c:gapWidth val="150"/>
        <c:axId val="100976896"/>
        <c:axId val="1009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31.19</c:v>
                </c:pt>
              </c:numCache>
            </c:numRef>
          </c:val>
          <c:smooth val="0"/>
          <c:extLst xmlns:c16r2="http://schemas.microsoft.com/office/drawing/2015/06/chart">
            <c:ext xmlns:c16="http://schemas.microsoft.com/office/drawing/2014/chart" uri="{C3380CC4-5D6E-409C-BE32-E72D297353CC}">
              <c16:uniqueId val="{00000001-326A-4F97-92CE-0F4A1FB8B0BA}"/>
            </c:ext>
          </c:extLst>
        </c:ser>
        <c:dLbls>
          <c:showLegendKey val="0"/>
          <c:showVal val="0"/>
          <c:showCatName val="0"/>
          <c:showSerName val="0"/>
          <c:showPercent val="0"/>
          <c:showBubbleSize val="0"/>
        </c:dLbls>
        <c:marker val="1"/>
        <c:smooth val="0"/>
        <c:axId val="100976896"/>
        <c:axId val="100991360"/>
      </c:lineChart>
      <c:dateAx>
        <c:axId val="100976896"/>
        <c:scaling>
          <c:orientation val="minMax"/>
        </c:scaling>
        <c:delete val="1"/>
        <c:axPos val="b"/>
        <c:numFmt formatCode="&quot;H&quot;yy" sourceLinked="1"/>
        <c:majorTickMark val="none"/>
        <c:minorTickMark val="none"/>
        <c:tickLblPos val="none"/>
        <c:crossAx val="100991360"/>
        <c:crosses val="autoZero"/>
        <c:auto val="1"/>
        <c:lblOffset val="100"/>
        <c:baseTimeUnit val="years"/>
      </c:dateAx>
      <c:valAx>
        <c:axId val="1009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F3-422F-8C50-F8D4174FFC9C}"/>
            </c:ext>
          </c:extLst>
        </c:ser>
        <c:dLbls>
          <c:showLegendKey val="0"/>
          <c:showVal val="0"/>
          <c:showCatName val="0"/>
          <c:showSerName val="0"/>
          <c:showPercent val="0"/>
          <c:showBubbleSize val="0"/>
        </c:dLbls>
        <c:gapWidth val="150"/>
        <c:axId val="101026432"/>
        <c:axId val="1010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0.57999999999999996</c:v>
                </c:pt>
              </c:numCache>
            </c:numRef>
          </c:val>
          <c:smooth val="0"/>
          <c:extLst xmlns:c16r2="http://schemas.microsoft.com/office/drawing/2015/06/chart">
            <c:ext xmlns:c16="http://schemas.microsoft.com/office/drawing/2014/chart" uri="{C3380CC4-5D6E-409C-BE32-E72D297353CC}">
              <c16:uniqueId val="{00000001-EDF3-422F-8C50-F8D4174FFC9C}"/>
            </c:ext>
          </c:extLst>
        </c:ser>
        <c:dLbls>
          <c:showLegendKey val="0"/>
          <c:showVal val="0"/>
          <c:showCatName val="0"/>
          <c:showSerName val="0"/>
          <c:showPercent val="0"/>
          <c:showBubbleSize val="0"/>
        </c:dLbls>
        <c:marker val="1"/>
        <c:smooth val="0"/>
        <c:axId val="101026432"/>
        <c:axId val="101032704"/>
      </c:lineChart>
      <c:dateAx>
        <c:axId val="101026432"/>
        <c:scaling>
          <c:orientation val="minMax"/>
        </c:scaling>
        <c:delete val="1"/>
        <c:axPos val="b"/>
        <c:numFmt formatCode="&quot;H&quot;yy" sourceLinked="1"/>
        <c:majorTickMark val="none"/>
        <c:minorTickMark val="none"/>
        <c:tickLblPos val="none"/>
        <c:crossAx val="101032704"/>
        <c:crosses val="autoZero"/>
        <c:auto val="1"/>
        <c:lblOffset val="100"/>
        <c:baseTimeUnit val="years"/>
      </c:dateAx>
      <c:valAx>
        <c:axId val="1010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D4-4342-B492-1782ED9F9EF5}"/>
            </c:ext>
          </c:extLst>
        </c:ser>
        <c:dLbls>
          <c:showLegendKey val="0"/>
          <c:showVal val="0"/>
          <c:showCatName val="0"/>
          <c:showSerName val="0"/>
          <c:showPercent val="0"/>
          <c:showBubbleSize val="0"/>
        </c:dLbls>
        <c:gapWidth val="150"/>
        <c:axId val="101672448"/>
        <c:axId val="1016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26.18</c:v>
                </c:pt>
              </c:numCache>
            </c:numRef>
          </c:val>
          <c:smooth val="0"/>
          <c:extLst xmlns:c16r2="http://schemas.microsoft.com/office/drawing/2015/06/chart">
            <c:ext xmlns:c16="http://schemas.microsoft.com/office/drawing/2014/chart" uri="{C3380CC4-5D6E-409C-BE32-E72D297353CC}">
              <c16:uniqueId val="{00000001-ACD4-4342-B492-1782ED9F9EF5}"/>
            </c:ext>
          </c:extLst>
        </c:ser>
        <c:dLbls>
          <c:showLegendKey val="0"/>
          <c:showVal val="0"/>
          <c:showCatName val="0"/>
          <c:showSerName val="0"/>
          <c:showPercent val="0"/>
          <c:showBubbleSize val="0"/>
        </c:dLbls>
        <c:marker val="1"/>
        <c:smooth val="0"/>
        <c:axId val="101672448"/>
        <c:axId val="101674368"/>
      </c:lineChart>
      <c:dateAx>
        <c:axId val="101672448"/>
        <c:scaling>
          <c:orientation val="minMax"/>
        </c:scaling>
        <c:delete val="1"/>
        <c:axPos val="b"/>
        <c:numFmt formatCode="&quot;H&quot;yy" sourceLinked="1"/>
        <c:majorTickMark val="none"/>
        <c:minorTickMark val="none"/>
        <c:tickLblPos val="none"/>
        <c:crossAx val="101674368"/>
        <c:crosses val="autoZero"/>
        <c:auto val="1"/>
        <c:lblOffset val="100"/>
        <c:baseTimeUnit val="years"/>
      </c:dateAx>
      <c:valAx>
        <c:axId val="1016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122.52</c:v>
                </c:pt>
                <c:pt idx="1">
                  <c:v>172.29</c:v>
                </c:pt>
                <c:pt idx="2">
                  <c:v>203.38</c:v>
                </c:pt>
                <c:pt idx="3">
                  <c:v>230.82</c:v>
                </c:pt>
                <c:pt idx="4">
                  <c:v>293.43</c:v>
                </c:pt>
              </c:numCache>
            </c:numRef>
          </c:val>
          <c:extLst xmlns:c16r2="http://schemas.microsoft.com/office/drawing/2015/06/chart">
            <c:ext xmlns:c16="http://schemas.microsoft.com/office/drawing/2014/chart" uri="{C3380CC4-5D6E-409C-BE32-E72D297353CC}">
              <c16:uniqueId val="{00000000-BFDC-49D6-8B8B-B5E11FC39881}"/>
            </c:ext>
          </c:extLst>
        </c:ser>
        <c:dLbls>
          <c:showLegendKey val="0"/>
          <c:showVal val="0"/>
          <c:showCatName val="0"/>
          <c:showSerName val="0"/>
          <c:showPercent val="0"/>
          <c:showBubbleSize val="0"/>
        </c:dLbls>
        <c:gapWidth val="150"/>
        <c:axId val="101710464"/>
        <c:axId val="1011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57.3</c:v>
                </c:pt>
              </c:numCache>
            </c:numRef>
          </c:val>
          <c:smooth val="0"/>
          <c:extLst xmlns:c16r2="http://schemas.microsoft.com/office/drawing/2015/06/chart">
            <c:ext xmlns:c16="http://schemas.microsoft.com/office/drawing/2014/chart" uri="{C3380CC4-5D6E-409C-BE32-E72D297353CC}">
              <c16:uniqueId val="{00000001-BFDC-49D6-8B8B-B5E11FC39881}"/>
            </c:ext>
          </c:extLst>
        </c:ser>
        <c:dLbls>
          <c:showLegendKey val="0"/>
          <c:showVal val="0"/>
          <c:showCatName val="0"/>
          <c:showSerName val="0"/>
          <c:showPercent val="0"/>
          <c:showBubbleSize val="0"/>
        </c:dLbls>
        <c:marker val="1"/>
        <c:smooth val="0"/>
        <c:axId val="101710464"/>
        <c:axId val="101122432"/>
      </c:lineChart>
      <c:dateAx>
        <c:axId val="101710464"/>
        <c:scaling>
          <c:orientation val="minMax"/>
        </c:scaling>
        <c:delete val="1"/>
        <c:axPos val="b"/>
        <c:numFmt formatCode="&quot;H&quot;yy" sourceLinked="1"/>
        <c:majorTickMark val="none"/>
        <c:minorTickMark val="none"/>
        <c:tickLblPos val="none"/>
        <c:crossAx val="101122432"/>
        <c:crosses val="autoZero"/>
        <c:auto val="1"/>
        <c:lblOffset val="100"/>
        <c:baseTimeUnit val="years"/>
      </c:dateAx>
      <c:valAx>
        <c:axId val="101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732.29</c:v>
                </c:pt>
                <c:pt idx="1">
                  <c:v>710.91</c:v>
                </c:pt>
                <c:pt idx="2">
                  <c:v>623.19000000000005</c:v>
                </c:pt>
                <c:pt idx="3">
                  <c:v>571.47</c:v>
                </c:pt>
                <c:pt idx="4">
                  <c:v>519.04</c:v>
                </c:pt>
              </c:numCache>
            </c:numRef>
          </c:val>
          <c:extLst xmlns:c16r2="http://schemas.microsoft.com/office/drawing/2015/06/chart">
            <c:ext xmlns:c16="http://schemas.microsoft.com/office/drawing/2014/chart" uri="{C3380CC4-5D6E-409C-BE32-E72D297353CC}">
              <c16:uniqueId val="{00000000-1E0C-4E24-970A-4190B0978469}"/>
            </c:ext>
          </c:extLst>
        </c:ser>
        <c:dLbls>
          <c:showLegendKey val="0"/>
          <c:showVal val="0"/>
          <c:showCatName val="0"/>
          <c:showSerName val="0"/>
          <c:showPercent val="0"/>
          <c:showBubbleSize val="0"/>
        </c:dLbls>
        <c:gapWidth val="150"/>
        <c:axId val="101163776"/>
        <c:axId val="1011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xmlns:c16r2="http://schemas.microsoft.com/office/drawing/2015/06/chart">
            <c:ext xmlns:c16="http://schemas.microsoft.com/office/drawing/2014/chart" uri="{C3380CC4-5D6E-409C-BE32-E72D297353CC}">
              <c16:uniqueId val="{00000001-1E0C-4E24-970A-4190B0978469}"/>
            </c:ext>
          </c:extLst>
        </c:ser>
        <c:dLbls>
          <c:showLegendKey val="0"/>
          <c:showVal val="0"/>
          <c:showCatName val="0"/>
          <c:showSerName val="0"/>
          <c:showPercent val="0"/>
          <c:showBubbleSize val="0"/>
        </c:dLbls>
        <c:marker val="1"/>
        <c:smooth val="0"/>
        <c:axId val="101163776"/>
        <c:axId val="101165696"/>
      </c:lineChart>
      <c:dateAx>
        <c:axId val="101163776"/>
        <c:scaling>
          <c:orientation val="minMax"/>
        </c:scaling>
        <c:delete val="1"/>
        <c:axPos val="b"/>
        <c:numFmt formatCode="&quot;H&quot;yy" sourceLinked="1"/>
        <c:majorTickMark val="none"/>
        <c:minorTickMark val="none"/>
        <c:tickLblPos val="none"/>
        <c:crossAx val="101165696"/>
        <c:crosses val="autoZero"/>
        <c:auto val="1"/>
        <c:lblOffset val="100"/>
        <c:baseTimeUnit val="years"/>
      </c:dateAx>
      <c:valAx>
        <c:axId val="101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108.78</c:v>
                </c:pt>
                <c:pt idx="1">
                  <c:v>108.36</c:v>
                </c:pt>
                <c:pt idx="2">
                  <c:v>96.07</c:v>
                </c:pt>
                <c:pt idx="3">
                  <c:v>100</c:v>
                </c:pt>
                <c:pt idx="4">
                  <c:v>100</c:v>
                </c:pt>
              </c:numCache>
            </c:numRef>
          </c:val>
          <c:extLst xmlns:c16r2="http://schemas.microsoft.com/office/drawing/2015/06/chart">
            <c:ext xmlns:c16="http://schemas.microsoft.com/office/drawing/2014/chart" uri="{C3380CC4-5D6E-409C-BE32-E72D297353CC}">
              <c16:uniqueId val="{00000000-6FBC-43EE-9E22-43D533437B8D}"/>
            </c:ext>
          </c:extLst>
        </c:ser>
        <c:dLbls>
          <c:showLegendKey val="0"/>
          <c:showVal val="0"/>
          <c:showCatName val="0"/>
          <c:showSerName val="0"/>
          <c:showPercent val="0"/>
          <c:showBubbleSize val="0"/>
        </c:dLbls>
        <c:gapWidth val="150"/>
        <c:axId val="101262464"/>
        <c:axId val="1012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xmlns:c16r2="http://schemas.microsoft.com/office/drawing/2015/06/chart">
            <c:ext xmlns:c16="http://schemas.microsoft.com/office/drawing/2014/chart" uri="{C3380CC4-5D6E-409C-BE32-E72D297353CC}">
              <c16:uniqueId val="{00000001-6FBC-43EE-9E22-43D533437B8D}"/>
            </c:ext>
          </c:extLst>
        </c:ser>
        <c:dLbls>
          <c:showLegendKey val="0"/>
          <c:showVal val="0"/>
          <c:showCatName val="0"/>
          <c:showSerName val="0"/>
          <c:showPercent val="0"/>
          <c:showBubbleSize val="0"/>
        </c:dLbls>
        <c:marker val="1"/>
        <c:smooth val="0"/>
        <c:axId val="101262464"/>
        <c:axId val="101264384"/>
      </c:lineChart>
      <c:dateAx>
        <c:axId val="101262464"/>
        <c:scaling>
          <c:orientation val="minMax"/>
        </c:scaling>
        <c:delete val="1"/>
        <c:axPos val="b"/>
        <c:numFmt formatCode="&quot;H&quot;yy" sourceLinked="1"/>
        <c:majorTickMark val="none"/>
        <c:minorTickMark val="none"/>
        <c:tickLblPos val="none"/>
        <c:crossAx val="101264384"/>
        <c:crosses val="autoZero"/>
        <c:auto val="1"/>
        <c:lblOffset val="100"/>
        <c:baseTimeUnit val="years"/>
      </c:dateAx>
      <c:valAx>
        <c:axId val="101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140.71</c:v>
                </c:pt>
                <c:pt idx="1">
                  <c:v>141.53</c:v>
                </c:pt>
                <c:pt idx="2">
                  <c:v>159.71</c:v>
                </c:pt>
                <c:pt idx="3">
                  <c:v>153.71</c:v>
                </c:pt>
                <c:pt idx="4">
                  <c:v>153.80000000000001</c:v>
                </c:pt>
              </c:numCache>
            </c:numRef>
          </c:val>
          <c:extLst xmlns:c16r2="http://schemas.microsoft.com/office/drawing/2015/06/chart">
            <c:ext xmlns:c16="http://schemas.microsoft.com/office/drawing/2014/chart" uri="{C3380CC4-5D6E-409C-BE32-E72D297353CC}">
              <c16:uniqueId val="{00000000-D9C7-4D99-8DC2-40A324A3E941}"/>
            </c:ext>
          </c:extLst>
        </c:ser>
        <c:dLbls>
          <c:showLegendKey val="0"/>
          <c:showVal val="0"/>
          <c:showCatName val="0"/>
          <c:showSerName val="0"/>
          <c:showPercent val="0"/>
          <c:showBubbleSize val="0"/>
        </c:dLbls>
        <c:gapWidth val="150"/>
        <c:axId val="101299328"/>
        <c:axId val="1013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xmlns:c16r2="http://schemas.microsoft.com/office/drawing/2015/06/chart">
            <c:ext xmlns:c16="http://schemas.microsoft.com/office/drawing/2014/chart" uri="{C3380CC4-5D6E-409C-BE32-E72D297353CC}">
              <c16:uniqueId val="{00000001-D9C7-4D99-8DC2-40A324A3E941}"/>
            </c:ext>
          </c:extLst>
        </c:ser>
        <c:dLbls>
          <c:showLegendKey val="0"/>
          <c:showVal val="0"/>
          <c:showCatName val="0"/>
          <c:showSerName val="0"/>
          <c:showPercent val="0"/>
          <c:showBubbleSize val="0"/>
        </c:dLbls>
        <c:marker val="1"/>
        <c:smooth val="0"/>
        <c:axId val="101299328"/>
        <c:axId val="101301248"/>
      </c:lineChart>
      <c:dateAx>
        <c:axId val="101299328"/>
        <c:scaling>
          <c:orientation val="minMax"/>
        </c:scaling>
        <c:delete val="1"/>
        <c:axPos val="b"/>
        <c:numFmt formatCode="&quot;H&quot;yy" sourceLinked="1"/>
        <c:majorTickMark val="none"/>
        <c:minorTickMark val="none"/>
        <c:tickLblPos val="none"/>
        <c:crossAx val="101301248"/>
        <c:crosses val="autoZero"/>
        <c:auto val="1"/>
        <c:lblOffset val="100"/>
        <c:baseTimeUnit val="years"/>
      </c:dateAx>
      <c:valAx>
        <c:axId val="1013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43.73</c:v>
                </c:pt>
                <c:pt idx="1">
                  <c:v>44.27</c:v>
                </c:pt>
                <c:pt idx="2">
                  <c:v>43.79</c:v>
                </c:pt>
                <c:pt idx="3">
                  <c:v>42.64</c:v>
                </c:pt>
                <c:pt idx="4">
                  <c:v>43.39</c:v>
                </c:pt>
              </c:numCache>
            </c:numRef>
          </c:val>
          <c:extLst xmlns:c16r2="http://schemas.microsoft.com/office/drawing/2015/06/chart">
            <c:ext xmlns:c16="http://schemas.microsoft.com/office/drawing/2014/chart" uri="{C3380CC4-5D6E-409C-BE32-E72D297353CC}">
              <c16:uniqueId val="{00000000-0F69-425F-9C40-CC31C99F2FF1}"/>
            </c:ext>
          </c:extLst>
        </c:ser>
        <c:dLbls>
          <c:showLegendKey val="0"/>
          <c:showVal val="0"/>
          <c:showCatName val="0"/>
          <c:showSerName val="0"/>
          <c:showPercent val="0"/>
          <c:showBubbleSize val="0"/>
        </c:dLbls>
        <c:gapWidth val="150"/>
        <c:axId val="101320192"/>
        <c:axId val="1013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xmlns:c16r2="http://schemas.microsoft.com/office/drawing/2015/06/chart">
            <c:ext xmlns:c16="http://schemas.microsoft.com/office/drawing/2014/chart" uri="{C3380CC4-5D6E-409C-BE32-E72D297353CC}">
              <c16:uniqueId val="{00000001-0F69-425F-9C40-CC31C99F2FF1}"/>
            </c:ext>
          </c:extLst>
        </c:ser>
        <c:dLbls>
          <c:showLegendKey val="0"/>
          <c:showVal val="0"/>
          <c:showCatName val="0"/>
          <c:showSerName val="0"/>
          <c:showPercent val="0"/>
          <c:showBubbleSize val="0"/>
        </c:dLbls>
        <c:marker val="1"/>
        <c:smooth val="0"/>
        <c:axId val="101320192"/>
        <c:axId val="101322112"/>
      </c:lineChart>
      <c:dateAx>
        <c:axId val="101320192"/>
        <c:scaling>
          <c:orientation val="minMax"/>
        </c:scaling>
        <c:delete val="1"/>
        <c:axPos val="b"/>
        <c:numFmt formatCode="&quot;H&quot;yy" sourceLinked="1"/>
        <c:majorTickMark val="none"/>
        <c:minorTickMark val="none"/>
        <c:tickLblPos val="none"/>
        <c:crossAx val="101322112"/>
        <c:crosses val="autoZero"/>
        <c:auto val="1"/>
        <c:lblOffset val="100"/>
        <c:baseTimeUnit val="years"/>
      </c:dateAx>
      <c:valAx>
        <c:axId val="101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92.22</c:v>
                </c:pt>
                <c:pt idx="1">
                  <c:v>92.66</c:v>
                </c:pt>
                <c:pt idx="2">
                  <c:v>92.81</c:v>
                </c:pt>
                <c:pt idx="3">
                  <c:v>92.83</c:v>
                </c:pt>
                <c:pt idx="4">
                  <c:v>94.7</c:v>
                </c:pt>
              </c:numCache>
            </c:numRef>
          </c:val>
          <c:extLst xmlns:c16r2="http://schemas.microsoft.com/office/drawing/2015/06/chart">
            <c:ext xmlns:c16="http://schemas.microsoft.com/office/drawing/2014/chart" uri="{C3380CC4-5D6E-409C-BE32-E72D297353CC}">
              <c16:uniqueId val="{00000000-9A5A-4BC6-B25E-6E8A023D28DF}"/>
            </c:ext>
          </c:extLst>
        </c:ser>
        <c:dLbls>
          <c:showLegendKey val="0"/>
          <c:showVal val="0"/>
          <c:showCatName val="0"/>
          <c:showSerName val="0"/>
          <c:showPercent val="0"/>
          <c:showBubbleSize val="0"/>
        </c:dLbls>
        <c:gapWidth val="150"/>
        <c:axId val="101377920"/>
        <c:axId val="1017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xmlns:c16r2="http://schemas.microsoft.com/office/drawing/2015/06/chart">
            <c:ext xmlns:c16="http://schemas.microsoft.com/office/drawing/2014/chart" uri="{C3380CC4-5D6E-409C-BE32-E72D297353CC}">
              <c16:uniqueId val="{00000001-9A5A-4BC6-B25E-6E8A023D28DF}"/>
            </c:ext>
          </c:extLst>
        </c:ser>
        <c:dLbls>
          <c:showLegendKey val="0"/>
          <c:showVal val="0"/>
          <c:showCatName val="0"/>
          <c:showSerName val="0"/>
          <c:showPercent val="0"/>
          <c:showBubbleSize val="0"/>
        </c:dLbls>
        <c:marker val="1"/>
        <c:smooth val="0"/>
        <c:axId val="101377920"/>
        <c:axId val="101711872"/>
      </c:lineChart>
      <c:dateAx>
        <c:axId val="101377920"/>
        <c:scaling>
          <c:orientation val="minMax"/>
        </c:scaling>
        <c:delete val="1"/>
        <c:axPos val="b"/>
        <c:numFmt formatCode="&quot;H&quot;yy" sourceLinked="1"/>
        <c:majorTickMark val="none"/>
        <c:minorTickMark val="none"/>
        <c:tickLblPos val="none"/>
        <c:crossAx val="101711872"/>
        <c:crosses val="autoZero"/>
        <c:auto val="1"/>
        <c:lblOffset val="100"/>
        <c:baseTimeUnit val="years"/>
      </c:dateAx>
      <c:valAx>
        <c:axId val="1017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7"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美祢市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23928</v>
      </c>
      <c r="AM8" s="69"/>
      <c r="AN8" s="69"/>
      <c r="AO8" s="69"/>
      <c r="AP8" s="69"/>
      <c r="AQ8" s="69"/>
      <c r="AR8" s="69"/>
      <c r="AS8" s="69"/>
      <c r="AT8" s="68">
        <f>データ!T6</f>
        <v>472.64</v>
      </c>
      <c r="AU8" s="68"/>
      <c r="AV8" s="68"/>
      <c r="AW8" s="68"/>
      <c r="AX8" s="68"/>
      <c r="AY8" s="68"/>
      <c r="AZ8" s="68"/>
      <c r="BA8" s="68"/>
      <c r="BB8" s="68">
        <f>データ!U6</f>
        <v>50.63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80.86</v>
      </c>
      <c r="J10" s="68"/>
      <c r="K10" s="68"/>
      <c r="L10" s="68"/>
      <c r="M10" s="68"/>
      <c r="N10" s="68"/>
      <c r="O10" s="68"/>
      <c r="P10" s="68">
        <f>データ!P6</f>
        <v>36.57</v>
      </c>
      <c r="Q10" s="68"/>
      <c r="R10" s="68"/>
      <c r="S10" s="68"/>
      <c r="T10" s="68"/>
      <c r="U10" s="68"/>
      <c r="V10" s="68"/>
      <c r="W10" s="68">
        <f>データ!Q6</f>
        <v>80.27</v>
      </c>
      <c r="X10" s="68"/>
      <c r="Y10" s="68"/>
      <c r="Z10" s="68"/>
      <c r="AA10" s="68"/>
      <c r="AB10" s="68"/>
      <c r="AC10" s="68"/>
      <c r="AD10" s="69">
        <f>データ!R6</f>
        <v>3053</v>
      </c>
      <c r="AE10" s="69"/>
      <c r="AF10" s="69"/>
      <c r="AG10" s="69"/>
      <c r="AH10" s="69"/>
      <c r="AI10" s="69"/>
      <c r="AJ10" s="69"/>
      <c r="AK10" s="2"/>
      <c r="AL10" s="69">
        <f>データ!V6</f>
        <v>8675</v>
      </c>
      <c r="AM10" s="69"/>
      <c r="AN10" s="69"/>
      <c r="AO10" s="69"/>
      <c r="AP10" s="69"/>
      <c r="AQ10" s="69"/>
      <c r="AR10" s="69"/>
      <c r="AS10" s="69"/>
      <c r="AT10" s="68">
        <f>データ!W6</f>
        <v>6.28</v>
      </c>
      <c r="AU10" s="68"/>
      <c r="AV10" s="68"/>
      <c r="AW10" s="68"/>
      <c r="AX10" s="68"/>
      <c r="AY10" s="68"/>
      <c r="AZ10" s="68"/>
      <c r="BA10" s="68"/>
      <c r="BB10" s="68">
        <f>データ!X6</f>
        <v>1381.37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1uNvdRWs1XEoHKk+H6NHDQwDx3S+b1csNvItZXpw6LibXaJTrbGMbqSMZOEWwNyNMkMz3xV+homHIQH5y6JHA==" saltValue="fhRKUmTMOvw0jHeuL7hk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352136</v>
      </c>
      <c r="D6" s="33">
        <f t="shared" si="3"/>
        <v>46</v>
      </c>
      <c r="E6" s="33">
        <f t="shared" si="3"/>
        <v>17</v>
      </c>
      <c r="F6" s="33">
        <f t="shared" si="3"/>
        <v>1</v>
      </c>
      <c r="G6" s="33">
        <f t="shared" si="3"/>
        <v>0</v>
      </c>
      <c r="H6" s="33" t="str">
        <f t="shared" si="3"/>
        <v>山口県　美祢市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80.86</v>
      </c>
      <c r="P6" s="34">
        <f t="shared" si="3"/>
        <v>36.57</v>
      </c>
      <c r="Q6" s="34">
        <f t="shared" si="3"/>
        <v>80.27</v>
      </c>
      <c r="R6" s="34">
        <f t="shared" si="3"/>
        <v>3053</v>
      </c>
      <c r="S6" s="34">
        <f t="shared" si="3"/>
        <v>23928</v>
      </c>
      <c r="T6" s="34">
        <f t="shared" si="3"/>
        <v>472.64</v>
      </c>
      <c r="U6" s="34">
        <f t="shared" si="3"/>
        <v>50.63</v>
      </c>
      <c r="V6" s="34">
        <f t="shared" si="3"/>
        <v>8675</v>
      </c>
      <c r="W6" s="34">
        <f t="shared" si="3"/>
        <v>6.28</v>
      </c>
      <c r="X6" s="34">
        <f t="shared" si="3"/>
        <v>1381.37</v>
      </c>
      <c r="Y6" s="35">
        <f>IF(Y7="",NA(),Y7)</f>
        <v>159.9</v>
      </c>
      <c r="Z6" s="35">
        <f t="shared" ref="Z6:AH6" si="4">IF(Z7="",NA(),Z7)</f>
        <v>109.97</v>
      </c>
      <c r="AA6" s="35">
        <f t="shared" si="4"/>
        <v>106.58</v>
      </c>
      <c r="AB6" s="35">
        <f t="shared" si="4"/>
        <v>106.52</v>
      </c>
      <c r="AC6" s="35">
        <f t="shared" si="4"/>
        <v>106.18</v>
      </c>
      <c r="AD6" s="35">
        <f t="shared" si="4"/>
        <v>110.8</v>
      </c>
      <c r="AE6" s="35">
        <f t="shared" si="4"/>
        <v>110.07</v>
      </c>
      <c r="AF6" s="35">
        <f t="shared" si="4"/>
        <v>106.7</v>
      </c>
      <c r="AG6" s="35">
        <f t="shared" si="4"/>
        <v>106.83</v>
      </c>
      <c r="AH6" s="35">
        <f t="shared" si="4"/>
        <v>104.01</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31.4</v>
      </c>
      <c r="AQ6" s="35">
        <f t="shared" si="5"/>
        <v>26.14</v>
      </c>
      <c r="AR6" s="35">
        <f t="shared" si="5"/>
        <v>22.02</v>
      </c>
      <c r="AS6" s="35">
        <f t="shared" si="5"/>
        <v>26.18</v>
      </c>
      <c r="AT6" s="34" t="str">
        <f>IF(AT7="","",IF(AT7="-","【-】","【"&amp;SUBSTITUTE(TEXT(AT7,"#,##0.00"),"-","△")&amp;"】"))</f>
        <v>【3.09】</v>
      </c>
      <c r="AU6" s="35">
        <f>IF(AU7="",NA(),AU7)</f>
        <v>122.52</v>
      </c>
      <c r="AV6" s="35">
        <f t="shared" ref="AV6:BD6" si="6">IF(AV7="",NA(),AV7)</f>
        <v>172.29</v>
      </c>
      <c r="AW6" s="35">
        <f t="shared" si="6"/>
        <v>203.38</v>
      </c>
      <c r="AX6" s="35">
        <f t="shared" si="6"/>
        <v>230.82</v>
      </c>
      <c r="AY6" s="35">
        <f t="shared" si="6"/>
        <v>293.43</v>
      </c>
      <c r="AZ6" s="35">
        <f t="shared" si="6"/>
        <v>70.16</v>
      </c>
      <c r="BA6" s="35">
        <f t="shared" si="6"/>
        <v>79.709999999999994</v>
      </c>
      <c r="BB6" s="35">
        <f t="shared" si="6"/>
        <v>68.290000000000006</v>
      </c>
      <c r="BC6" s="35">
        <f t="shared" si="6"/>
        <v>68.040000000000006</v>
      </c>
      <c r="BD6" s="35">
        <f t="shared" si="6"/>
        <v>57.3</v>
      </c>
      <c r="BE6" s="34" t="str">
        <f>IF(BE7="","",IF(BE7="-","【-】","【"&amp;SUBSTITUTE(TEXT(BE7,"#,##0.00"),"-","△")&amp;"】"))</f>
        <v>【69.54】</v>
      </c>
      <c r="BF6" s="35">
        <f>IF(BF7="",NA(),BF7)</f>
        <v>732.29</v>
      </c>
      <c r="BG6" s="35">
        <f t="shared" ref="BG6:BO6" si="7">IF(BG7="",NA(),BG7)</f>
        <v>710.91</v>
      </c>
      <c r="BH6" s="35">
        <f t="shared" si="7"/>
        <v>623.19000000000005</v>
      </c>
      <c r="BI6" s="35">
        <f t="shared" si="7"/>
        <v>571.47</v>
      </c>
      <c r="BJ6" s="35">
        <f t="shared" si="7"/>
        <v>519.04</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108.78</v>
      </c>
      <c r="BR6" s="35">
        <f t="shared" ref="BR6:BZ6" si="8">IF(BR7="",NA(),BR7)</f>
        <v>108.36</v>
      </c>
      <c r="BS6" s="35">
        <f t="shared" si="8"/>
        <v>96.07</v>
      </c>
      <c r="BT6" s="35">
        <f t="shared" si="8"/>
        <v>100</v>
      </c>
      <c r="BU6" s="35">
        <f t="shared" si="8"/>
        <v>100</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140.71</v>
      </c>
      <c r="CC6" s="35">
        <f t="shared" ref="CC6:CK6" si="9">IF(CC7="",NA(),CC7)</f>
        <v>141.53</v>
      </c>
      <c r="CD6" s="35">
        <f t="shared" si="9"/>
        <v>159.71</v>
      </c>
      <c r="CE6" s="35">
        <f t="shared" si="9"/>
        <v>153.71</v>
      </c>
      <c r="CF6" s="35">
        <f t="shared" si="9"/>
        <v>153.80000000000001</v>
      </c>
      <c r="CG6" s="35">
        <f t="shared" si="9"/>
        <v>250.84</v>
      </c>
      <c r="CH6" s="35">
        <f t="shared" si="9"/>
        <v>235.61</v>
      </c>
      <c r="CI6" s="35">
        <f t="shared" si="9"/>
        <v>216.21</v>
      </c>
      <c r="CJ6" s="35">
        <f t="shared" si="9"/>
        <v>220.31</v>
      </c>
      <c r="CK6" s="35">
        <f t="shared" si="9"/>
        <v>179.63</v>
      </c>
      <c r="CL6" s="34" t="str">
        <f>IF(CL7="","",IF(CL7="-","【-】","【"&amp;SUBSTITUTE(TEXT(CL7,"#,##0.00"),"-","△")&amp;"】"))</f>
        <v>【136.15】</v>
      </c>
      <c r="CM6" s="35">
        <f>IF(CM7="",NA(),CM7)</f>
        <v>43.73</v>
      </c>
      <c r="CN6" s="35">
        <f t="shared" ref="CN6:CV6" si="10">IF(CN7="",NA(),CN7)</f>
        <v>44.27</v>
      </c>
      <c r="CO6" s="35">
        <f t="shared" si="10"/>
        <v>43.79</v>
      </c>
      <c r="CP6" s="35">
        <f t="shared" si="10"/>
        <v>42.64</v>
      </c>
      <c r="CQ6" s="35">
        <f t="shared" si="10"/>
        <v>43.39</v>
      </c>
      <c r="CR6" s="35">
        <f t="shared" si="10"/>
        <v>49.39</v>
      </c>
      <c r="CS6" s="35">
        <f t="shared" si="10"/>
        <v>49.25</v>
      </c>
      <c r="CT6" s="35">
        <f t="shared" si="10"/>
        <v>50.24</v>
      </c>
      <c r="CU6" s="35">
        <f t="shared" si="10"/>
        <v>49.68</v>
      </c>
      <c r="CV6" s="35">
        <f t="shared" si="10"/>
        <v>55.55</v>
      </c>
      <c r="CW6" s="34" t="str">
        <f>IF(CW7="","",IF(CW7="-","【-】","【"&amp;SUBSTITUTE(TEXT(CW7,"#,##0.00"),"-","△")&amp;"】"))</f>
        <v>【59.64】</v>
      </c>
      <c r="CX6" s="35">
        <f>IF(CX7="",NA(),CX7)</f>
        <v>92.22</v>
      </c>
      <c r="CY6" s="35">
        <f t="shared" ref="CY6:DG6" si="11">IF(CY7="",NA(),CY7)</f>
        <v>92.66</v>
      </c>
      <c r="CZ6" s="35">
        <f t="shared" si="11"/>
        <v>92.81</v>
      </c>
      <c r="DA6" s="35">
        <f t="shared" si="11"/>
        <v>92.83</v>
      </c>
      <c r="DB6" s="35">
        <f t="shared" si="11"/>
        <v>94.7</v>
      </c>
      <c r="DC6" s="35">
        <f t="shared" si="11"/>
        <v>83.96</v>
      </c>
      <c r="DD6" s="35">
        <f t="shared" si="11"/>
        <v>84.12</v>
      </c>
      <c r="DE6" s="35">
        <f t="shared" si="11"/>
        <v>84.17</v>
      </c>
      <c r="DF6" s="35">
        <f t="shared" si="11"/>
        <v>83.35</v>
      </c>
      <c r="DG6" s="35">
        <f t="shared" si="11"/>
        <v>91.64</v>
      </c>
      <c r="DH6" s="34" t="str">
        <f>IF(DH7="","",IF(DH7="-","【-】","【"&amp;SUBSTITUTE(TEXT(DH7,"#,##0.00"),"-","△")&amp;"】"))</f>
        <v>【95.35】</v>
      </c>
      <c r="DI6" s="35">
        <f>IF(DI7="",NA(),DI7)</f>
        <v>22.69</v>
      </c>
      <c r="DJ6" s="35">
        <f t="shared" ref="DJ6:DR6" si="12">IF(DJ7="",NA(),DJ7)</f>
        <v>25.37</v>
      </c>
      <c r="DK6" s="35">
        <f t="shared" si="12"/>
        <v>27.2</v>
      </c>
      <c r="DL6" s="35">
        <f t="shared" si="12"/>
        <v>29.84</v>
      </c>
      <c r="DM6" s="35">
        <f t="shared" si="12"/>
        <v>31.87</v>
      </c>
      <c r="DN6" s="35">
        <f t="shared" si="12"/>
        <v>22.6</v>
      </c>
      <c r="DO6" s="35">
        <f t="shared" si="12"/>
        <v>26.91</v>
      </c>
      <c r="DP6" s="35">
        <f t="shared" si="12"/>
        <v>26.81</v>
      </c>
      <c r="DQ6" s="35">
        <f t="shared" si="12"/>
        <v>26.06</v>
      </c>
      <c r="DR6" s="35">
        <f t="shared" si="12"/>
        <v>31.19</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0.57999999999999996</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352136</v>
      </c>
      <c r="D7" s="37">
        <v>46</v>
      </c>
      <c r="E7" s="37">
        <v>17</v>
      </c>
      <c r="F7" s="37">
        <v>1</v>
      </c>
      <c r="G7" s="37">
        <v>0</v>
      </c>
      <c r="H7" s="37" t="s">
        <v>95</v>
      </c>
      <c r="I7" s="37" t="s">
        <v>96</v>
      </c>
      <c r="J7" s="37" t="s">
        <v>97</v>
      </c>
      <c r="K7" s="37" t="s">
        <v>98</v>
      </c>
      <c r="L7" s="37" t="s">
        <v>99</v>
      </c>
      <c r="M7" s="37" t="s">
        <v>100</v>
      </c>
      <c r="N7" s="38" t="s">
        <v>101</v>
      </c>
      <c r="O7" s="38">
        <v>80.86</v>
      </c>
      <c r="P7" s="38">
        <v>36.57</v>
      </c>
      <c r="Q7" s="38">
        <v>80.27</v>
      </c>
      <c r="R7" s="38">
        <v>3053</v>
      </c>
      <c r="S7" s="38">
        <v>23928</v>
      </c>
      <c r="T7" s="38">
        <v>472.64</v>
      </c>
      <c r="U7" s="38">
        <v>50.63</v>
      </c>
      <c r="V7" s="38">
        <v>8675</v>
      </c>
      <c r="W7" s="38">
        <v>6.28</v>
      </c>
      <c r="X7" s="38">
        <v>1381.37</v>
      </c>
      <c r="Y7" s="38">
        <v>159.9</v>
      </c>
      <c r="Z7" s="38">
        <v>109.97</v>
      </c>
      <c r="AA7" s="38">
        <v>106.58</v>
      </c>
      <c r="AB7" s="38">
        <v>106.52</v>
      </c>
      <c r="AC7" s="38">
        <v>106.18</v>
      </c>
      <c r="AD7" s="38">
        <v>110.8</v>
      </c>
      <c r="AE7" s="38">
        <v>110.07</v>
      </c>
      <c r="AF7" s="38">
        <v>106.7</v>
      </c>
      <c r="AG7" s="38">
        <v>106.83</v>
      </c>
      <c r="AH7" s="38">
        <v>104.01</v>
      </c>
      <c r="AI7" s="38">
        <v>108.07</v>
      </c>
      <c r="AJ7" s="38">
        <v>0</v>
      </c>
      <c r="AK7" s="38">
        <v>0</v>
      </c>
      <c r="AL7" s="38">
        <v>0</v>
      </c>
      <c r="AM7" s="38">
        <v>0</v>
      </c>
      <c r="AN7" s="38">
        <v>0</v>
      </c>
      <c r="AO7" s="38">
        <v>31.45</v>
      </c>
      <c r="AP7" s="38">
        <v>31.4</v>
      </c>
      <c r="AQ7" s="38">
        <v>26.14</v>
      </c>
      <c r="AR7" s="38">
        <v>22.02</v>
      </c>
      <c r="AS7" s="38">
        <v>26.18</v>
      </c>
      <c r="AT7" s="38">
        <v>3.09</v>
      </c>
      <c r="AU7" s="38">
        <v>122.52</v>
      </c>
      <c r="AV7" s="38">
        <v>172.29</v>
      </c>
      <c r="AW7" s="38">
        <v>203.38</v>
      </c>
      <c r="AX7" s="38">
        <v>230.82</v>
      </c>
      <c r="AY7" s="38">
        <v>293.43</v>
      </c>
      <c r="AZ7" s="38">
        <v>70.16</v>
      </c>
      <c r="BA7" s="38">
        <v>79.709999999999994</v>
      </c>
      <c r="BB7" s="38">
        <v>68.290000000000006</v>
      </c>
      <c r="BC7" s="38">
        <v>68.040000000000006</v>
      </c>
      <c r="BD7" s="38">
        <v>57.3</v>
      </c>
      <c r="BE7" s="38">
        <v>69.540000000000006</v>
      </c>
      <c r="BF7" s="38">
        <v>732.29</v>
      </c>
      <c r="BG7" s="38">
        <v>710.91</v>
      </c>
      <c r="BH7" s="38">
        <v>623.19000000000005</v>
      </c>
      <c r="BI7" s="38">
        <v>571.47</v>
      </c>
      <c r="BJ7" s="38">
        <v>519.04</v>
      </c>
      <c r="BK7" s="38">
        <v>1162.3599999999999</v>
      </c>
      <c r="BL7" s="38">
        <v>1047.6500000000001</v>
      </c>
      <c r="BM7" s="38">
        <v>1124.26</v>
      </c>
      <c r="BN7" s="38">
        <v>1048.23</v>
      </c>
      <c r="BO7" s="38">
        <v>807.75</v>
      </c>
      <c r="BP7" s="38">
        <v>682.51</v>
      </c>
      <c r="BQ7" s="38">
        <v>108.78</v>
      </c>
      <c r="BR7" s="38">
        <v>108.36</v>
      </c>
      <c r="BS7" s="38">
        <v>96.07</v>
      </c>
      <c r="BT7" s="38">
        <v>100</v>
      </c>
      <c r="BU7" s="38">
        <v>100</v>
      </c>
      <c r="BV7" s="38">
        <v>68.209999999999994</v>
      </c>
      <c r="BW7" s="38">
        <v>74.040000000000006</v>
      </c>
      <c r="BX7" s="38">
        <v>80.58</v>
      </c>
      <c r="BY7" s="38">
        <v>78.92</v>
      </c>
      <c r="BZ7" s="38">
        <v>86.94</v>
      </c>
      <c r="CA7" s="38">
        <v>100.34</v>
      </c>
      <c r="CB7" s="38">
        <v>140.71</v>
      </c>
      <c r="CC7" s="38">
        <v>141.53</v>
      </c>
      <c r="CD7" s="38">
        <v>159.71</v>
      </c>
      <c r="CE7" s="38">
        <v>153.71</v>
      </c>
      <c r="CF7" s="38">
        <v>153.80000000000001</v>
      </c>
      <c r="CG7" s="38">
        <v>250.84</v>
      </c>
      <c r="CH7" s="38">
        <v>235.61</v>
      </c>
      <c r="CI7" s="38">
        <v>216.21</v>
      </c>
      <c r="CJ7" s="38">
        <v>220.31</v>
      </c>
      <c r="CK7" s="38">
        <v>179.63</v>
      </c>
      <c r="CL7" s="38">
        <v>136.15</v>
      </c>
      <c r="CM7" s="38">
        <v>43.73</v>
      </c>
      <c r="CN7" s="38">
        <v>44.27</v>
      </c>
      <c r="CO7" s="38">
        <v>43.79</v>
      </c>
      <c r="CP7" s="38">
        <v>42.64</v>
      </c>
      <c r="CQ7" s="38">
        <v>43.39</v>
      </c>
      <c r="CR7" s="38">
        <v>49.39</v>
      </c>
      <c r="CS7" s="38">
        <v>49.25</v>
      </c>
      <c r="CT7" s="38">
        <v>50.24</v>
      </c>
      <c r="CU7" s="38">
        <v>49.68</v>
      </c>
      <c r="CV7" s="38">
        <v>55.55</v>
      </c>
      <c r="CW7" s="38">
        <v>59.64</v>
      </c>
      <c r="CX7" s="38">
        <v>92.22</v>
      </c>
      <c r="CY7" s="38">
        <v>92.66</v>
      </c>
      <c r="CZ7" s="38">
        <v>92.81</v>
      </c>
      <c r="DA7" s="38">
        <v>92.83</v>
      </c>
      <c r="DB7" s="38">
        <v>94.7</v>
      </c>
      <c r="DC7" s="38">
        <v>83.96</v>
      </c>
      <c r="DD7" s="38">
        <v>84.12</v>
      </c>
      <c r="DE7" s="38">
        <v>84.17</v>
      </c>
      <c r="DF7" s="38">
        <v>83.35</v>
      </c>
      <c r="DG7" s="38">
        <v>91.64</v>
      </c>
      <c r="DH7" s="38">
        <v>95.35</v>
      </c>
      <c r="DI7" s="38">
        <v>22.69</v>
      </c>
      <c r="DJ7" s="38">
        <v>25.37</v>
      </c>
      <c r="DK7" s="38">
        <v>27.2</v>
      </c>
      <c r="DL7" s="38">
        <v>29.84</v>
      </c>
      <c r="DM7" s="38">
        <v>31.87</v>
      </c>
      <c r="DN7" s="38">
        <v>22.6</v>
      </c>
      <c r="DO7" s="38">
        <v>26.91</v>
      </c>
      <c r="DP7" s="38">
        <v>26.81</v>
      </c>
      <c r="DQ7" s="38">
        <v>26.06</v>
      </c>
      <c r="DR7" s="38">
        <v>31.19</v>
      </c>
      <c r="DS7" s="38">
        <v>38.57</v>
      </c>
      <c r="DT7" s="38">
        <v>0</v>
      </c>
      <c r="DU7" s="38">
        <v>0</v>
      </c>
      <c r="DV7" s="38">
        <v>0</v>
      </c>
      <c r="DW7" s="38">
        <v>0</v>
      </c>
      <c r="DX7" s="38">
        <v>0</v>
      </c>
      <c r="DY7" s="38">
        <v>0</v>
      </c>
      <c r="DZ7" s="38">
        <v>0</v>
      </c>
      <c r="EA7" s="38">
        <v>0</v>
      </c>
      <c r="EB7" s="38">
        <v>0</v>
      </c>
      <c r="EC7" s="38">
        <v>0.57999999999999996</v>
      </c>
      <c r="ED7" s="38">
        <v>5.9</v>
      </c>
      <c r="EE7" s="38">
        <v>0</v>
      </c>
      <c r="EF7" s="38">
        <v>0</v>
      </c>
      <c r="EG7" s="38">
        <v>0</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木村　努</cp:lastModifiedBy>
  <dcterms:created xsi:type="dcterms:W3CDTF">2020-12-04T02:29:51Z</dcterms:created>
  <dcterms:modified xsi:type="dcterms:W3CDTF">2021-01-29T00:29:50Z</dcterms:modified>
</cp:coreProperties>
</file>