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0 共有\工業用水道事業\05 照会・回答、通知・お知らせ\01 照会・回答\令和２年度\04 局内\3.1.14公営企業に係る「経営比較分析表」（令和元年度決算）の分析等について\回答\"/>
    </mc:Choice>
  </mc:AlternateContent>
  <workbookProtection workbookAlgorithmName="SHA-512" workbookHashValue="qjMVx/iHEmZqAb0F8mJMfgFGccSLsITw6/cKTKuz+56V888KTZHEtmdPClRoQB9DAgT0xPXF6zOV7CQ/+4FOrg==" workbookSaltValue="JwfTjPt7TPFPLvVxoTFUAw=="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 i="5" l="1"/>
  <c r="DG10" i="5"/>
  <c r="CM10" i="5"/>
  <c r="CI10" i="5"/>
  <c r="BY10" i="5"/>
  <c r="BO10" i="5"/>
  <c r="AU10" i="5"/>
  <c r="AQ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HT32" i="4" l="1"/>
  <c r="V10" i="5"/>
  <c r="AF10" i="5"/>
  <c r="AJ10" i="5"/>
  <c r="AT10" i="5"/>
  <c r="BD10" i="5"/>
  <c r="BN10" i="5"/>
  <c r="BX10" i="5"/>
  <c r="CB10" i="5"/>
  <c r="CL10" i="5"/>
  <c r="CV10" i="5"/>
  <c r="DF10" i="5"/>
  <c r="DP10" i="5"/>
  <c r="DT10" i="5"/>
  <c r="ED10" i="5"/>
  <c r="BE10" i="5"/>
  <c r="CW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<sst xmlns="http://schemas.openxmlformats.org/spreadsheetml/2006/main" count="262" uniqueCount="107">
  <si>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</si>
  <si>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</si>
  <si>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</si>
  <si>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</si>
  <si>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</si>
  <si>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</si>
  <si>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</si>
  <si>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</si>
  <si>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</si>
  <si>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</si>
  <si>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</si>
  <si>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</si>
  <si>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</si>
  <si>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</si>
  <si>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</si>
  <si>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</si>
  <si>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</si>
  <si>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</si>
  <si>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</si>
  <si>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</si>
  <si>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</si>
  <si>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</si>
  <si>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</si>
  <si>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</si>
  <si>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</si>
  <si>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</si>
  <si>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</si>
  <si>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</si>
  <si>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</si>
  <si>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</si>
  <si>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</si>
  <si>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</si>
  <si>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</si>
  <si>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</si>
  <si>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</si>
  <si>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</si>
  <si>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</si>
  <si>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</si>
  <si>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</si>
  <si>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</si>
  <si>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</si>
  <si>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</si>
  <si>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</si>
  <si>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</si>
  <si>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</si>
  <si>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</si>
  <si>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</si>
  <si>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</si>
  <si>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</si>
  <si>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</si>
  <si>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</si>
  <si>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</si>
  <si>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</si>
  <si>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</si>
  <si>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</si>
  <si>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</si>
  <si>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</si>
  <si>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</si>
  <si>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</si>
  <si>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</si>
  <si>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</si>
  <si>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</si>
  <si>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</si>
  <si>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</si>
  <si>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</si>
  <si>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</si>
  <si>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</si>
  <si>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</si>
  <si>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</si>
  <si>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</si>
  <si>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</si>
  <si>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</si>
  <si>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</si>
  <si>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</si>
  <si>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</si>
  <si>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</si>
  <si>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</si>
  <si>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</si>
  <si>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</si>
  <si>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</si>
  <si>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</si>
  <si>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</si>
  <si>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</si>
  <si>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</si>
  <si>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</si>
  <si>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</si>
  <si>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</si>
  <si>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</si>
  <si>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352012</t>
  </si>
  <si>
    <t>46</t>
  </si>
  <si>
    <t>02</t>
  </si>
  <si>
    <t>0</t>
  </si>
  <si>
    <t>000</t>
  </si>
  <si>
    <t>山口県　下関市</t>
  </si>
  <si>
    <t>法適用</t>
  </si>
  <si>
    <t>工業用水道事業</t>
  </si>
  <si>
    <t>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</si>
  <si>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</si>
  <si>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</si>
  <si>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</si>
  <si>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</si>
  <si>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</si>
  <si>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</si>
  <si>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</si>
  <si>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累積欠損金は発生していないが、経常収支比率・料金回収率共に、平成27年度以降、100％を下回っている。また、給水原価についても、平成27年度以降、類似団体よりも高い水準であり、厳しい財政状況が続いている。この理由については、一部の企業の契約水量の減量により、有収水量が減少し、給水収益が減収となったためである。
 流動比率は、100％を超えており、類似団体と比較して大きく上回っていることから、短期的な債務に関する支払い能力は十分に確保されている。
 施設利用率・契約率については、類似団体と比較して高い水準であるが、本市の事業形態が、山口県企業局から責任水量制により工業用水を受水し、ユーザー企業に供給するものであり、未売水が財政状況に及ぼす影響が大きいため、より契約率を高めることが、財政状況を改善するため、急務となっている。
</t>
    <rPh sb="23" eb="27">
      <t>リョウキンカイシュウ</t>
    </rPh>
    <rPh sb="27" eb="28">
      <t>リツ</t>
    </rPh>
    <rPh sb="28" eb="29">
      <t>トモ</t>
    </rPh>
    <rPh sb="83" eb="85">
      <t>スイジュン</t>
    </rPh>
    <rPh sb="144" eb="146">
      <t>ゲンシュウ</t>
    </rPh>
    <rPh sb="253" eb="255">
      <t>スイジュン</t>
    </rPh>
    <phoneticPr fontId="5"/>
  </si>
  <si>
    <t>　本市工業用水道事業は、平成4年10月以降、消費税の転嫁を除いては、料金改定を行うことなく事業を継続してきたが、近年では、単年度収支の赤字が続いており、厳しい財政状況にある。また、令和3年1月から新規ユーザーの給水申し込みを受け、同年6月に契約水量の増量により契約率が向上する見込みであるが、産業構造の変化等により、水利用の合理化が図られる等、工業用水の需要は近年減少傾向が続いている。一方、施設の老朽化は進んでおり、管路の更新、耐震化対策等により、整備費用が増加することは避けられない状況である。これらの事業を実施するため、アセットマネジメント手法の活用や施設の長寿命化などを図ることで事業費の抑制を行い、可能な範囲でユーザーの負担を軽減するように努めなければならない。また、必要に応じて財源確保のため、料金の見直しを検討する必要もある。</t>
    <rPh sb="115" eb="117">
      <t>ドウネン</t>
    </rPh>
    <rPh sb="118" eb="119">
      <t>ツキ</t>
    </rPh>
    <rPh sb="120" eb="124">
      <t>ケイヤクスイリョウ</t>
    </rPh>
    <rPh sb="125" eb="127">
      <t>ゾウリョウ</t>
    </rPh>
    <rPh sb="130" eb="133">
      <t>ケイヤクリツ</t>
    </rPh>
    <rPh sb="134" eb="136">
      <t>コウジョウ</t>
    </rPh>
    <rPh sb="138" eb="140">
      <t>ミコ</t>
    </rPh>
    <phoneticPr fontId="5"/>
  </si>
  <si>
    <t xml:space="preserve"> 施設全体の減価償却の状況を表す有形固定資産減価償却率は、類似団体と比較して高く、施設全体の老朽化が進んでいることを示している。また、管路経年化率については、類似団体と比較して大幅に高く、法定耐用年数を超過している管路が75％を超えている。この理由については、事業創設当時である昭和44年、45年に布設した管路の多くが未更新となっているためである。
　管路更新率については、平成29年度が特に高い数値となっている。これについては、各年度において布設した管路延長数に大きな差は無いが、当該年度以外は、配水管路の２条化事業により、既設管を撤去せずに新設を行ったため、管路更新率に反映されていないことが要因である。
</t>
    <rPh sb="122" eb="124">
      <t>リユウ</t>
    </rPh>
    <rPh sb="139" eb="141">
      <t>ショウワ</t>
    </rPh>
    <rPh sb="143" eb="144">
      <t>ネン</t>
    </rPh>
    <rPh sb="147" eb="148">
      <t>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</si>
</sst>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65.489999999999995</c:v>
                </c:pt>
                <c:pt idx="1">
                  <c:v>63.7</c:v>
                </c:pt>
                <c:pt idx="2">
                  <c:v>62.53</c:v>
                </c:pt>
                <c:pt idx="3">
                  <c:v>62.32</c:v>
                </c:pt>
                <c:pt idx="4">
                  <c:v>61.63</c:v>
                </c:pt>
              </c:numCache>
            </c:numRef>
          </c:val>
          <c:extLst>
            <c:ext xmlns:c16="http://schemas.microsoft.com/office/drawing/2014/chart" uri="{C3380CC4-5D6E-409C-BE32-E72D297353CC}">
              <c16:uniqueId val="{00000000-D2B4-487E-90AD-2DAA632A9AB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49.38</c:v>
                </c:pt>
                <c:pt idx="1">
                  <c:v>51.15</c:v>
                </c:pt>
                <c:pt idx="2">
                  <c:v>52.15</c:v>
                </c:pt>
                <c:pt idx="3">
                  <c:v>52.21</c:v>
                </c:pt>
                <c:pt idx="4">
                  <c:v>54.51</c:v>
                </c:pt>
              </c:numCache>
            </c:numRef>
          </c:val>
          <c:smooth val="0"/>
          <c:extLst>
            <c:ext xmlns:c16="http://schemas.microsoft.com/office/drawing/2014/chart" uri="{C3380CC4-5D6E-409C-BE32-E72D297353CC}">
              <c16:uniqueId val="{00000001-D2B4-487E-90AD-2DAA632A9AB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88.09</c:v>
                </c:pt>
                <c:pt idx="1">
                  <c:v>86.41</c:v>
                </c:pt>
                <c:pt idx="2">
                  <c:v>84.99</c:v>
                </c:pt>
                <c:pt idx="3">
                  <c:v>83.75</c:v>
                </c:pt>
                <c:pt idx="4">
                  <c:v>78.98</c:v>
                </c:pt>
              </c:numCache>
            </c:numRef>
          </c:val>
          <c:extLst>
            <c:ext xmlns:c16="http://schemas.microsoft.com/office/drawing/2014/chart" uri="{C3380CC4-5D6E-409C-BE32-E72D297353CC}">
              <c16:uniqueId val="{00000000-D328-4C5B-96F4-1E71B3F060C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14.92</c:v>
                </c:pt>
                <c:pt idx="1">
                  <c:v>20.8</c:v>
                </c:pt>
                <c:pt idx="2">
                  <c:v>29.43</c:v>
                </c:pt>
                <c:pt idx="3">
                  <c:v>32.03</c:v>
                </c:pt>
                <c:pt idx="4">
                  <c:v>36.58</c:v>
                </c:pt>
              </c:numCache>
            </c:numRef>
          </c:val>
          <c:smooth val="0"/>
          <c:extLst>
            <c:ext xmlns:c16="http://schemas.microsoft.com/office/drawing/2014/chart" uri="{C3380CC4-5D6E-409C-BE32-E72D297353CC}">
              <c16:uniqueId val="{00000001-D328-4C5B-96F4-1E71B3F060C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0.15</c:v>
                </c:pt>
                <c:pt idx="2">
                  <c:v>1.43</c:v>
                </c:pt>
                <c:pt idx="3">
                  <c:v>0</c:v>
                </c:pt>
                <c:pt idx="4">
                  <c:v>0</c:v>
                </c:pt>
              </c:numCache>
            </c:numRef>
          </c:val>
          <c:extLst>
            <c:ext xmlns:c16="http://schemas.microsoft.com/office/drawing/2014/chart" uri="{C3380CC4-5D6E-409C-BE32-E72D297353CC}">
              <c16:uniqueId val="{00000000-BDAE-472E-AE62-8C77398ED7E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2.36</c:v>
                </c:pt>
                <c:pt idx="1">
                  <c:v>0.11</c:v>
                </c:pt>
                <c:pt idx="2">
                  <c:v>0.11</c:v>
                </c:pt>
                <c:pt idx="3">
                  <c:v>0.11</c:v>
                </c:pt>
                <c:pt idx="4">
                  <c:v>0.36</c:v>
                </c:pt>
              </c:numCache>
            </c:numRef>
          </c:val>
          <c:smooth val="0"/>
          <c:extLst>
            <c:ext xmlns:c16="http://schemas.microsoft.com/office/drawing/2014/chart" uri="{C3380CC4-5D6E-409C-BE32-E72D297353CC}">
              <c16:uniqueId val="{00000001-BDAE-472E-AE62-8C77398ED7E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1493.13</c:v>
                </c:pt>
                <c:pt idx="1">
                  <c:v>1066.21</c:v>
                </c:pt>
                <c:pt idx="2">
                  <c:v>1706.39</c:v>
                </c:pt>
                <c:pt idx="3">
                  <c:v>1621.22</c:v>
                </c:pt>
                <c:pt idx="4">
                  <c:v>1640.18</c:v>
                </c:pt>
              </c:numCache>
            </c:numRef>
          </c:val>
          <c:extLst>
            <c:ext xmlns:c16="http://schemas.microsoft.com/office/drawing/2014/chart" uri="{C3380CC4-5D6E-409C-BE32-E72D297353CC}">
              <c16:uniqueId val="{00000000-7C78-472B-80CC-4BDD30662A9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619</c:v>
                </c:pt>
                <c:pt idx="1">
                  <c:v>688.41</c:v>
                </c:pt>
                <c:pt idx="2">
                  <c:v>649.91999999999996</c:v>
                </c:pt>
                <c:pt idx="3">
                  <c:v>680.22</c:v>
                </c:pt>
                <c:pt idx="4">
                  <c:v>786.06</c:v>
                </c:pt>
              </c:numCache>
            </c:numRef>
          </c:val>
          <c:smooth val="0"/>
          <c:extLst>
            <c:ext xmlns:c16="http://schemas.microsoft.com/office/drawing/2014/chart" uri="{C3380CC4-5D6E-409C-BE32-E72D297353CC}">
              <c16:uniqueId val="{00000001-7C78-472B-80CC-4BDD30662A9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54-4B23-888E-DAD9F96B8A4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552.4</c:v>
                </c:pt>
                <c:pt idx="1">
                  <c:v>505.25</c:v>
                </c:pt>
                <c:pt idx="2">
                  <c:v>531.53</c:v>
                </c:pt>
                <c:pt idx="3">
                  <c:v>504.73</c:v>
                </c:pt>
                <c:pt idx="4">
                  <c:v>450.91</c:v>
                </c:pt>
              </c:numCache>
            </c:numRef>
          </c:val>
          <c:smooth val="0"/>
          <c:extLst>
            <c:ext xmlns:c16="http://schemas.microsoft.com/office/drawing/2014/chart" uri="{C3380CC4-5D6E-409C-BE32-E72D297353CC}">
              <c16:uniqueId val="{00000001-2B54-4B23-888E-DAD9F96B8A4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89.72</c:v>
                </c:pt>
                <c:pt idx="1">
                  <c:v>92.58</c:v>
                </c:pt>
                <c:pt idx="2">
                  <c:v>89.73</c:v>
                </c:pt>
                <c:pt idx="3">
                  <c:v>92</c:v>
                </c:pt>
                <c:pt idx="4">
                  <c:v>94.47</c:v>
                </c:pt>
              </c:numCache>
            </c:numRef>
          </c:val>
          <c:extLst>
            <c:ext xmlns:c16="http://schemas.microsoft.com/office/drawing/2014/chart" uri="{C3380CC4-5D6E-409C-BE32-E72D297353CC}">
              <c16:uniqueId val="{00000000-7ACD-4FA5-86CC-36AF96F3962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90.99</c:v>
                </c:pt>
                <c:pt idx="1">
                  <c:v>93.58</c:v>
                </c:pt>
                <c:pt idx="2">
                  <c:v>93.31</c:v>
                </c:pt>
                <c:pt idx="3">
                  <c:v>92.2</c:v>
                </c:pt>
                <c:pt idx="4">
                  <c:v>103.39</c:v>
                </c:pt>
              </c:numCache>
            </c:numRef>
          </c:val>
          <c:smooth val="0"/>
          <c:extLst>
            <c:ext xmlns:c16="http://schemas.microsoft.com/office/drawing/2014/chart" uri="{C3380CC4-5D6E-409C-BE32-E72D297353CC}">
              <c16:uniqueId val="{00000001-7ACD-4FA5-86CC-36AF96F3962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36.700000000000003</c:v>
                </c:pt>
                <c:pt idx="1">
                  <c:v>35.56</c:v>
                </c:pt>
                <c:pt idx="2">
                  <c:v>36.69</c:v>
                </c:pt>
                <c:pt idx="3">
                  <c:v>35.79</c:v>
                </c:pt>
                <c:pt idx="4">
                  <c:v>34.85</c:v>
                </c:pt>
              </c:numCache>
            </c:numRef>
          </c:val>
          <c:extLst>
            <c:ext xmlns:c16="http://schemas.microsoft.com/office/drawing/2014/chart" uri="{C3380CC4-5D6E-409C-BE32-E72D297353CC}">
              <c16:uniqueId val="{00000000-C259-4A83-956D-F6349FF51BC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34.1</c:v>
                </c:pt>
                <c:pt idx="1">
                  <c:v>33.79</c:v>
                </c:pt>
                <c:pt idx="2">
                  <c:v>33.81</c:v>
                </c:pt>
                <c:pt idx="3">
                  <c:v>34.33</c:v>
                </c:pt>
                <c:pt idx="4">
                  <c:v>30.96</c:v>
                </c:pt>
              </c:numCache>
            </c:numRef>
          </c:val>
          <c:smooth val="0"/>
          <c:extLst>
            <c:ext xmlns:c16="http://schemas.microsoft.com/office/drawing/2014/chart" uri="{C3380CC4-5D6E-409C-BE32-E72D297353CC}">
              <c16:uniqueId val="{00000001-C259-4A83-956D-F6349FF51BC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65.72</c:v>
                </c:pt>
                <c:pt idx="1">
                  <c:v>65.44</c:v>
                </c:pt>
                <c:pt idx="2">
                  <c:v>66.3</c:v>
                </c:pt>
                <c:pt idx="3">
                  <c:v>65.89</c:v>
                </c:pt>
                <c:pt idx="4">
                  <c:v>65.459999999999994</c:v>
                </c:pt>
              </c:numCache>
            </c:numRef>
          </c:val>
          <c:extLst>
            <c:ext xmlns:c16="http://schemas.microsoft.com/office/drawing/2014/chart" uri="{C3380CC4-5D6E-409C-BE32-E72D297353CC}">
              <c16:uniqueId val="{00000000-A06A-4793-9220-705676578C4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42.43</c:v>
                </c:pt>
                <c:pt idx="1">
                  <c:v>43.12</c:v>
                </c:pt>
                <c:pt idx="2">
                  <c:v>43.85</c:v>
                </c:pt>
                <c:pt idx="3">
                  <c:v>44.05</c:v>
                </c:pt>
                <c:pt idx="4">
                  <c:v>45.51</c:v>
                </c:pt>
              </c:numCache>
            </c:numRef>
          </c:val>
          <c:smooth val="0"/>
          <c:extLst>
            <c:ext xmlns:c16="http://schemas.microsoft.com/office/drawing/2014/chart" uri="{C3380CC4-5D6E-409C-BE32-E72D297353CC}">
              <c16:uniqueId val="{00000001-A06A-4793-9220-705676578C4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75.83</c:v>
                </c:pt>
                <c:pt idx="1">
                  <c:v>75.83</c:v>
                </c:pt>
                <c:pt idx="2">
                  <c:v>75.83</c:v>
                </c:pt>
                <c:pt idx="3">
                  <c:v>75.83</c:v>
                </c:pt>
                <c:pt idx="4">
                  <c:v>73.790000000000006</c:v>
                </c:pt>
              </c:numCache>
            </c:numRef>
          </c:val>
          <c:extLst>
            <c:ext xmlns:c16="http://schemas.microsoft.com/office/drawing/2014/chart" uri="{C3380CC4-5D6E-409C-BE32-E72D297353CC}">
              <c16:uniqueId val="{00000000-6A0A-4DCC-B764-594C34FECC9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61.07</c:v>
                </c:pt>
                <c:pt idx="1">
                  <c:v>61.62</c:v>
                </c:pt>
                <c:pt idx="2">
                  <c:v>61.64</c:v>
                </c:pt>
                <c:pt idx="3">
                  <c:v>61.85</c:v>
                </c:pt>
                <c:pt idx="4">
                  <c:v>64.14</c:v>
                </c:pt>
              </c:numCache>
            </c:numRef>
          </c:val>
          <c:smooth val="0"/>
          <c:extLst>
            <c:ext xmlns:c16="http://schemas.microsoft.com/office/drawing/2014/chart" uri="{C3380CC4-5D6E-409C-BE32-E72D297353CC}">
              <c16:uniqueId val="{00000001-6A0A-4DCC-B764-594C34FECC9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23-499E-BD09-AC0A24258BE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86.84</c:v>
                </c:pt>
                <c:pt idx="1">
                  <c:v>83.56</c:v>
                </c:pt>
                <c:pt idx="2">
                  <c:v>82.78</c:v>
                </c:pt>
                <c:pt idx="3">
                  <c:v>79.27</c:v>
                </c:pt>
                <c:pt idx="4">
                  <c:v>75.56</c:v>
                </c:pt>
              </c:numCache>
            </c:numRef>
          </c:val>
          <c:smooth val="0"/>
          <c:extLst>
            <c:ext xmlns:c16="http://schemas.microsoft.com/office/drawing/2014/chart" uri="{C3380CC4-5D6E-409C-BE32-E72D297353CC}">
              <c16:uniqueId val="{00000001-0723-499E-BD09-AC0A24258BE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97.7</c:v>
                </c:pt>
                <c:pt idx="1">
                  <c:v>96.61</c:v>
                </c:pt>
                <c:pt idx="2">
                  <c:v>94.28</c:v>
                </c:pt>
                <c:pt idx="3">
                  <c:v>98.59</c:v>
                </c:pt>
                <c:pt idx="4">
                  <c:v>97.64</c:v>
                </c:pt>
              </c:numCache>
            </c:numRef>
          </c:val>
          <c:extLst>
            <c:ext xmlns:c16="http://schemas.microsoft.com/office/drawing/2014/chart" uri="{C3380CC4-5D6E-409C-BE32-E72D297353CC}">
              <c16:uniqueId val="{00000000-D176-49B8-B7C6-699FE6CB48B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108.74</c:v>
                </c:pt>
                <c:pt idx="1">
                  <c:v>109.99</c:v>
                </c:pt>
                <c:pt idx="2">
                  <c:v>109.1</c:v>
                </c:pt>
                <c:pt idx="3">
                  <c:v>108.18</c:v>
                </c:pt>
                <c:pt idx="4">
                  <c:v>114.99</c:v>
                </c:pt>
              </c:numCache>
            </c:numRef>
          </c:val>
          <c:smooth val="0"/>
          <c:extLst>
            <c:ext xmlns:c16="http://schemas.microsoft.com/office/drawing/2014/chart" uri="{C3380CC4-5D6E-409C-BE32-E72D297353CC}">
              <c16:uniqueId val="{00000001-D176-49B8-B7C6-699FE6CB48B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FV45" zoomScale="80" zoomScaleNormal="80" workbookViewId="0">
      <selection activeCell="OX59" sqref="OX59"/>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山口県　下関市</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24000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小規模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15710</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93.2</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6</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17710</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自治体職員</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104</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H27</v>
      </c>
      <c r="Y31" s="92"/>
      <c r="Z31" s="92"/>
      <c r="AA31" s="92"/>
      <c r="AB31" s="92"/>
      <c r="AC31" s="92"/>
      <c r="AD31" s="92"/>
      <c r="AE31" s="92"/>
      <c r="AF31" s="92"/>
      <c r="AG31" s="92"/>
      <c r="AH31" s="92"/>
      <c r="AI31" s="92"/>
      <c r="AJ31" s="92"/>
      <c r="AK31" s="92"/>
      <c r="AL31" s="92"/>
      <c r="AM31" s="92"/>
      <c r="AN31" s="92"/>
      <c r="AO31" s="92"/>
      <c r="AP31" s="92"/>
      <c r="AQ31" s="93"/>
      <c r="AR31" s="91" t="str">
        <f>データ!$C$10</f>
        <v>H28</v>
      </c>
      <c r="AS31" s="92"/>
      <c r="AT31" s="92"/>
      <c r="AU31" s="92"/>
      <c r="AV31" s="92"/>
      <c r="AW31" s="92"/>
      <c r="AX31" s="92"/>
      <c r="AY31" s="92"/>
      <c r="AZ31" s="92"/>
      <c r="BA31" s="92"/>
      <c r="BB31" s="92"/>
      <c r="BC31" s="92"/>
      <c r="BD31" s="92"/>
      <c r="BE31" s="92"/>
      <c r="BF31" s="92"/>
      <c r="BG31" s="92"/>
      <c r="BH31" s="92"/>
      <c r="BI31" s="92"/>
      <c r="BJ31" s="92"/>
      <c r="BK31" s="93"/>
      <c r="BL31" s="91" t="str">
        <f>データ!$D$10</f>
        <v>H29</v>
      </c>
      <c r="BM31" s="92"/>
      <c r="BN31" s="92"/>
      <c r="BO31" s="92"/>
      <c r="BP31" s="92"/>
      <c r="BQ31" s="92"/>
      <c r="BR31" s="92"/>
      <c r="BS31" s="92"/>
      <c r="BT31" s="92"/>
      <c r="BU31" s="92"/>
      <c r="BV31" s="92"/>
      <c r="BW31" s="92"/>
      <c r="BX31" s="92"/>
      <c r="BY31" s="92"/>
      <c r="BZ31" s="92"/>
      <c r="CA31" s="92"/>
      <c r="CB31" s="92"/>
      <c r="CC31" s="92"/>
      <c r="CD31" s="92"/>
      <c r="CE31" s="93"/>
      <c r="CF31" s="91" t="str">
        <f>データ!$E$10</f>
        <v>H30</v>
      </c>
      <c r="CG31" s="92"/>
      <c r="CH31" s="92"/>
      <c r="CI31" s="92"/>
      <c r="CJ31" s="92"/>
      <c r="CK31" s="92"/>
      <c r="CL31" s="92"/>
      <c r="CM31" s="92"/>
      <c r="CN31" s="92"/>
      <c r="CO31" s="92"/>
      <c r="CP31" s="92"/>
      <c r="CQ31" s="92"/>
      <c r="CR31" s="92"/>
      <c r="CS31" s="92"/>
      <c r="CT31" s="92"/>
      <c r="CU31" s="92"/>
      <c r="CV31" s="92"/>
      <c r="CW31" s="92"/>
      <c r="CX31" s="92"/>
      <c r="CY31" s="93"/>
      <c r="CZ31" s="91" t="str">
        <f>データ!$F$10</f>
        <v>R01</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H27</v>
      </c>
      <c r="ES31" s="92"/>
      <c r="ET31" s="92"/>
      <c r="EU31" s="92"/>
      <c r="EV31" s="92"/>
      <c r="EW31" s="92"/>
      <c r="EX31" s="92"/>
      <c r="EY31" s="92"/>
      <c r="EZ31" s="92"/>
      <c r="FA31" s="92"/>
      <c r="FB31" s="92"/>
      <c r="FC31" s="92"/>
      <c r="FD31" s="92"/>
      <c r="FE31" s="92"/>
      <c r="FF31" s="92"/>
      <c r="FG31" s="92"/>
      <c r="FH31" s="92"/>
      <c r="FI31" s="92"/>
      <c r="FJ31" s="92"/>
      <c r="FK31" s="93"/>
      <c r="FL31" s="91" t="str">
        <f>データ!$C$10</f>
        <v>H28</v>
      </c>
      <c r="FM31" s="92"/>
      <c r="FN31" s="92"/>
      <c r="FO31" s="92"/>
      <c r="FP31" s="92"/>
      <c r="FQ31" s="92"/>
      <c r="FR31" s="92"/>
      <c r="FS31" s="92"/>
      <c r="FT31" s="92"/>
      <c r="FU31" s="92"/>
      <c r="FV31" s="92"/>
      <c r="FW31" s="92"/>
      <c r="FX31" s="92"/>
      <c r="FY31" s="92"/>
      <c r="FZ31" s="92"/>
      <c r="GA31" s="92"/>
      <c r="GB31" s="92"/>
      <c r="GC31" s="92"/>
      <c r="GD31" s="92"/>
      <c r="GE31" s="93"/>
      <c r="GF31" s="91" t="str">
        <f>データ!$D$10</f>
        <v>H29</v>
      </c>
      <c r="GG31" s="92"/>
      <c r="GH31" s="92"/>
      <c r="GI31" s="92"/>
      <c r="GJ31" s="92"/>
      <c r="GK31" s="92"/>
      <c r="GL31" s="92"/>
      <c r="GM31" s="92"/>
      <c r="GN31" s="92"/>
      <c r="GO31" s="92"/>
      <c r="GP31" s="92"/>
      <c r="GQ31" s="92"/>
      <c r="GR31" s="92"/>
      <c r="GS31" s="92"/>
      <c r="GT31" s="92"/>
      <c r="GU31" s="92"/>
      <c r="GV31" s="92"/>
      <c r="GW31" s="92"/>
      <c r="GX31" s="92"/>
      <c r="GY31" s="93"/>
      <c r="GZ31" s="91" t="str">
        <f>データ!$E$10</f>
        <v>H30</v>
      </c>
      <c r="HA31" s="92"/>
      <c r="HB31" s="92"/>
      <c r="HC31" s="92"/>
      <c r="HD31" s="92"/>
      <c r="HE31" s="92"/>
      <c r="HF31" s="92"/>
      <c r="HG31" s="92"/>
      <c r="HH31" s="92"/>
      <c r="HI31" s="92"/>
      <c r="HJ31" s="92"/>
      <c r="HK31" s="92"/>
      <c r="HL31" s="92"/>
      <c r="HM31" s="92"/>
      <c r="HN31" s="92"/>
      <c r="HO31" s="92"/>
      <c r="HP31" s="92"/>
      <c r="HQ31" s="92"/>
      <c r="HR31" s="92"/>
      <c r="HS31" s="93"/>
      <c r="HT31" s="91" t="str">
        <f>データ!$F$10</f>
        <v>R01</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H27</v>
      </c>
      <c r="JM31" s="92"/>
      <c r="JN31" s="92"/>
      <c r="JO31" s="92"/>
      <c r="JP31" s="92"/>
      <c r="JQ31" s="92"/>
      <c r="JR31" s="92"/>
      <c r="JS31" s="92"/>
      <c r="JT31" s="92"/>
      <c r="JU31" s="92"/>
      <c r="JV31" s="92"/>
      <c r="JW31" s="92"/>
      <c r="JX31" s="92"/>
      <c r="JY31" s="92"/>
      <c r="JZ31" s="92"/>
      <c r="KA31" s="92"/>
      <c r="KB31" s="92"/>
      <c r="KC31" s="92"/>
      <c r="KD31" s="92"/>
      <c r="KE31" s="93"/>
      <c r="KF31" s="91" t="str">
        <f>データ!$C$10</f>
        <v>H28</v>
      </c>
      <c r="KG31" s="92"/>
      <c r="KH31" s="92"/>
      <c r="KI31" s="92"/>
      <c r="KJ31" s="92"/>
      <c r="KK31" s="92"/>
      <c r="KL31" s="92"/>
      <c r="KM31" s="92"/>
      <c r="KN31" s="92"/>
      <c r="KO31" s="92"/>
      <c r="KP31" s="92"/>
      <c r="KQ31" s="92"/>
      <c r="KR31" s="92"/>
      <c r="KS31" s="92"/>
      <c r="KT31" s="92"/>
      <c r="KU31" s="92"/>
      <c r="KV31" s="92"/>
      <c r="KW31" s="92"/>
      <c r="KX31" s="92"/>
      <c r="KY31" s="93"/>
      <c r="KZ31" s="91" t="str">
        <f>データ!$D$10</f>
        <v>H29</v>
      </c>
      <c r="LA31" s="92"/>
      <c r="LB31" s="92"/>
      <c r="LC31" s="92"/>
      <c r="LD31" s="92"/>
      <c r="LE31" s="92"/>
      <c r="LF31" s="92"/>
      <c r="LG31" s="92"/>
      <c r="LH31" s="92"/>
      <c r="LI31" s="92"/>
      <c r="LJ31" s="92"/>
      <c r="LK31" s="92"/>
      <c r="LL31" s="92"/>
      <c r="LM31" s="92"/>
      <c r="LN31" s="92"/>
      <c r="LO31" s="92"/>
      <c r="LP31" s="92"/>
      <c r="LQ31" s="92"/>
      <c r="LR31" s="92"/>
      <c r="LS31" s="93"/>
      <c r="LT31" s="91" t="str">
        <f>データ!$E$10</f>
        <v>H30</v>
      </c>
      <c r="LU31" s="92"/>
      <c r="LV31" s="92"/>
      <c r="LW31" s="92"/>
      <c r="LX31" s="92"/>
      <c r="LY31" s="92"/>
      <c r="LZ31" s="92"/>
      <c r="MA31" s="92"/>
      <c r="MB31" s="92"/>
      <c r="MC31" s="92"/>
      <c r="MD31" s="92"/>
      <c r="ME31" s="92"/>
      <c r="MF31" s="92"/>
      <c r="MG31" s="92"/>
      <c r="MH31" s="92"/>
      <c r="MI31" s="92"/>
      <c r="MJ31" s="92"/>
      <c r="MK31" s="92"/>
      <c r="ML31" s="92"/>
      <c r="MM31" s="93"/>
      <c r="MN31" s="91" t="str">
        <f>データ!$F$10</f>
        <v>R01</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H27</v>
      </c>
      <c r="OG31" s="92"/>
      <c r="OH31" s="92"/>
      <c r="OI31" s="92"/>
      <c r="OJ31" s="92"/>
      <c r="OK31" s="92"/>
      <c r="OL31" s="92"/>
      <c r="OM31" s="92"/>
      <c r="ON31" s="92"/>
      <c r="OO31" s="92"/>
      <c r="OP31" s="92"/>
      <c r="OQ31" s="92"/>
      <c r="OR31" s="92"/>
      <c r="OS31" s="92"/>
      <c r="OT31" s="92"/>
      <c r="OU31" s="92"/>
      <c r="OV31" s="92"/>
      <c r="OW31" s="92"/>
      <c r="OX31" s="92"/>
      <c r="OY31" s="93"/>
      <c r="OZ31" s="91" t="str">
        <f>データ!$C$10</f>
        <v>H28</v>
      </c>
      <c r="PA31" s="92"/>
      <c r="PB31" s="92"/>
      <c r="PC31" s="92"/>
      <c r="PD31" s="92"/>
      <c r="PE31" s="92"/>
      <c r="PF31" s="92"/>
      <c r="PG31" s="92"/>
      <c r="PH31" s="92"/>
      <c r="PI31" s="92"/>
      <c r="PJ31" s="92"/>
      <c r="PK31" s="92"/>
      <c r="PL31" s="92"/>
      <c r="PM31" s="92"/>
      <c r="PN31" s="92"/>
      <c r="PO31" s="92"/>
      <c r="PP31" s="92"/>
      <c r="PQ31" s="92"/>
      <c r="PR31" s="92"/>
      <c r="PS31" s="93"/>
      <c r="PT31" s="91" t="str">
        <f>データ!$D$10</f>
        <v>H29</v>
      </c>
      <c r="PU31" s="92"/>
      <c r="PV31" s="92"/>
      <c r="PW31" s="92"/>
      <c r="PX31" s="92"/>
      <c r="PY31" s="92"/>
      <c r="PZ31" s="92"/>
      <c r="QA31" s="92"/>
      <c r="QB31" s="92"/>
      <c r="QC31" s="92"/>
      <c r="QD31" s="92"/>
      <c r="QE31" s="92"/>
      <c r="QF31" s="92"/>
      <c r="QG31" s="92"/>
      <c r="QH31" s="92"/>
      <c r="QI31" s="92"/>
      <c r="QJ31" s="92"/>
      <c r="QK31" s="92"/>
      <c r="QL31" s="92"/>
      <c r="QM31" s="93"/>
      <c r="QN31" s="91" t="str">
        <f>データ!$E$10</f>
        <v>H30</v>
      </c>
      <c r="QO31" s="92"/>
      <c r="QP31" s="92"/>
      <c r="QQ31" s="92"/>
      <c r="QR31" s="92"/>
      <c r="QS31" s="92"/>
      <c r="QT31" s="92"/>
      <c r="QU31" s="92"/>
      <c r="QV31" s="92"/>
      <c r="QW31" s="92"/>
      <c r="QX31" s="92"/>
      <c r="QY31" s="92"/>
      <c r="QZ31" s="92"/>
      <c r="RA31" s="92"/>
      <c r="RB31" s="92"/>
      <c r="RC31" s="92"/>
      <c r="RD31" s="92"/>
      <c r="RE31" s="92"/>
      <c r="RF31" s="92"/>
      <c r="RG31" s="93"/>
      <c r="RH31" s="91" t="str">
        <f>データ!$F$10</f>
        <v>R01</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97.7</v>
      </c>
      <c r="Y32" s="129"/>
      <c r="Z32" s="129"/>
      <c r="AA32" s="129"/>
      <c r="AB32" s="129"/>
      <c r="AC32" s="129"/>
      <c r="AD32" s="129"/>
      <c r="AE32" s="129"/>
      <c r="AF32" s="129"/>
      <c r="AG32" s="129"/>
      <c r="AH32" s="129"/>
      <c r="AI32" s="129"/>
      <c r="AJ32" s="129"/>
      <c r="AK32" s="129"/>
      <c r="AL32" s="129"/>
      <c r="AM32" s="129"/>
      <c r="AN32" s="129"/>
      <c r="AO32" s="129"/>
      <c r="AP32" s="129"/>
      <c r="AQ32" s="130"/>
      <c r="AR32" s="128">
        <f>データ!U6</f>
        <v>96.61</v>
      </c>
      <c r="AS32" s="129"/>
      <c r="AT32" s="129"/>
      <c r="AU32" s="129"/>
      <c r="AV32" s="129"/>
      <c r="AW32" s="129"/>
      <c r="AX32" s="129"/>
      <c r="AY32" s="129"/>
      <c r="AZ32" s="129"/>
      <c r="BA32" s="129"/>
      <c r="BB32" s="129"/>
      <c r="BC32" s="129"/>
      <c r="BD32" s="129"/>
      <c r="BE32" s="129"/>
      <c r="BF32" s="129"/>
      <c r="BG32" s="129"/>
      <c r="BH32" s="129"/>
      <c r="BI32" s="129"/>
      <c r="BJ32" s="129"/>
      <c r="BK32" s="130"/>
      <c r="BL32" s="128">
        <f>データ!V6</f>
        <v>94.28</v>
      </c>
      <c r="BM32" s="129"/>
      <c r="BN32" s="129"/>
      <c r="BO32" s="129"/>
      <c r="BP32" s="129"/>
      <c r="BQ32" s="129"/>
      <c r="BR32" s="129"/>
      <c r="BS32" s="129"/>
      <c r="BT32" s="129"/>
      <c r="BU32" s="129"/>
      <c r="BV32" s="129"/>
      <c r="BW32" s="129"/>
      <c r="BX32" s="129"/>
      <c r="BY32" s="129"/>
      <c r="BZ32" s="129"/>
      <c r="CA32" s="129"/>
      <c r="CB32" s="129"/>
      <c r="CC32" s="129"/>
      <c r="CD32" s="129"/>
      <c r="CE32" s="130"/>
      <c r="CF32" s="128">
        <f>データ!W6</f>
        <v>98.59</v>
      </c>
      <c r="CG32" s="129"/>
      <c r="CH32" s="129"/>
      <c r="CI32" s="129"/>
      <c r="CJ32" s="129"/>
      <c r="CK32" s="129"/>
      <c r="CL32" s="129"/>
      <c r="CM32" s="129"/>
      <c r="CN32" s="129"/>
      <c r="CO32" s="129"/>
      <c r="CP32" s="129"/>
      <c r="CQ32" s="129"/>
      <c r="CR32" s="129"/>
      <c r="CS32" s="129"/>
      <c r="CT32" s="129"/>
      <c r="CU32" s="129"/>
      <c r="CV32" s="129"/>
      <c r="CW32" s="129"/>
      <c r="CX32" s="129"/>
      <c r="CY32" s="130"/>
      <c r="CZ32" s="128">
        <f>データ!X6</f>
        <v>97.64</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1493.13</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1066.21</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1706.39</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1621.22</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1640.18</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0</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0</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0</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0</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0</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108.74</v>
      </c>
      <c r="Y33" s="129"/>
      <c r="Z33" s="129"/>
      <c r="AA33" s="129"/>
      <c r="AB33" s="129"/>
      <c r="AC33" s="129"/>
      <c r="AD33" s="129"/>
      <c r="AE33" s="129"/>
      <c r="AF33" s="129"/>
      <c r="AG33" s="129"/>
      <c r="AH33" s="129"/>
      <c r="AI33" s="129"/>
      <c r="AJ33" s="129"/>
      <c r="AK33" s="129"/>
      <c r="AL33" s="129"/>
      <c r="AM33" s="129"/>
      <c r="AN33" s="129"/>
      <c r="AO33" s="129"/>
      <c r="AP33" s="129"/>
      <c r="AQ33" s="130"/>
      <c r="AR33" s="128">
        <f>データ!Z6</f>
        <v>109.99</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109.1</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108.18</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114.99</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86.84</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83.56</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82.78</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79.27</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75.56</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619</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688.41</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649.91999999999996</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680.22</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786.06</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552.4</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505.25</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531.53</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504.73</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450.91</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106</v>
      </c>
      <c r="SN48" s="111"/>
      <c r="SO48" s="111"/>
      <c r="SP48" s="111"/>
      <c r="SQ48" s="111"/>
      <c r="SR48" s="111"/>
      <c r="SS48" s="111"/>
      <c r="ST48" s="111"/>
      <c r="SU48" s="111"/>
      <c r="SV48" s="111"/>
      <c r="SW48" s="111"/>
      <c r="SX48" s="111"/>
      <c r="SY48" s="111"/>
      <c r="SZ48" s="111"/>
      <c r="TA48" s="112"/>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H27</v>
      </c>
      <c r="Y54" s="92"/>
      <c r="Z54" s="92"/>
      <c r="AA54" s="92"/>
      <c r="AB54" s="92"/>
      <c r="AC54" s="92"/>
      <c r="AD54" s="92"/>
      <c r="AE54" s="92"/>
      <c r="AF54" s="92"/>
      <c r="AG54" s="92"/>
      <c r="AH54" s="92"/>
      <c r="AI54" s="92"/>
      <c r="AJ54" s="92"/>
      <c r="AK54" s="92"/>
      <c r="AL54" s="92"/>
      <c r="AM54" s="92"/>
      <c r="AN54" s="92"/>
      <c r="AO54" s="92"/>
      <c r="AP54" s="92"/>
      <c r="AQ54" s="93"/>
      <c r="AR54" s="91" t="str">
        <f>データ!$C$10</f>
        <v>H28</v>
      </c>
      <c r="AS54" s="92"/>
      <c r="AT54" s="92"/>
      <c r="AU54" s="92"/>
      <c r="AV54" s="92"/>
      <c r="AW54" s="92"/>
      <c r="AX54" s="92"/>
      <c r="AY54" s="92"/>
      <c r="AZ54" s="92"/>
      <c r="BA54" s="92"/>
      <c r="BB54" s="92"/>
      <c r="BC54" s="92"/>
      <c r="BD54" s="92"/>
      <c r="BE54" s="92"/>
      <c r="BF54" s="92"/>
      <c r="BG54" s="92"/>
      <c r="BH54" s="92"/>
      <c r="BI54" s="92"/>
      <c r="BJ54" s="92"/>
      <c r="BK54" s="93"/>
      <c r="BL54" s="91" t="str">
        <f>データ!$D$10</f>
        <v>H29</v>
      </c>
      <c r="BM54" s="92"/>
      <c r="BN54" s="92"/>
      <c r="BO54" s="92"/>
      <c r="BP54" s="92"/>
      <c r="BQ54" s="92"/>
      <c r="BR54" s="92"/>
      <c r="BS54" s="92"/>
      <c r="BT54" s="92"/>
      <c r="BU54" s="92"/>
      <c r="BV54" s="92"/>
      <c r="BW54" s="92"/>
      <c r="BX54" s="92"/>
      <c r="BY54" s="92"/>
      <c r="BZ54" s="92"/>
      <c r="CA54" s="92"/>
      <c r="CB54" s="92"/>
      <c r="CC54" s="92"/>
      <c r="CD54" s="92"/>
      <c r="CE54" s="93"/>
      <c r="CF54" s="91" t="str">
        <f>データ!$E$10</f>
        <v>H30</v>
      </c>
      <c r="CG54" s="92"/>
      <c r="CH54" s="92"/>
      <c r="CI54" s="92"/>
      <c r="CJ54" s="92"/>
      <c r="CK54" s="92"/>
      <c r="CL54" s="92"/>
      <c r="CM54" s="92"/>
      <c r="CN54" s="92"/>
      <c r="CO54" s="92"/>
      <c r="CP54" s="92"/>
      <c r="CQ54" s="92"/>
      <c r="CR54" s="92"/>
      <c r="CS54" s="92"/>
      <c r="CT54" s="92"/>
      <c r="CU54" s="92"/>
      <c r="CV54" s="92"/>
      <c r="CW54" s="92"/>
      <c r="CX54" s="92"/>
      <c r="CY54" s="93"/>
      <c r="CZ54" s="91" t="str">
        <f>データ!$F$10</f>
        <v>R01</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H27</v>
      </c>
      <c r="ES54" s="92"/>
      <c r="ET54" s="92"/>
      <c r="EU54" s="92"/>
      <c r="EV54" s="92"/>
      <c r="EW54" s="92"/>
      <c r="EX54" s="92"/>
      <c r="EY54" s="92"/>
      <c r="EZ54" s="92"/>
      <c r="FA54" s="92"/>
      <c r="FB54" s="92"/>
      <c r="FC54" s="92"/>
      <c r="FD54" s="92"/>
      <c r="FE54" s="92"/>
      <c r="FF54" s="92"/>
      <c r="FG54" s="92"/>
      <c r="FH54" s="92"/>
      <c r="FI54" s="92"/>
      <c r="FJ54" s="92"/>
      <c r="FK54" s="93"/>
      <c r="FL54" s="91" t="str">
        <f>データ!$C$10</f>
        <v>H28</v>
      </c>
      <c r="FM54" s="92"/>
      <c r="FN54" s="92"/>
      <c r="FO54" s="92"/>
      <c r="FP54" s="92"/>
      <c r="FQ54" s="92"/>
      <c r="FR54" s="92"/>
      <c r="FS54" s="92"/>
      <c r="FT54" s="92"/>
      <c r="FU54" s="92"/>
      <c r="FV54" s="92"/>
      <c r="FW54" s="92"/>
      <c r="FX54" s="92"/>
      <c r="FY54" s="92"/>
      <c r="FZ54" s="92"/>
      <c r="GA54" s="92"/>
      <c r="GB54" s="92"/>
      <c r="GC54" s="92"/>
      <c r="GD54" s="92"/>
      <c r="GE54" s="93"/>
      <c r="GF54" s="91" t="str">
        <f>データ!$D$10</f>
        <v>H29</v>
      </c>
      <c r="GG54" s="92"/>
      <c r="GH54" s="92"/>
      <c r="GI54" s="92"/>
      <c r="GJ54" s="92"/>
      <c r="GK54" s="92"/>
      <c r="GL54" s="92"/>
      <c r="GM54" s="92"/>
      <c r="GN54" s="92"/>
      <c r="GO54" s="92"/>
      <c r="GP54" s="92"/>
      <c r="GQ54" s="92"/>
      <c r="GR54" s="92"/>
      <c r="GS54" s="92"/>
      <c r="GT54" s="92"/>
      <c r="GU54" s="92"/>
      <c r="GV54" s="92"/>
      <c r="GW54" s="92"/>
      <c r="GX54" s="92"/>
      <c r="GY54" s="93"/>
      <c r="GZ54" s="91" t="str">
        <f>データ!$E$10</f>
        <v>H30</v>
      </c>
      <c r="HA54" s="92"/>
      <c r="HB54" s="92"/>
      <c r="HC54" s="92"/>
      <c r="HD54" s="92"/>
      <c r="HE54" s="92"/>
      <c r="HF54" s="92"/>
      <c r="HG54" s="92"/>
      <c r="HH54" s="92"/>
      <c r="HI54" s="92"/>
      <c r="HJ54" s="92"/>
      <c r="HK54" s="92"/>
      <c r="HL54" s="92"/>
      <c r="HM54" s="92"/>
      <c r="HN54" s="92"/>
      <c r="HO54" s="92"/>
      <c r="HP54" s="92"/>
      <c r="HQ54" s="92"/>
      <c r="HR54" s="92"/>
      <c r="HS54" s="93"/>
      <c r="HT54" s="91" t="str">
        <f>データ!$F$10</f>
        <v>R01</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H27</v>
      </c>
      <c r="JM54" s="92"/>
      <c r="JN54" s="92"/>
      <c r="JO54" s="92"/>
      <c r="JP54" s="92"/>
      <c r="JQ54" s="92"/>
      <c r="JR54" s="92"/>
      <c r="JS54" s="92"/>
      <c r="JT54" s="92"/>
      <c r="JU54" s="92"/>
      <c r="JV54" s="92"/>
      <c r="JW54" s="92"/>
      <c r="JX54" s="92"/>
      <c r="JY54" s="92"/>
      <c r="JZ54" s="92"/>
      <c r="KA54" s="92"/>
      <c r="KB54" s="92"/>
      <c r="KC54" s="92"/>
      <c r="KD54" s="92"/>
      <c r="KE54" s="93"/>
      <c r="KF54" s="91" t="str">
        <f>データ!$C$10</f>
        <v>H28</v>
      </c>
      <c r="KG54" s="92"/>
      <c r="KH54" s="92"/>
      <c r="KI54" s="92"/>
      <c r="KJ54" s="92"/>
      <c r="KK54" s="92"/>
      <c r="KL54" s="92"/>
      <c r="KM54" s="92"/>
      <c r="KN54" s="92"/>
      <c r="KO54" s="92"/>
      <c r="KP54" s="92"/>
      <c r="KQ54" s="92"/>
      <c r="KR54" s="92"/>
      <c r="KS54" s="92"/>
      <c r="KT54" s="92"/>
      <c r="KU54" s="92"/>
      <c r="KV54" s="92"/>
      <c r="KW54" s="92"/>
      <c r="KX54" s="92"/>
      <c r="KY54" s="93"/>
      <c r="KZ54" s="91" t="str">
        <f>データ!$D$10</f>
        <v>H29</v>
      </c>
      <c r="LA54" s="92"/>
      <c r="LB54" s="92"/>
      <c r="LC54" s="92"/>
      <c r="LD54" s="92"/>
      <c r="LE54" s="92"/>
      <c r="LF54" s="92"/>
      <c r="LG54" s="92"/>
      <c r="LH54" s="92"/>
      <c r="LI54" s="92"/>
      <c r="LJ54" s="92"/>
      <c r="LK54" s="92"/>
      <c r="LL54" s="92"/>
      <c r="LM54" s="92"/>
      <c r="LN54" s="92"/>
      <c r="LO54" s="92"/>
      <c r="LP54" s="92"/>
      <c r="LQ54" s="92"/>
      <c r="LR54" s="92"/>
      <c r="LS54" s="93"/>
      <c r="LT54" s="91" t="str">
        <f>データ!$E$10</f>
        <v>H30</v>
      </c>
      <c r="LU54" s="92"/>
      <c r="LV54" s="92"/>
      <c r="LW54" s="92"/>
      <c r="LX54" s="92"/>
      <c r="LY54" s="92"/>
      <c r="LZ54" s="92"/>
      <c r="MA54" s="92"/>
      <c r="MB54" s="92"/>
      <c r="MC54" s="92"/>
      <c r="MD54" s="92"/>
      <c r="ME54" s="92"/>
      <c r="MF54" s="92"/>
      <c r="MG54" s="92"/>
      <c r="MH54" s="92"/>
      <c r="MI54" s="92"/>
      <c r="MJ54" s="92"/>
      <c r="MK54" s="92"/>
      <c r="ML54" s="92"/>
      <c r="MM54" s="93"/>
      <c r="MN54" s="91" t="str">
        <f>データ!$F$10</f>
        <v>R01</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H27</v>
      </c>
      <c r="OG54" s="92"/>
      <c r="OH54" s="92"/>
      <c r="OI54" s="92"/>
      <c r="OJ54" s="92"/>
      <c r="OK54" s="92"/>
      <c r="OL54" s="92"/>
      <c r="OM54" s="92"/>
      <c r="ON54" s="92"/>
      <c r="OO54" s="92"/>
      <c r="OP54" s="92"/>
      <c r="OQ54" s="92"/>
      <c r="OR54" s="92"/>
      <c r="OS54" s="92"/>
      <c r="OT54" s="92"/>
      <c r="OU54" s="92"/>
      <c r="OV54" s="92"/>
      <c r="OW54" s="92"/>
      <c r="OX54" s="92"/>
      <c r="OY54" s="93"/>
      <c r="OZ54" s="91" t="str">
        <f>データ!$C$10</f>
        <v>H28</v>
      </c>
      <c r="PA54" s="92"/>
      <c r="PB54" s="92"/>
      <c r="PC54" s="92"/>
      <c r="PD54" s="92"/>
      <c r="PE54" s="92"/>
      <c r="PF54" s="92"/>
      <c r="PG54" s="92"/>
      <c r="PH54" s="92"/>
      <c r="PI54" s="92"/>
      <c r="PJ54" s="92"/>
      <c r="PK54" s="92"/>
      <c r="PL54" s="92"/>
      <c r="PM54" s="92"/>
      <c r="PN54" s="92"/>
      <c r="PO54" s="92"/>
      <c r="PP54" s="92"/>
      <c r="PQ54" s="92"/>
      <c r="PR54" s="92"/>
      <c r="PS54" s="93"/>
      <c r="PT54" s="91" t="str">
        <f>データ!$D$10</f>
        <v>H29</v>
      </c>
      <c r="PU54" s="92"/>
      <c r="PV54" s="92"/>
      <c r="PW54" s="92"/>
      <c r="PX54" s="92"/>
      <c r="PY54" s="92"/>
      <c r="PZ54" s="92"/>
      <c r="QA54" s="92"/>
      <c r="QB54" s="92"/>
      <c r="QC54" s="92"/>
      <c r="QD54" s="92"/>
      <c r="QE54" s="92"/>
      <c r="QF54" s="92"/>
      <c r="QG54" s="92"/>
      <c r="QH54" s="92"/>
      <c r="QI54" s="92"/>
      <c r="QJ54" s="92"/>
      <c r="QK54" s="92"/>
      <c r="QL54" s="92"/>
      <c r="QM54" s="93"/>
      <c r="QN54" s="91" t="str">
        <f>データ!$E$10</f>
        <v>H30</v>
      </c>
      <c r="QO54" s="92"/>
      <c r="QP54" s="92"/>
      <c r="QQ54" s="92"/>
      <c r="QR54" s="92"/>
      <c r="QS54" s="92"/>
      <c r="QT54" s="92"/>
      <c r="QU54" s="92"/>
      <c r="QV54" s="92"/>
      <c r="QW54" s="92"/>
      <c r="QX54" s="92"/>
      <c r="QY54" s="92"/>
      <c r="QZ54" s="92"/>
      <c r="RA54" s="92"/>
      <c r="RB54" s="92"/>
      <c r="RC54" s="92"/>
      <c r="RD54" s="92"/>
      <c r="RE54" s="92"/>
      <c r="RF54" s="92"/>
      <c r="RG54" s="93"/>
      <c r="RH54" s="91" t="str">
        <f>データ!$F$10</f>
        <v>R01</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89.72</v>
      </c>
      <c r="Y55" s="129"/>
      <c r="Z55" s="129"/>
      <c r="AA55" s="129"/>
      <c r="AB55" s="129"/>
      <c r="AC55" s="129"/>
      <c r="AD55" s="129"/>
      <c r="AE55" s="129"/>
      <c r="AF55" s="129"/>
      <c r="AG55" s="129"/>
      <c r="AH55" s="129"/>
      <c r="AI55" s="129"/>
      <c r="AJ55" s="129"/>
      <c r="AK55" s="129"/>
      <c r="AL55" s="129"/>
      <c r="AM55" s="129"/>
      <c r="AN55" s="129"/>
      <c r="AO55" s="129"/>
      <c r="AP55" s="129"/>
      <c r="AQ55" s="130"/>
      <c r="AR55" s="128">
        <f>データ!BM6</f>
        <v>92.58</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89.73</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92</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94.47</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36.700000000000003</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35.56</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36.69</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35.79</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34.85</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65.72</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65.44</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66.3</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65.89</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65.459999999999994</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75.83</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75.83</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75.83</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75.83</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73.790000000000006</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90.99</v>
      </c>
      <c r="Y56" s="129"/>
      <c r="Z56" s="129"/>
      <c r="AA56" s="129"/>
      <c r="AB56" s="129"/>
      <c r="AC56" s="129"/>
      <c r="AD56" s="129"/>
      <c r="AE56" s="129"/>
      <c r="AF56" s="129"/>
      <c r="AG56" s="129"/>
      <c r="AH56" s="129"/>
      <c r="AI56" s="129"/>
      <c r="AJ56" s="129"/>
      <c r="AK56" s="129"/>
      <c r="AL56" s="129"/>
      <c r="AM56" s="129"/>
      <c r="AN56" s="129"/>
      <c r="AO56" s="129"/>
      <c r="AP56" s="129"/>
      <c r="AQ56" s="130"/>
      <c r="AR56" s="128">
        <f>データ!BR6</f>
        <v>93.58</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93.31</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92.2</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103.39</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34.1</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33.79</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33.81</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34.33</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30.96</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42.43</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43.12</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43.85</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44.05</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45.51</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61.07</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61.62</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61.64</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61.85</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64.14</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105</v>
      </c>
      <c r="SN68" s="111"/>
      <c r="SO68" s="111"/>
      <c r="SP68" s="111"/>
      <c r="SQ68" s="111"/>
      <c r="SR68" s="111"/>
      <c r="SS68" s="111"/>
      <c r="ST68" s="111"/>
      <c r="SU68" s="111"/>
      <c r="SV68" s="111"/>
      <c r="SW68" s="111"/>
      <c r="SX68" s="111"/>
      <c r="SY68" s="111"/>
      <c r="SZ68" s="111"/>
      <c r="TA68" s="112"/>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15">
      <c r="A79" s="2"/>
      <c r="B79" s="26"/>
      <c r="C79" s="2"/>
      <c r="D79" s="2"/>
      <c r="E79" s="2"/>
      <c r="F79" s="2"/>
      <c r="G79" s="2"/>
      <c r="H79" s="2"/>
      <c r="I79" s="2"/>
      <c r="J79" s="28"/>
      <c r="K79" s="29"/>
      <c r="L79" s="143"/>
      <c r="M79" s="143"/>
      <c r="N79" s="143"/>
      <c r="O79" s="143"/>
      <c r="P79" s="143"/>
      <c r="Q79" s="143"/>
      <c r="R79" s="143"/>
      <c r="S79" s="143"/>
      <c r="T79" s="143"/>
      <c r="U79" s="143"/>
      <c r="V79" s="143"/>
      <c r="W79" s="143"/>
      <c r="X79" s="144"/>
      <c r="Y79" s="145" t="str">
        <f>データ!$B$10</f>
        <v>H27</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H28</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H29</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H30</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R01</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3"/>
      <c r="FY79" s="143"/>
      <c r="FZ79" s="143"/>
      <c r="GA79" s="143"/>
      <c r="GB79" s="143"/>
      <c r="GC79" s="143"/>
      <c r="GD79" s="143"/>
      <c r="GE79" s="143"/>
      <c r="GF79" s="143"/>
      <c r="GG79" s="143"/>
      <c r="GH79" s="143"/>
      <c r="GI79" s="143"/>
      <c r="GJ79" s="144"/>
      <c r="GK79" s="145" t="str">
        <f>データ!$B$10</f>
        <v>H27</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H28</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H29</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H30</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R01</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3"/>
      <c r="MK79" s="143"/>
      <c r="ML79" s="143"/>
      <c r="MM79" s="143"/>
      <c r="MN79" s="143"/>
      <c r="MO79" s="143"/>
      <c r="MP79" s="143"/>
      <c r="MQ79" s="143"/>
      <c r="MR79" s="143"/>
      <c r="MS79" s="143"/>
      <c r="MT79" s="143"/>
      <c r="MU79" s="143"/>
      <c r="MV79" s="144"/>
      <c r="MW79" s="145" t="str">
        <f>データ!$B$10</f>
        <v>H27</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H28</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H29</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H30</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R01</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15">
      <c r="A80" s="2"/>
      <c r="B80" s="26"/>
      <c r="C80" s="2"/>
      <c r="D80" s="2"/>
      <c r="E80" s="2"/>
      <c r="F80" s="2"/>
      <c r="G80" s="2"/>
      <c r="H80" s="2"/>
      <c r="I80" s="2"/>
      <c r="J80" s="28"/>
      <c r="K80" s="29"/>
      <c r="L80" s="148" t="s">
        <v>23</v>
      </c>
      <c r="M80" s="148"/>
      <c r="N80" s="148"/>
      <c r="O80" s="148"/>
      <c r="P80" s="148"/>
      <c r="Q80" s="148"/>
      <c r="R80" s="148"/>
      <c r="S80" s="148"/>
      <c r="T80" s="148"/>
      <c r="U80" s="148"/>
      <c r="V80" s="148"/>
      <c r="W80" s="148"/>
      <c r="X80" s="148"/>
      <c r="Y80" s="149">
        <f>データ!DD6</f>
        <v>65.489999999999995</v>
      </c>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f>データ!DE6</f>
        <v>63.7</v>
      </c>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f>データ!DF6</f>
        <v>62.53</v>
      </c>
      <c r="CB80" s="149"/>
      <c r="CC80" s="149"/>
      <c r="CD80" s="149"/>
      <c r="CE80" s="149"/>
      <c r="CF80" s="149"/>
      <c r="CG80" s="149"/>
      <c r="CH80" s="149"/>
      <c r="CI80" s="149"/>
      <c r="CJ80" s="149"/>
      <c r="CK80" s="149"/>
      <c r="CL80" s="149"/>
      <c r="CM80" s="149"/>
      <c r="CN80" s="149"/>
      <c r="CO80" s="149"/>
      <c r="CP80" s="149"/>
      <c r="CQ80" s="149"/>
      <c r="CR80" s="149"/>
      <c r="CS80" s="149"/>
      <c r="CT80" s="149"/>
      <c r="CU80" s="149"/>
      <c r="CV80" s="149"/>
      <c r="CW80" s="149"/>
      <c r="CX80" s="149"/>
      <c r="CY80" s="149"/>
      <c r="CZ80" s="149"/>
      <c r="DA80" s="149"/>
      <c r="DB80" s="149">
        <f>データ!DG6</f>
        <v>62.32</v>
      </c>
      <c r="DC80" s="149"/>
      <c r="DD80" s="149"/>
      <c r="DE80" s="149"/>
      <c r="DF80" s="149"/>
      <c r="DG80" s="149"/>
      <c r="DH80" s="149"/>
      <c r="DI80" s="149"/>
      <c r="DJ80" s="149"/>
      <c r="DK80" s="149"/>
      <c r="DL80" s="149"/>
      <c r="DM80" s="149"/>
      <c r="DN80" s="149"/>
      <c r="DO80" s="149"/>
      <c r="DP80" s="149"/>
      <c r="DQ80" s="149"/>
      <c r="DR80" s="149"/>
      <c r="DS80" s="149"/>
      <c r="DT80" s="149"/>
      <c r="DU80" s="149"/>
      <c r="DV80" s="149"/>
      <c r="DW80" s="149"/>
      <c r="DX80" s="149"/>
      <c r="DY80" s="149"/>
      <c r="DZ80" s="149"/>
      <c r="EA80" s="149"/>
      <c r="EB80" s="149"/>
      <c r="EC80" s="149">
        <f>データ!DH6</f>
        <v>61.63</v>
      </c>
      <c r="ED80" s="149"/>
      <c r="EE80" s="149"/>
      <c r="EF80" s="149"/>
      <c r="EG80" s="149"/>
      <c r="EH80" s="149"/>
      <c r="EI80" s="149"/>
      <c r="EJ80" s="149"/>
      <c r="EK80" s="149"/>
      <c r="EL80" s="149"/>
      <c r="EM80" s="149"/>
      <c r="EN80" s="149"/>
      <c r="EO80" s="149"/>
      <c r="EP80" s="149"/>
      <c r="EQ80" s="149"/>
      <c r="ER80" s="149"/>
      <c r="ES80" s="149"/>
      <c r="ET80" s="149"/>
      <c r="EU80" s="149"/>
      <c r="EV80" s="149"/>
      <c r="EW80" s="149"/>
      <c r="EX80" s="149"/>
      <c r="EY80" s="149"/>
      <c r="EZ80" s="149"/>
      <c r="FA80" s="149"/>
      <c r="FB80" s="149"/>
      <c r="FC80" s="149"/>
      <c r="FD80" s="29"/>
      <c r="FE80" s="32"/>
      <c r="FF80" s="2"/>
      <c r="FG80" s="2"/>
      <c r="FH80" s="2"/>
      <c r="FI80" s="2"/>
      <c r="FJ80" s="2"/>
      <c r="FK80" s="2"/>
      <c r="FL80" s="2"/>
      <c r="FM80" s="2"/>
      <c r="FN80" s="2"/>
      <c r="FO80" s="2"/>
      <c r="FP80" s="2"/>
      <c r="FQ80" s="2"/>
      <c r="FR80" s="2"/>
      <c r="FS80" s="2"/>
      <c r="FT80" s="2"/>
      <c r="FU80" s="2"/>
      <c r="FV80" s="28"/>
      <c r="FW80" s="29"/>
      <c r="FX80" s="148" t="s">
        <v>23</v>
      </c>
      <c r="FY80" s="148"/>
      <c r="FZ80" s="148"/>
      <c r="GA80" s="148"/>
      <c r="GB80" s="148"/>
      <c r="GC80" s="148"/>
      <c r="GD80" s="148"/>
      <c r="GE80" s="148"/>
      <c r="GF80" s="148"/>
      <c r="GG80" s="148"/>
      <c r="GH80" s="148"/>
      <c r="GI80" s="148"/>
      <c r="GJ80" s="148"/>
      <c r="GK80" s="149">
        <f>データ!DO6</f>
        <v>88.09</v>
      </c>
      <c r="GL80" s="149"/>
      <c r="GM80" s="149"/>
      <c r="GN80" s="149"/>
      <c r="GO80" s="149"/>
      <c r="GP80" s="149"/>
      <c r="GQ80" s="149"/>
      <c r="GR80" s="149"/>
      <c r="GS80" s="149"/>
      <c r="GT80" s="149"/>
      <c r="GU80" s="149"/>
      <c r="GV80" s="149"/>
      <c r="GW80" s="149"/>
      <c r="GX80" s="149"/>
      <c r="GY80" s="149"/>
      <c r="GZ80" s="149"/>
      <c r="HA80" s="149"/>
      <c r="HB80" s="149"/>
      <c r="HC80" s="149"/>
      <c r="HD80" s="149"/>
      <c r="HE80" s="149"/>
      <c r="HF80" s="149"/>
      <c r="HG80" s="149"/>
      <c r="HH80" s="149"/>
      <c r="HI80" s="149"/>
      <c r="HJ80" s="149"/>
      <c r="HK80" s="149"/>
      <c r="HL80" s="149">
        <f>データ!DP6</f>
        <v>86.41</v>
      </c>
      <c r="HM80" s="149"/>
      <c r="HN80" s="149"/>
      <c r="HO80" s="149"/>
      <c r="HP80" s="149"/>
      <c r="HQ80" s="149"/>
      <c r="HR80" s="149"/>
      <c r="HS80" s="149"/>
      <c r="HT80" s="149"/>
      <c r="HU80" s="149"/>
      <c r="HV80" s="149"/>
      <c r="HW80" s="149"/>
      <c r="HX80" s="149"/>
      <c r="HY80" s="149"/>
      <c r="HZ80" s="149"/>
      <c r="IA80" s="149"/>
      <c r="IB80" s="149"/>
      <c r="IC80" s="149"/>
      <c r="ID80" s="149"/>
      <c r="IE80" s="149"/>
      <c r="IF80" s="149"/>
      <c r="IG80" s="149"/>
      <c r="IH80" s="149"/>
      <c r="II80" s="149"/>
      <c r="IJ80" s="149"/>
      <c r="IK80" s="149"/>
      <c r="IL80" s="149"/>
      <c r="IM80" s="149">
        <f>データ!DQ6</f>
        <v>84.99</v>
      </c>
      <c r="IN80" s="149"/>
      <c r="IO80" s="149"/>
      <c r="IP80" s="149"/>
      <c r="IQ80" s="149"/>
      <c r="IR80" s="149"/>
      <c r="IS80" s="149"/>
      <c r="IT80" s="149"/>
      <c r="IU80" s="149"/>
      <c r="IV80" s="149"/>
      <c r="IW80" s="149"/>
      <c r="IX80" s="149"/>
      <c r="IY80" s="149"/>
      <c r="IZ80" s="149"/>
      <c r="JA80" s="149"/>
      <c r="JB80" s="149"/>
      <c r="JC80" s="149"/>
      <c r="JD80" s="149"/>
      <c r="JE80" s="149"/>
      <c r="JF80" s="149"/>
      <c r="JG80" s="149"/>
      <c r="JH80" s="149"/>
      <c r="JI80" s="149"/>
      <c r="JJ80" s="149"/>
      <c r="JK80" s="149"/>
      <c r="JL80" s="149"/>
      <c r="JM80" s="149"/>
      <c r="JN80" s="149">
        <f>データ!DR6</f>
        <v>83.75</v>
      </c>
      <c r="JO80" s="149"/>
      <c r="JP80" s="149"/>
      <c r="JQ80" s="149"/>
      <c r="JR80" s="149"/>
      <c r="JS80" s="149"/>
      <c r="JT80" s="149"/>
      <c r="JU80" s="149"/>
      <c r="JV80" s="149"/>
      <c r="JW80" s="149"/>
      <c r="JX80" s="149"/>
      <c r="JY80" s="149"/>
      <c r="JZ80" s="149"/>
      <c r="KA80" s="149"/>
      <c r="KB80" s="149"/>
      <c r="KC80" s="149"/>
      <c r="KD80" s="149"/>
      <c r="KE80" s="149"/>
      <c r="KF80" s="149"/>
      <c r="KG80" s="149"/>
      <c r="KH80" s="149"/>
      <c r="KI80" s="149"/>
      <c r="KJ80" s="149"/>
      <c r="KK80" s="149"/>
      <c r="KL80" s="149"/>
      <c r="KM80" s="149"/>
      <c r="KN80" s="149"/>
      <c r="KO80" s="149">
        <f>データ!DS6</f>
        <v>78.98</v>
      </c>
      <c r="KP80" s="149"/>
      <c r="KQ80" s="149"/>
      <c r="KR80" s="149"/>
      <c r="KS80" s="149"/>
      <c r="KT80" s="149"/>
      <c r="KU80" s="149"/>
      <c r="KV80" s="149"/>
      <c r="KW80" s="149"/>
      <c r="KX80" s="149"/>
      <c r="KY80" s="149"/>
      <c r="KZ80" s="149"/>
      <c r="LA80" s="149"/>
      <c r="LB80" s="149"/>
      <c r="LC80" s="149"/>
      <c r="LD80" s="149"/>
      <c r="LE80" s="149"/>
      <c r="LF80" s="149"/>
      <c r="LG80" s="149"/>
      <c r="LH80" s="149"/>
      <c r="LI80" s="149"/>
      <c r="LJ80" s="149"/>
      <c r="LK80" s="149"/>
      <c r="LL80" s="149"/>
      <c r="LM80" s="149"/>
      <c r="LN80" s="149"/>
      <c r="LO80" s="149"/>
      <c r="LP80" s="29"/>
      <c r="LQ80" s="32"/>
      <c r="LR80" s="2"/>
      <c r="LS80" s="2"/>
      <c r="LT80" s="2"/>
      <c r="LU80" s="2"/>
      <c r="LV80" s="2"/>
      <c r="LW80" s="2"/>
      <c r="LX80" s="2"/>
      <c r="LY80" s="2"/>
      <c r="LZ80" s="2"/>
      <c r="MA80" s="2"/>
      <c r="MB80" s="2"/>
      <c r="MC80" s="2"/>
      <c r="MD80" s="2"/>
      <c r="ME80" s="2"/>
      <c r="MF80" s="2"/>
      <c r="MG80" s="2"/>
      <c r="MH80" s="28"/>
      <c r="MI80" s="29"/>
      <c r="MJ80" s="148" t="s">
        <v>23</v>
      </c>
      <c r="MK80" s="148"/>
      <c r="ML80" s="148"/>
      <c r="MM80" s="148"/>
      <c r="MN80" s="148"/>
      <c r="MO80" s="148"/>
      <c r="MP80" s="148"/>
      <c r="MQ80" s="148"/>
      <c r="MR80" s="148"/>
      <c r="MS80" s="148"/>
      <c r="MT80" s="148"/>
      <c r="MU80" s="148"/>
      <c r="MV80" s="148"/>
      <c r="MW80" s="149">
        <f>データ!DZ6</f>
        <v>0</v>
      </c>
      <c r="MX80" s="149"/>
      <c r="MY80" s="149"/>
      <c r="MZ80" s="149"/>
      <c r="NA80" s="149"/>
      <c r="NB80" s="149"/>
      <c r="NC80" s="149"/>
      <c r="ND80" s="149"/>
      <c r="NE80" s="149"/>
      <c r="NF80" s="149"/>
      <c r="NG80" s="149"/>
      <c r="NH80" s="149"/>
      <c r="NI80" s="149"/>
      <c r="NJ80" s="149"/>
      <c r="NK80" s="149"/>
      <c r="NL80" s="149"/>
      <c r="NM80" s="149"/>
      <c r="NN80" s="149"/>
      <c r="NO80" s="149"/>
      <c r="NP80" s="149"/>
      <c r="NQ80" s="149"/>
      <c r="NR80" s="149"/>
      <c r="NS80" s="149"/>
      <c r="NT80" s="149"/>
      <c r="NU80" s="149"/>
      <c r="NV80" s="149"/>
      <c r="NW80" s="149"/>
      <c r="NX80" s="149">
        <f>データ!EA6</f>
        <v>0.15</v>
      </c>
      <c r="NY80" s="149"/>
      <c r="NZ80" s="149"/>
      <c r="OA80" s="149"/>
      <c r="OB80" s="149"/>
      <c r="OC80" s="149"/>
      <c r="OD80" s="149"/>
      <c r="OE80" s="149"/>
      <c r="OF80" s="149"/>
      <c r="OG80" s="149"/>
      <c r="OH80" s="149"/>
      <c r="OI80" s="149"/>
      <c r="OJ80" s="149"/>
      <c r="OK80" s="149"/>
      <c r="OL80" s="149"/>
      <c r="OM80" s="149"/>
      <c r="ON80" s="149"/>
      <c r="OO80" s="149"/>
      <c r="OP80" s="149"/>
      <c r="OQ80" s="149"/>
      <c r="OR80" s="149"/>
      <c r="OS80" s="149"/>
      <c r="OT80" s="149"/>
      <c r="OU80" s="149"/>
      <c r="OV80" s="149"/>
      <c r="OW80" s="149"/>
      <c r="OX80" s="149"/>
      <c r="OY80" s="149">
        <f>データ!EB6</f>
        <v>1.43</v>
      </c>
      <c r="OZ80" s="149"/>
      <c r="PA80" s="149"/>
      <c r="PB80" s="149"/>
      <c r="PC80" s="149"/>
      <c r="PD80" s="149"/>
      <c r="PE80" s="149"/>
      <c r="PF80" s="149"/>
      <c r="PG80" s="149"/>
      <c r="PH80" s="149"/>
      <c r="PI80" s="149"/>
      <c r="PJ80" s="149"/>
      <c r="PK80" s="149"/>
      <c r="PL80" s="149"/>
      <c r="PM80" s="149"/>
      <c r="PN80" s="149"/>
      <c r="PO80" s="149"/>
      <c r="PP80" s="149"/>
      <c r="PQ80" s="149"/>
      <c r="PR80" s="149"/>
      <c r="PS80" s="149"/>
      <c r="PT80" s="149"/>
      <c r="PU80" s="149"/>
      <c r="PV80" s="149"/>
      <c r="PW80" s="149"/>
      <c r="PX80" s="149"/>
      <c r="PY80" s="149"/>
      <c r="PZ80" s="149">
        <f>データ!EC6</f>
        <v>0</v>
      </c>
      <c r="QA80" s="149"/>
      <c r="QB80" s="149"/>
      <c r="QC80" s="149"/>
      <c r="QD80" s="149"/>
      <c r="QE80" s="149"/>
      <c r="QF80" s="149"/>
      <c r="QG80" s="149"/>
      <c r="QH80" s="149"/>
      <c r="QI80" s="149"/>
      <c r="QJ80" s="149"/>
      <c r="QK80" s="149"/>
      <c r="QL80" s="149"/>
      <c r="QM80" s="149"/>
      <c r="QN80" s="149"/>
      <c r="QO80" s="149"/>
      <c r="QP80" s="149"/>
      <c r="QQ80" s="149"/>
      <c r="QR80" s="149"/>
      <c r="QS80" s="149"/>
      <c r="QT80" s="149"/>
      <c r="QU80" s="149"/>
      <c r="QV80" s="149"/>
      <c r="QW80" s="149"/>
      <c r="QX80" s="149"/>
      <c r="QY80" s="149"/>
      <c r="QZ80" s="149"/>
      <c r="RA80" s="149">
        <f>データ!ED6</f>
        <v>0</v>
      </c>
      <c r="RB80" s="149"/>
      <c r="RC80" s="149"/>
      <c r="RD80" s="149"/>
      <c r="RE80" s="149"/>
      <c r="RF80" s="149"/>
      <c r="RG80" s="149"/>
      <c r="RH80" s="149"/>
      <c r="RI80" s="149"/>
      <c r="RJ80" s="149"/>
      <c r="RK80" s="149"/>
      <c r="RL80" s="149"/>
      <c r="RM80" s="149"/>
      <c r="RN80" s="149"/>
      <c r="RO80" s="149"/>
      <c r="RP80" s="149"/>
      <c r="RQ80" s="149"/>
      <c r="RR80" s="149"/>
      <c r="RS80" s="149"/>
      <c r="RT80" s="149"/>
      <c r="RU80" s="149"/>
      <c r="RV80" s="149"/>
      <c r="RW80" s="149"/>
      <c r="RX80" s="149"/>
      <c r="RY80" s="149"/>
      <c r="RZ80" s="149"/>
      <c r="SA80" s="149"/>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15">
      <c r="A81" s="2"/>
      <c r="B81" s="26"/>
      <c r="C81" s="2"/>
      <c r="D81" s="2"/>
      <c r="E81" s="2"/>
      <c r="F81" s="2"/>
      <c r="G81" s="2"/>
      <c r="H81" s="2"/>
      <c r="I81" s="2"/>
      <c r="J81" s="28"/>
      <c r="K81" s="29"/>
      <c r="L81" s="148" t="s">
        <v>24</v>
      </c>
      <c r="M81" s="148"/>
      <c r="N81" s="148"/>
      <c r="O81" s="148"/>
      <c r="P81" s="148"/>
      <c r="Q81" s="148"/>
      <c r="R81" s="148"/>
      <c r="S81" s="148"/>
      <c r="T81" s="148"/>
      <c r="U81" s="148"/>
      <c r="V81" s="148"/>
      <c r="W81" s="148"/>
      <c r="X81" s="148"/>
      <c r="Y81" s="149">
        <f>データ!DI6</f>
        <v>49.38</v>
      </c>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f>データ!DJ6</f>
        <v>51.15</v>
      </c>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f>データ!DK6</f>
        <v>52.15</v>
      </c>
      <c r="CB81" s="149"/>
      <c r="CC81" s="149"/>
      <c r="CD81" s="149"/>
      <c r="CE81" s="149"/>
      <c r="CF81" s="149"/>
      <c r="CG81" s="149"/>
      <c r="CH81" s="149"/>
      <c r="CI81" s="149"/>
      <c r="CJ81" s="149"/>
      <c r="CK81" s="149"/>
      <c r="CL81" s="149"/>
      <c r="CM81" s="149"/>
      <c r="CN81" s="149"/>
      <c r="CO81" s="149"/>
      <c r="CP81" s="149"/>
      <c r="CQ81" s="149"/>
      <c r="CR81" s="149"/>
      <c r="CS81" s="149"/>
      <c r="CT81" s="149"/>
      <c r="CU81" s="149"/>
      <c r="CV81" s="149"/>
      <c r="CW81" s="149"/>
      <c r="CX81" s="149"/>
      <c r="CY81" s="149"/>
      <c r="CZ81" s="149"/>
      <c r="DA81" s="149"/>
      <c r="DB81" s="149">
        <f>データ!DL6</f>
        <v>52.21</v>
      </c>
      <c r="DC81" s="149"/>
      <c r="DD81" s="149"/>
      <c r="DE81" s="149"/>
      <c r="DF81" s="149"/>
      <c r="DG81" s="149"/>
      <c r="DH81" s="149"/>
      <c r="DI81" s="149"/>
      <c r="DJ81" s="149"/>
      <c r="DK81" s="149"/>
      <c r="DL81" s="149"/>
      <c r="DM81" s="149"/>
      <c r="DN81" s="149"/>
      <c r="DO81" s="149"/>
      <c r="DP81" s="149"/>
      <c r="DQ81" s="149"/>
      <c r="DR81" s="149"/>
      <c r="DS81" s="149"/>
      <c r="DT81" s="149"/>
      <c r="DU81" s="149"/>
      <c r="DV81" s="149"/>
      <c r="DW81" s="149"/>
      <c r="DX81" s="149"/>
      <c r="DY81" s="149"/>
      <c r="DZ81" s="149"/>
      <c r="EA81" s="149"/>
      <c r="EB81" s="149"/>
      <c r="EC81" s="149">
        <f>データ!DM6</f>
        <v>54.51</v>
      </c>
      <c r="ED81" s="149"/>
      <c r="EE81" s="149"/>
      <c r="EF81" s="149"/>
      <c r="EG81" s="149"/>
      <c r="EH81" s="149"/>
      <c r="EI81" s="149"/>
      <c r="EJ81" s="149"/>
      <c r="EK81" s="149"/>
      <c r="EL81" s="149"/>
      <c r="EM81" s="149"/>
      <c r="EN81" s="149"/>
      <c r="EO81" s="149"/>
      <c r="EP81" s="149"/>
      <c r="EQ81" s="149"/>
      <c r="ER81" s="149"/>
      <c r="ES81" s="149"/>
      <c r="ET81" s="149"/>
      <c r="EU81" s="149"/>
      <c r="EV81" s="149"/>
      <c r="EW81" s="149"/>
      <c r="EX81" s="149"/>
      <c r="EY81" s="149"/>
      <c r="EZ81" s="149"/>
      <c r="FA81" s="149"/>
      <c r="FB81" s="149"/>
      <c r="FC81" s="149"/>
      <c r="FD81" s="29"/>
      <c r="FE81" s="32"/>
      <c r="FF81" s="2"/>
      <c r="FG81" s="2"/>
      <c r="FH81" s="2"/>
      <c r="FI81" s="2"/>
      <c r="FJ81" s="2"/>
      <c r="FK81" s="2"/>
      <c r="FL81" s="2"/>
      <c r="FM81" s="2"/>
      <c r="FN81" s="2"/>
      <c r="FO81" s="2"/>
      <c r="FP81" s="2"/>
      <c r="FQ81" s="2"/>
      <c r="FR81" s="2"/>
      <c r="FS81" s="2"/>
      <c r="FT81" s="2"/>
      <c r="FU81" s="2"/>
      <c r="FV81" s="28"/>
      <c r="FW81" s="29"/>
      <c r="FX81" s="148" t="s">
        <v>24</v>
      </c>
      <c r="FY81" s="148"/>
      <c r="FZ81" s="148"/>
      <c r="GA81" s="148"/>
      <c r="GB81" s="148"/>
      <c r="GC81" s="148"/>
      <c r="GD81" s="148"/>
      <c r="GE81" s="148"/>
      <c r="GF81" s="148"/>
      <c r="GG81" s="148"/>
      <c r="GH81" s="148"/>
      <c r="GI81" s="148"/>
      <c r="GJ81" s="148"/>
      <c r="GK81" s="149">
        <f>データ!DT6</f>
        <v>14.92</v>
      </c>
      <c r="GL81" s="149"/>
      <c r="GM81" s="149"/>
      <c r="GN81" s="149"/>
      <c r="GO81" s="149"/>
      <c r="GP81" s="149"/>
      <c r="GQ81" s="149"/>
      <c r="GR81" s="149"/>
      <c r="GS81" s="149"/>
      <c r="GT81" s="149"/>
      <c r="GU81" s="149"/>
      <c r="GV81" s="149"/>
      <c r="GW81" s="149"/>
      <c r="GX81" s="149"/>
      <c r="GY81" s="149"/>
      <c r="GZ81" s="149"/>
      <c r="HA81" s="149"/>
      <c r="HB81" s="149"/>
      <c r="HC81" s="149"/>
      <c r="HD81" s="149"/>
      <c r="HE81" s="149"/>
      <c r="HF81" s="149"/>
      <c r="HG81" s="149"/>
      <c r="HH81" s="149"/>
      <c r="HI81" s="149"/>
      <c r="HJ81" s="149"/>
      <c r="HK81" s="149"/>
      <c r="HL81" s="149">
        <f>データ!DU6</f>
        <v>20.8</v>
      </c>
      <c r="HM81" s="149"/>
      <c r="HN81" s="149"/>
      <c r="HO81" s="149"/>
      <c r="HP81" s="149"/>
      <c r="HQ81" s="149"/>
      <c r="HR81" s="149"/>
      <c r="HS81" s="149"/>
      <c r="HT81" s="149"/>
      <c r="HU81" s="149"/>
      <c r="HV81" s="149"/>
      <c r="HW81" s="149"/>
      <c r="HX81" s="149"/>
      <c r="HY81" s="149"/>
      <c r="HZ81" s="149"/>
      <c r="IA81" s="149"/>
      <c r="IB81" s="149"/>
      <c r="IC81" s="149"/>
      <c r="ID81" s="149"/>
      <c r="IE81" s="149"/>
      <c r="IF81" s="149"/>
      <c r="IG81" s="149"/>
      <c r="IH81" s="149"/>
      <c r="II81" s="149"/>
      <c r="IJ81" s="149"/>
      <c r="IK81" s="149"/>
      <c r="IL81" s="149"/>
      <c r="IM81" s="149">
        <f>データ!DV6</f>
        <v>29.43</v>
      </c>
      <c r="IN81" s="149"/>
      <c r="IO81" s="149"/>
      <c r="IP81" s="149"/>
      <c r="IQ81" s="149"/>
      <c r="IR81" s="149"/>
      <c r="IS81" s="149"/>
      <c r="IT81" s="149"/>
      <c r="IU81" s="149"/>
      <c r="IV81" s="149"/>
      <c r="IW81" s="149"/>
      <c r="IX81" s="149"/>
      <c r="IY81" s="149"/>
      <c r="IZ81" s="149"/>
      <c r="JA81" s="149"/>
      <c r="JB81" s="149"/>
      <c r="JC81" s="149"/>
      <c r="JD81" s="149"/>
      <c r="JE81" s="149"/>
      <c r="JF81" s="149"/>
      <c r="JG81" s="149"/>
      <c r="JH81" s="149"/>
      <c r="JI81" s="149"/>
      <c r="JJ81" s="149"/>
      <c r="JK81" s="149"/>
      <c r="JL81" s="149"/>
      <c r="JM81" s="149"/>
      <c r="JN81" s="149">
        <f>データ!DW6</f>
        <v>32.03</v>
      </c>
      <c r="JO81" s="149"/>
      <c r="JP81" s="149"/>
      <c r="JQ81" s="149"/>
      <c r="JR81" s="149"/>
      <c r="JS81" s="149"/>
      <c r="JT81" s="149"/>
      <c r="JU81" s="149"/>
      <c r="JV81" s="149"/>
      <c r="JW81" s="149"/>
      <c r="JX81" s="149"/>
      <c r="JY81" s="149"/>
      <c r="JZ81" s="149"/>
      <c r="KA81" s="149"/>
      <c r="KB81" s="149"/>
      <c r="KC81" s="149"/>
      <c r="KD81" s="149"/>
      <c r="KE81" s="149"/>
      <c r="KF81" s="149"/>
      <c r="KG81" s="149"/>
      <c r="KH81" s="149"/>
      <c r="KI81" s="149"/>
      <c r="KJ81" s="149"/>
      <c r="KK81" s="149"/>
      <c r="KL81" s="149"/>
      <c r="KM81" s="149"/>
      <c r="KN81" s="149"/>
      <c r="KO81" s="149">
        <f>データ!DX6</f>
        <v>36.58</v>
      </c>
      <c r="KP81" s="149"/>
      <c r="KQ81" s="149"/>
      <c r="KR81" s="149"/>
      <c r="KS81" s="149"/>
      <c r="KT81" s="149"/>
      <c r="KU81" s="149"/>
      <c r="KV81" s="149"/>
      <c r="KW81" s="149"/>
      <c r="KX81" s="149"/>
      <c r="KY81" s="149"/>
      <c r="KZ81" s="149"/>
      <c r="LA81" s="149"/>
      <c r="LB81" s="149"/>
      <c r="LC81" s="149"/>
      <c r="LD81" s="149"/>
      <c r="LE81" s="149"/>
      <c r="LF81" s="149"/>
      <c r="LG81" s="149"/>
      <c r="LH81" s="149"/>
      <c r="LI81" s="149"/>
      <c r="LJ81" s="149"/>
      <c r="LK81" s="149"/>
      <c r="LL81" s="149"/>
      <c r="LM81" s="149"/>
      <c r="LN81" s="149"/>
      <c r="LO81" s="149"/>
      <c r="LP81" s="29"/>
      <c r="LQ81" s="32"/>
      <c r="LR81" s="2"/>
      <c r="LS81" s="2"/>
      <c r="LT81" s="2"/>
      <c r="LU81" s="2"/>
      <c r="LV81" s="2"/>
      <c r="LW81" s="2"/>
      <c r="LX81" s="2"/>
      <c r="LY81" s="2"/>
      <c r="LZ81" s="2"/>
      <c r="MA81" s="2"/>
      <c r="MB81" s="2"/>
      <c r="MC81" s="2"/>
      <c r="MD81" s="2"/>
      <c r="ME81" s="2"/>
      <c r="MF81" s="2"/>
      <c r="MG81" s="2"/>
      <c r="MH81" s="28"/>
      <c r="MI81" s="29"/>
      <c r="MJ81" s="148" t="s">
        <v>24</v>
      </c>
      <c r="MK81" s="148"/>
      <c r="ML81" s="148"/>
      <c r="MM81" s="148"/>
      <c r="MN81" s="148"/>
      <c r="MO81" s="148"/>
      <c r="MP81" s="148"/>
      <c r="MQ81" s="148"/>
      <c r="MR81" s="148"/>
      <c r="MS81" s="148"/>
      <c r="MT81" s="148"/>
      <c r="MU81" s="148"/>
      <c r="MV81" s="148"/>
      <c r="MW81" s="149">
        <f>データ!EE6</f>
        <v>2.36</v>
      </c>
      <c r="MX81" s="149"/>
      <c r="MY81" s="149"/>
      <c r="MZ81" s="149"/>
      <c r="NA81" s="149"/>
      <c r="NB81" s="149"/>
      <c r="NC81" s="149"/>
      <c r="ND81" s="149"/>
      <c r="NE81" s="149"/>
      <c r="NF81" s="149"/>
      <c r="NG81" s="149"/>
      <c r="NH81" s="149"/>
      <c r="NI81" s="149"/>
      <c r="NJ81" s="149"/>
      <c r="NK81" s="149"/>
      <c r="NL81" s="149"/>
      <c r="NM81" s="149"/>
      <c r="NN81" s="149"/>
      <c r="NO81" s="149"/>
      <c r="NP81" s="149"/>
      <c r="NQ81" s="149"/>
      <c r="NR81" s="149"/>
      <c r="NS81" s="149"/>
      <c r="NT81" s="149"/>
      <c r="NU81" s="149"/>
      <c r="NV81" s="149"/>
      <c r="NW81" s="149"/>
      <c r="NX81" s="149">
        <f>データ!EF6</f>
        <v>0.11</v>
      </c>
      <c r="NY81" s="149"/>
      <c r="NZ81" s="149"/>
      <c r="OA81" s="149"/>
      <c r="OB81" s="149"/>
      <c r="OC81" s="149"/>
      <c r="OD81" s="149"/>
      <c r="OE81" s="149"/>
      <c r="OF81" s="149"/>
      <c r="OG81" s="149"/>
      <c r="OH81" s="149"/>
      <c r="OI81" s="149"/>
      <c r="OJ81" s="149"/>
      <c r="OK81" s="149"/>
      <c r="OL81" s="149"/>
      <c r="OM81" s="149"/>
      <c r="ON81" s="149"/>
      <c r="OO81" s="149"/>
      <c r="OP81" s="149"/>
      <c r="OQ81" s="149"/>
      <c r="OR81" s="149"/>
      <c r="OS81" s="149"/>
      <c r="OT81" s="149"/>
      <c r="OU81" s="149"/>
      <c r="OV81" s="149"/>
      <c r="OW81" s="149"/>
      <c r="OX81" s="149"/>
      <c r="OY81" s="149">
        <f>データ!EG6</f>
        <v>0.11</v>
      </c>
      <c r="OZ81" s="149"/>
      <c r="PA81" s="149"/>
      <c r="PB81" s="149"/>
      <c r="PC81" s="149"/>
      <c r="PD81" s="149"/>
      <c r="PE81" s="149"/>
      <c r="PF81" s="149"/>
      <c r="PG81" s="149"/>
      <c r="PH81" s="149"/>
      <c r="PI81" s="149"/>
      <c r="PJ81" s="149"/>
      <c r="PK81" s="149"/>
      <c r="PL81" s="149"/>
      <c r="PM81" s="149"/>
      <c r="PN81" s="149"/>
      <c r="PO81" s="149"/>
      <c r="PP81" s="149"/>
      <c r="PQ81" s="149"/>
      <c r="PR81" s="149"/>
      <c r="PS81" s="149"/>
      <c r="PT81" s="149"/>
      <c r="PU81" s="149"/>
      <c r="PV81" s="149"/>
      <c r="PW81" s="149"/>
      <c r="PX81" s="149"/>
      <c r="PY81" s="149"/>
      <c r="PZ81" s="149">
        <f>データ!EH6</f>
        <v>0.11</v>
      </c>
      <c r="QA81" s="149"/>
      <c r="QB81" s="149"/>
      <c r="QC81" s="149"/>
      <c r="QD81" s="149"/>
      <c r="QE81" s="149"/>
      <c r="QF81" s="149"/>
      <c r="QG81" s="149"/>
      <c r="QH81" s="149"/>
      <c r="QI81" s="149"/>
      <c r="QJ81" s="149"/>
      <c r="QK81" s="149"/>
      <c r="QL81" s="149"/>
      <c r="QM81" s="149"/>
      <c r="QN81" s="149"/>
      <c r="QO81" s="149"/>
      <c r="QP81" s="149"/>
      <c r="QQ81" s="149"/>
      <c r="QR81" s="149"/>
      <c r="QS81" s="149"/>
      <c r="QT81" s="149"/>
      <c r="QU81" s="149"/>
      <c r="QV81" s="149"/>
      <c r="QW81" s="149"/>
      <c r="QX81" s="149"/>
      <c r="QY81" s="149"/>
      <c r="QZ81" s="149"/>
      <c r="RA81" s="149">
        <f>データ!EI6</f>
        <v>0.36</v>
      </c>
      <c r="RB81" s="149"/>
      <c r="RC81" s="149"/>
      <c r="RD81" s="149"/>
      <c r="RE81" s="149"/>
      <c r="RF81" s="149"/>
      <c r="RG81" s="149"/>
      <c r="RH81" s="149"/>
      <c r="RI81" s="149"/>
      <c r="RJ81" s="149"/>
      <c r="RK81" s="149"/>
      <c r="RL81" s="149"/>
      <c r="RM81" s="149"/>
      <c r="RN81" s="149"/>
      <c r="RO81" s="149"/>
      <c r="RP81" s="149"/>
      <c r="RQ81" s="149"/>
      <c r="RR81" s="149"/>
      <c r="RS81" s="149"/>
      <c r="RT81" s="149"/>
      <c r="RU81" s="149"/>
      <c r="RV81" s="149"/>
      <c r="RW81" s="149"/>
      <c r="RX81" s="149"/>
      <c r="RY81" s="149"/>
      <c r="RZ81" s="149"/>
      <c r="SA81" s="149"/>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0" t="s">
        <v>29</v>
      </c>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t="s">
        <v>30</v>
      </c>
      <c r="AE89" s="150"/>
      <c r="AF89" s="150"/>
      <c r="AG89" s="150"/>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t="s">
        <v>31</v>
      </c>
      <c r="BF89" s="150"/>
      <c r="BG89" s="150"/>
      <c r="BH89" s="150"/>
      <c r="BI89" s="150"/>
      <c r="BJ89" s="150"/>
      <c r="BK89" s="150"/>
      <c r="BL89" s="150"/>
      <c r="BM89" s="150"/>
      <c r="BN89" s="150"/>
      <c r="BO89" s="150"/>
      <c r="BP89" s="150"/>
      <c r="BQ89" s="150"/>
      <c r="BR89" s="150"/>
      <c r="BS89" s="150"/>
      <c r="BT89" s="150"/>
      <c r="BU89" s="150"/>
      <c r="BV89" s="150"/>
      <c r="BW89" s="150"/>
      <c r="BX89" s="150"/>
      <c r="BY89" s="150"/>
      <c r="BZ89" s="150"/>
      <c r="CA89" s="150"/>
      <c r="CB89" s="150"/>
      <c r="CC89" s="150"/>
      <c r="CD89" s="150"/>
      <c r="CE89" s="150"/>
      <c r="CF89" s="150" t="s">
        <v>32</v>
      </c>
      <c r="CG89" s="150"/>
      <c r="CH89" s="150"/>
      <c r="CI89" s="150"/>
      <c r="CJ89" s="150"/>
      <c r="CK89" s="150"/>
      <c r="CL89" s="150"/>
      <c r="CM89" s="150"/>
      <c r="CN89" s="150"/>
      <c r="CO89" s="150"/>
      <c r="CP89" s="150"/>
      <c r="CQ89" s="150"/>
      <c r="CR89" s="150"/>
      <c r="CS89" s="150"/>
      <c r="CT89" s="150"/>
      <c r="CU89" s="150"/>
      <c r="CV89" s="150"/>
      <c r="CW89" s="150"/>
      <c r="CX89" s="150"/>
      <c r="CY89" s="150"/>
      <c r="CZ89" s="150"/>
      <c r="DA89" s="150"/>
      <c r="DB89" s="150"/>
      <c r="DC89" s="150"/>
      <c r="DD89" s="150"/>
      <c r="DE89" s="150"/>
      <c r="DF89" s="150"/>
      <c r="DG89" s="150" t="s">
        <v>33</v>
      </c>
      <c r="DH89" s="150"/>
      <c r="DI89" s="150"/>
      <c r="DJ89" s="150"/>
      <c r="DK89" s="150"/>
      <c r="DL89" s="150"/>
      <c r="DM89" s="150"/>
      <c r="DN89" s="150"/>
      <c r="DO89" s="150"/>
      <c r="DP89" s="150"/>
      <c r="DQ89" s="150"/>
      <c r="DR89" s="150"/>
      <c r="DS89" s="150"/>
      <c r="DT89" s="150"/>
      <c r="DU89" s="150"/>
      <c r="DV89" s="150"/>
      <c r="DW89" s="150"/>
      <c r="DX89" s="150"/>
      <c r="DY89" s="150"/>
      <c r="DZ89" s="150"/>
      <c r="EA89" s="150"/>
      <c r="EB89" s="150"/>
      <c r="EC89" s="150"/>
      <c r="ED89" s="150"/>
      <c r="EE89" s="150"/>
      <c r="EF89" s="150"/>
      <c r="EG89" s="150"/>
      <c r="EH89" s="150" t="s">
        <v>34</v>
      </c>
      <c r="EI89" s="150"/>
      <c r="EJ89" s="150"/>
      <c r="EK89" s="150"/>
      <c r="EL89" s="150"/>
      <c r="EM89" s="150"/>
      <c r="EN89" s="150"/>
      <c r="EO89" s="150"/>
      <c r="EP89" s="150"/>
      <c r="EQ89" s="150"/>
      <c r="ER89" s="150"/>
      <c r="ES89" s="150"/>
      <c r="ET89" s="150"/>
      <c r="EU89" s="150"/>
      <c r="EV89" s="150"/>
      <c r="EW89" s="150"/>
      <c r="EX89" s="150"/>
      <c r="EY89" s="150"/>
      <c r="EZ89" s="150"/>
      <c r="FA89" s="150"/>
      <c r="FB89" s="150"/>
      <c r="FC89" s="150"/>
      <c r="FD89" s="150"/>
      <c r="FE89" s="150"/>
      <c r="FF89" s="150"/>
      <c r="FG89" s="150"/>
      <c r="FH89" s="150"/>
      <c r="FI89" s="150" t="s">
        <v>35</v>
      </c>
      <c r="FJ89" s="150"/>
      <c r="FK89" s="150"/>
      <c r="FL89" s="150"/>
      <c r="FM89" s="150"/>
      <c r="FN89" s="150"/>
      <c r="FO89" s="150"/>
      <c r="FP89" s="150"/>
      <c r="FQ89" s="150"/>
      <c r="FR89" s="150"/>
      <c r="FS89" s="150"/>
      <c r="FT89" s="150"/>
      <c r="FU89" s="150"/>
      <c r="FV89" s="150"/>
      <c r="FW89" s="150"/>
      <c r="FX89" s="150"/>
      <c r="FY89" s="150"/>
      <c r="FZ89" s="150"/>
      <c r="GA89" s="150"/>
      <c r="GB89" s="150"/>
      <c r="GC89" s="150"/>
      <c r="GD89" s="150"/>
      <c r="GE89" s="150"/>
      <c r="GF89" s="150"/>
      <c r="GG89" s="150"/>
      <c r="GH89" s="150"/>
      <c r="GI89" s="150"/>
      <c r="GJ89" s="150" t="s">
        <v>36</v>
      </c>
      <c r="GK89" s="150"/>
      <c r="GL89" s="150"/>
      <c r="GM89" s="150"/>
      <c r="GN89" s="150"/>
      <c r="GO89" s="150"/>
      <c r="GP89" s="150"/>
      <c r="GQ89" s="150"/>
      <c r="GR89" s="150"/>
      <c r="GS89" s="150"/>
      <c r="GT89" s="150"/>
      <c r="GU89" s="150"/>
      <c r="GV89" s="150"/>
      <c r="GW89" s="150"/>
      <c r="GX89" s="150"/>
      <c r="GY89" s="150"/>
      <c r="GZ89" s="150"/>
      <c r="HA89" s="150"/>
      <c r="HB89" s="150"/>
      <c r="HC89" s="150"/>
      <c r="HD89" s="150"/>
      <c r="HE89" s="150"/>
      <c r="HF89" s="150"/>
      <c r="HG89" s="150"/>
      <c r="HH89" s="150"/>
      <c r="HI89" s="150"/>
      <c r="HJ89" s="150"/>
      <c r="HK89" s="150" t="s">
        <v>29</v>
      </c>
      <c r="HL89" s="150"/>
      <c r="HM89" s="150"/>
      <c r="HN89" s="150"/>
      <c r="HO89" s="150"/>
      <c r="HP89" s="150"/>
      <c r="HQ89" s="150"/>
      <c r="HR89" s="150"/>
      <c r="HS89" s="150"/>
      <c r="HT89" s="150"/>
      <c r="HU89" s="150"/>
      <c r="HV89" s="150"/>
      <c r="HW89" s="150"/>
      <c r="HX89" s="150"/>
      <c r="HY89" s="150"/>
      <c r="HZ89" s="150"/>
      <c r="IA89" s="150"/>
      <c r="IB89" s="150"/>
      <c r="IC89" s="150"/>
      <c r="ID89" s="150"/>
      <c r="IE89" s="150"/>
      <c r="IF89" s="150"/>
      <c r="IG89" s="150"/>
      <c r="IH89" s="150"/>
      <c r="II89" s="150"/>
      <c r="IJ89" s="150"/>
      <c r="IK89" s="150"/>
      <c r="IL89" s="150" t="s">
        <v>30</v>
      </c>
      <c r="IM89" s="150"/>
      <c r="IN89" s="150"/>
      <c r="IO89" s="150"/>
      <c r="IP89" s="150"/>
      <c r="IQ89" s="150"/>
      <c r="IR89" s="150"/>
      <c r="IS89" s="150"/>
      <c r="IT89" s="150"/>
      <c r="IU89" s="150"/>
      <c r="IV89" s="150"/>
      <c r="IW89" s="150"/>
      <c r="IX89" s="150"/>
      <c r="IY89" s="150"/>
      <c r="IZ89" s="150"/>
      <c r="JA89" s="150"/>
      <c r="JB89" s="150"/>
      <c r="JC89" s="150"/>
      <c r="JD89" s="150"/>
      <c r="JE89" s="150"/>
      <c r="JF89" s="150"/>
      <c r="JG89" s="150"/>
      <c r="JH89" s="150"/>
      <c r="JI89" s="150"/>
      <c r="JJ89" s="150"/>
      <c r="JK89" s="150"/>
      <c r="JL89" s="150"/>
      <c r="JM89" s="150" t="s">
        <v>37</v>
      </c>
      <c r="JN89" s="150"/>
      <c r="JO89" s="150"/>
      <c r="JP89" s="150"/>
      <c r="JQ89" s="150"/>
      <c r="JR89" s="150"/>
      <c r="JS89" s="150"/>
      <c r="JT89" s="150"/>
      <c r="JU89" s="150"/>
      <c r="JV89" s="150"/>
      <c r="JW89" s="150"/>
      <c r="JX89" s="150"/>
      <c r="JY89" s="150"/>
      <c r="JZ89" s="150"/>
      <c r="KA89" s="150"/>
      <c r="KB89" s="150"/>
      <c r="KC89" s="150"/>
      <c r="KD89" s="150"/>
      <c r="KE89" s="150"/>
      <c r="KF89" s="150"/>
      <c r="KG89" s="150"/>
      <c r="KH89" s="150"/>
      <c r="KI89" s="150"/>
      <c r="KJ89" s="150"/>
      <c r="KK89" s="150"/>
      <c r="KL89" s="150"/>
      <c r="KM89" s="150"/>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1" t="str">
        <f>データ!AD6</f>
        <v>【119.03】</v>
      </c>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t="str">
        <f>データ!AO6</f>
        <v>【25.49】</v>
      </c>
      <c r="AE90" s="151"/>
      <c r="AF90" s="151"/>
      <c r="AG90" s="151"/>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t="str">
        <f>データ!AZ6</f>
        <v>【420.52】</v>
      </c>
      <c r="BF90" s="151"/>
      <c r="BG90" s="151"/>
      <c r="BH90" s="151"/>
      <c r="BI90" s="151"/>
      <c r="BJ90" s="151"/>
      <c r="BK90" s="151"/>
      <c r="BL90" s="151"/>
      <c r="BM90" s="151"/>
      <c r="BN90" s="151"/>
      <c r="BO90" s="151"/>
      <c r="BP90" s="151"/>
      <c r="BQ90" s="151"/>
      <c r="BR90" s="151"/>
      <c r="BS90" s="151"/>
      <c r="BT90" s="151"/>
      <c r="BU90" s="151"/>
      <c r="BV90" s="151"/>
      <c r="BW90" s="151"/>
      <c r="BX90" s="151"/>
      <c r="BY90" s="151"/>
      <c r="BZ90" s="151"/>
      <c r="CA90" s="151"/>
      <c r="CB90" s="151"/>
      <c r="CC90" s="151"/>
      <c r="CD90" s="151"/>
      <c r="CE90" s="151"/>
      <c r="CF90" s="151" t="str">
        <f>データ!BK6</f>
        <v>【238.81】</v>
      </c>
      <c r="CG90" s="151"/>
      <c r="CH90" s="151"/>
      <c r="CI90" s="151"/>
      <c r="CJ90" s="151"/>
      <c r="CK90" s="151"/>
      <c r="CL90" s="151"/>
      <c r="CM90" s="151"/>
      <c r="CN90" s="151"/>
      <c r="CO90" s="151"/>
      <c r="CP90" s="151"/>
      <c r="CQ90" s="151"/>
      <c r="CR90" s="151"/>
      <c r="CS90" s="151"/>
      <c r="CT90" s="151"/>
      <c r="CU90" s="151"/>
      <c r="CV90" s="151"/>
      <c r="CW90" s="151"/>
      <c r="CX90" s="151"/>
      <c r="CY90" s="151"/>
      <c r="CZ90" s="151"/>
      <c r="DA90" s="151"/>
      <c r="DB90" s="151"/>
      <c r="DC90" s="151"/>
      <c r="DD90" s="151"/>
      <c r="DE90" s="151"/>
      <c r="DF90" s="151"/>
      <c r="DG90" s="151" t="str">
        <f>データ!BV6</f>
        <v>【115.00】</v>
      </c>
      <c r="DH90" s="151"/>
      <c r="DI90" s="151"/>
      <c r="DJ90" s="151"/>
      <c r="DK90" s="151"/>
      <c r="DL90" s="151"/>
      <c r="DM90" s="151"/>
      <c r="DN90" s="151"/>
      <c r="DO90" s="151"/>
      <c r="DP90" s="151"/>
      <c r="DQ90" s="151"/>
      <c r="DR90" s="151"/>
      <c r="DS90" s="151"/>
      <c r="DT90" s="151"/>
      <c r="DU90" s="151"/>
      <c r="DV90" s="151"/>
      <c r="DW90" s="151"/>
      <c r="DX90" s="151"/>
      <c r="DY90" s="151"/>
      <c r="DZ90" s="151"/>
      <c r="EA90" s="151"/>
      <c r="EB90" s="151"/>
      <c r="EC90" s="151"/>
      <c r="ED90" s="151"/>
      <c r="EE90" s="151"/>
      <c r="EF90" s="151"/>
      <c r="EG90" s="151"/>
      <c r="EH90" s="151" t="str">
        <f>データ!CG6</f>
        <v>【18.60】</v>
      </c>
      <c r="EI90" s="151"/>
      <c r="EJ90" s="151"/>
      <c r="EK90" s="151"/>
      <c r="EL90" s="151"/>
      <c r="EM90" s="151"/>
      <c r="EN90" s="151"/>
      <c r="EO90" s="151"/>
      <c r="EP90" s="151"/>
      <c r="EQ90" s="151"/>
      <c r="ER90" s="151"/>
      <c r="ES90" s="151"/>
      <c r="ET90" s="151"/>
      <c r="EU90" s="151"/>
      <c r="EV90" s="151"/>
      <c r="EW90" s="151"/>
      <c r="EX90" s="151"/>
      <c r="EY90" s="151"/>
      <c r="EZ90" s="151"/>
      <c r="FA90" s="151"/>
      <c r="FB90" s="151"/>
      <c r="FC90" s="151"/>
      <c r="FD90" s="151"/>
      <c r="FE90" s="151"/>
      <c r="FF90" s="151"/>
      <c r="FG90" s="151"/>
      <c r="FH90" s="151"/>
      <c r="FI90" s="151" t="str">
        <f>データ!CR6</f>
        <v>【55.21】</v>
      </c>
      <c r="FJ90" s="152"/>
      <c r="FK90" s="152"/>
      <c r="FL90" s="152"/>
      <c r="FM90" s="152"/>
      <c r="FN90" s="152"/>
      <c r="FO90" s="152"/>
      <c r="FP90" s="152"/>
      <c r="FQ90" s="152"/>
      <c r="FR90" s="152"/>
      <c r="FS90" s="152"/>
      <c r="FT90" s="152"/>
      <c r="FU90" s="152"/>
      <c r="FV90" s="152"/>
      <c r="FW90" s="152"/>
      <c r="FX90" s="152"/>
      <c r="FY90" s="152"/>
      <c r="FZ90" s="152"/>
      <c r="GA90" s="152"/>
      <c r="GB90" s="152"/>
      <c r="GC90" s="152"/>
      <c r="GD90" s="152"/>
      <c r="GE90" s="152"/>
      <c r="GF90" s="152"/>
      <c r="GG90" s="152"/>
      <c r="GH90" s="152"/>
      <c r="GI90" s="152"/>
      <c r="GJ90" s="151" t="str">
        <f>データ!DC6</f>
        <v>【77.39】</v>
      </c>
      <c r="GK90" s="152"/>
      <c r="GL90" s="152"/>
      <c r="GM90" s="152"/>
      <c r="GN90" s="152"/>
      <c r="GO90" s="152"/>
      <c r="GP90" s="152"/>
      <c r="GQ90" s="152"/>
      <c r="GR90" s="152"/>
      <c r="GS90" s="152"/>
      <c r="GT90" s="152"/>
      <c r="GU90" s="152"/>
      <c r="GV90" s="152"/>
      <c r="GW90" s="152"/>
      <c r="GX90" s="152"/>
      <c r="GY90" s="152"/>
      <c r="GZ90" s="152"/>
      <c r="HA90" s="152"/>
      <c r="HB90" s="152"/>
      <c r="HC90" s="152"/>
      <c r="HD90" s="152"/>
      <c r="HE90" s="152"/>
      <c r="HF90" s="152"/>
      <c r="HG90" s="152"/>
      <c r="HH90" s="152"/>
      <c r="HI90" s="152"/>
      <c r="HJ90" s="152"/>
      <c r="HK90" s="151" t="str">
        <f>データ!DN6</f>
        <v>【59.23】</v>
      </c>
      <c r="HL90" s="152"/>
      <c r="HM90" s="152"/>
      <c r="HN90" s="152"/>
      <c r="HO90" s="152"/>
      <c r="HP90" s="152"/>
      <c r="HQ90" s="152"/>
      <c r="HR90" s="152"/>
      <c r="HS90" s="152"/>
      <c r="HT90" s="152"/>
      <c r="HU90" s="152"/>
      <c r="HV90" s="152"/>
      <c r="HW90" s="152"/>
      <c r="HX90" s="152"/>
      <c r="HY90" s="152"/>
      <c r="HZ90" s="152"/>
      <c r="IA90" s="152"/>
      <c r="IB90" s="152"/>
      <c r="IC90" s="152"/>
      <c r="ID90" s="152"/>
      <c r="IE90" s="152"/>
      <c r="IF90" s="152"/>
      <c r="IG90" s="152"/>
      <c r="IH90" s="152"/>
      <c r="II90" s="152"/>
      <c r="IJ90" s="152"/>
      <c r="IK90" s="152"/>
      <c r="IL90" s="151" t="str">
        <f>データ!DY6</f>
        <v>【47.77】</v>
      </c>
      <c r="IM90" s="152"/>
      <c r="IN90" s="152"/>
      <c r="IO90" s="152"/>
      <c r="IP90" s="152"/>
      <c r="IQ90" s="152"/>
      <c r="IR90" s="152"/>
      <c r="IS90" s="152"/>
      <c r="IT90" s="152"/>
      <c r="IU90" s="152"/>
      <c r="IV90" s="152"/>
      <c r="IW90" s="152"/>
      <c r="IX90" s="152"/>
      <c r="IY90" s="152"/>
      <c r="IZ90" s="152"/>
      <c r="JA90" s="152"/>
      <c r="JB90" s="152"/>
      <c r="JC90" s="152"/>
      <c r="JD90" s="152"/>
      <c r="JE90" s="152"/>
      <c r="JF90" s="152"/>
      <c r="JG90" s="152"/>
      <c r="JH90" s="152"/>
      <c r="JI90" s="152"/>
      <c r="JJ90" s="152"/>
      <c r="JK90" s="152"/>
      <c r="JL90" s="152"/>
      <c r="JM90" s="151" t="str">
        <f>データ!EJ6</f>
        <v>【0.34】</v>
      </c>
      <c r="JN90" s="152"/>
      <c r="JO90" s="152"/>
      <c r="JP90" s="152"/>
      <c r="JQ90" s="152"/>
      <c r="JR90" s="152"/>
      <c r="JS90" s="152"/>
      <c r="JT90" s="152"/>
      <c r="JU90" s="152"/>
      <c r="JV90" s="152"/>
      <c r="JW90" s="152"/>
      <c r="JX90" s="152"/>
      <c r="JY90" s="152"/>
      <c r="JZ90" s="152"/>
      <c r="KA90" s="152"/>
      <c r="KB90" s="152"/>
      <c r="KC90" s="152"/>
      <c r="KD90" s="152"/>
      <c r="KE90" s="152"/>
      <c r="KF90" s="152"/>
      <c r="KG90" s="152"/>
      <c r="KH90" s="152"/>
      <c r="KI90" s="152"/>
      <c r="KJ90" s="152"/>
      <c r="KK90" s="152"/>
      <c r="KL90" s="152"/>
      <c r="KM90" s="15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3O3mst/JP0QZPQ+JNZs2xj1s7lnv6VfXz/h3Zy8/FrmP5WURy9WX5TIMtuRDmzgRaRWNdvjSndWaWl2mdPJu6Q==" saltValue="HqsONlIbbzwDVC3DAvuBOw==" spinCount="100000" sheet="1" objects="1" scenarios="1" formatCells="0" formatColumns="0" formatRows="0"/>
  <mergeCells count="285">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38</v>
      </c>
    </row>
    <row r="2" spans="1:140" x14ac:dyDescent="0.15">
      <c r="A2" s="45" t="s">
        <v>39</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40</v>
      </c>
      <c r="B3" s="46" t="s">
        <v>41</v>
      </c>
      <c r="C3" s="46" t="s">
        <v>42</v>
      </c>
      <c r="D3" s="46" t="s">
        <v>43</v>
      </c>
      <c r="E3" s="46" t="s">
        <v>44</v>
      </c>
      <c r="F3" s="46" t="s">
        <v>45</v>
      </c>
      <c r="G3" s="46" t="s">
        <v>46</v>
      </c>
      <c r="H3" s="154" t="s">
        <v>47</v>
      </c>
      <c r="I3" s="155"/>
      <c r="J3" s="155"/>
      <c r="K3" s="155"/>
      <c r="L3" s="155"/>
      <c r="M3" s="155"/>
      <c r="N3" s="155"/>
      <c r="O3" s="155"/>
      <c r="P3" s="155"/>
      <c r="Q3" s="155"/>
      <c r="R3" s="155"/>
      <c r="S3" s="155"/>
      <c r="T3" s="158" t="s">
        <v>48</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26</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97.7</v>
      </c>
      <c r="U6" s="52">
        <f>U7</f>
        <v>96.61</v>
      </c>
      <c r="V6" s="52">
        <f>V7</f>
        <v>94.28</v>
      </c>
      <c r="W6" s="52">
        <f>W7</f>
        <v>98.59</v>
      </c>
      <c r="X6" s="52">
        <f t="shared" si="3"/>
        <v>97.64</v>
      </c>
      <c r="Y6" s="52">
        <f t="shared" si="3"/>
        <v>108.74</v>
      </c>
      <c r="Z6" s="52">
        <f t="shared" si="3"/>
        <v>109.99</v>
      </c>
      <c r="AA6" s="52">
        <f t="shared" si="3"/>
        <v>109.1</v>
      </c>
      <c r="AB6" s="52">
        <f t="shared" si="3"/>
        <v>108.18</v>
      </c>
      <c r="AC6" s="52">
        <f t="shared" si="3"/>
        <v>114.99</v>
      </c>
      <c r="AD6" s="50" t="str">
        <f>IF(AD7="-","【-】","【"&amp;SUBSTITUTE(TEXT(AD7,"#,##0.00"),"-","△")&amp;"】")</f>
        <v>【119.03】</v>
      </c>
      <c r="AE6" s="52">
        <f t="shared" si="3"/>
        <v>0</v>
      </c>
      <c r="AF6" s="52">
        <f>AF7</f>
        <v>0</v>
      </c>
      <c r="AG6" s="52">
        <f>AG7</f>
        <v>0</v>
      </c>
      <c r="AH6" s="52">
        <f>AH7</f>
        <v>0</v>
      </c>
      <c r="AI6" s="52">
        <f t="shared" si="3"/>
        <v>0</v>
      </c>
      <c r="AJ6" s="52">
        <f t="shared" si="3"/>
        <v>86.84</v>
      </c>
      <c r="AK6" s="52">
        <f t="shared" si="3"/>
        <v>83.56</v>
      </c>
      <c r="AL6" s="52">
        <f t="shared" si="3"/>
        <v>82.78</v>
      </c>
      <c r="AM6" s="52">
        <f t="shared" si="3"/>
        <v>79.27</v>
      </c>
      <c r="AN6" s="52">
        <f t="shared" si="3"/>
        <v>75.56</v>
      </c>
      <c r="AO6" s="50" t="str">
        <f>IF(AO7="-","【-】","【"&amp;SUBSTITUTE(TEXT(AO7,"#,##0.00"),"-","△")&amp;"】")</f>
        <v>【25.49】</v>
      </c>
      <c r="AP6" s="52">
        <f t="shared" si="3"/>
        <v>1493.13</v>
      </c>
      <c r="AQ6" s="52">
        <f>AQ7</f>
        <v>1066.21</v>
      </c>
      <c r="AR6" s="52">
        <f>AR7</f>
        <v>1706.39</v>
      </c>
      <c r="AS6" s="52">
        <f>AS7</f>
        <v>1621.22</v>
      </c>
      <c r="AT6" s="52">
        <f t="shared" si="3"/>
        <v>1640.18</v>
      </c>
      <c r="AU6" s="52">
        <f t="shared" si="3"/>
        <v>619</v>
      </c>
      <c r="AV6" s="52">
        <f t="shared" si="3"/>
        <v>688.41</v>
      </c>
      <c r="AW6" s="52">
        <f t="shared" si="3"/>
        <v>649.91999999999996</v>
      </c>
      <c r="AX6" s="52">
        <f t="shared" si="3"/>
        <v>680.22</v>
      </c>
      <c r="AY6" s="52">
        <f t="shared" si="3"/>
        <v>786.06</v>
      </c>
      <c r="AZ6" s="50" t="str">
        <f>IF(AZ7="-","【-】","【"&amp;SUBSTITUTE(TEXT(AZ7,"#,##0.00"),"-","△")&amp;"】")</f>
        <v>【420.52】</v>
      </c>
      <c r="BA6" s="52">
        <f t="shared" si="3"/>
        <v>0</v>
      </c>
      <c r="BB6" s="52">
        <f>BB7</f>
        <v>0</v>
      </c>
      <c r="BC6" s="52">
        <f>BC7</f>
        <v>0</v>
      </c>
      <c r="BD6" s="52">
        <f>BD7</f>
        <v>0</v>
      </c>
      <c r="BE6" s="52">
        <f t="shared" si="3"/>
        <v>0</v>
      </c>
      <c r="BF6" s="52">
        <f t="shared" si="3"/>
        <v>552.4</v>
      </c>
      <c r="BG6" s="52">
        <f t="shared" si="3"/>
        <v>505.25</v>
      </c>
      <c r="BH6" s="52">
        <f t="shared" si="3"/>
        <v>531.53</v>
      </c>
      <c r="BI6" s="52">
        <f t="shared" si="3"/>
        <v>504.73</v>
      </c>
      <c r="BJ6" s="52">
        <f t="shared" si="3"/>
        <v>450.91</v>
      </c>
      <c r="BK6" s="50" t="str">
        <f>IF(BK7="-","【-】","【"&amp;SUBSTITUTE(TEXT(BK7,"#,##0.00"),"-","△")&amp;"】")</f>
        <v>【238.81】</v>
      </c>
      <c r="BL6" s="52">
        <f t="shared" si="3"/>
        <v>89.72</v>
      </c>
      <c r="BM6" s="52">
        <f>BM7</f>
        <v>92.58</v>
      </c>
      <c r="BN6" s="52">
        <f>BN7</f>
        <v>89.73</v>
      </c>
      <c r="BO6" s="52">
        <f>BO7</f>
        <v>92</v>
      </c>
      <c r="BP6" s="52">
        <f t="shared" si="3"/>
        <v>94.47</v>
      </c>
      <c r="BQ6" s="52">
        <f t="shared" si="3"/>
        <v>90.99</v>
      </c>
      <c r="BR6" s="52">
        <f t="shared" si="3"/>
        <v>93.58</v>
      </c>
      <c r="BS6" s="52">
        <f t="shared" si="3"/>
        <v>93.31</v>
      </c>
      <c r="BT6" s="52">
        <f t="shared" si="3"/>
        <v>92.2</v>
      </c>
      <c r="BU6" s="52">
        <f t="shared" si="3"/>
        <v>103.39</v>
      </c>
      <c r="BV6" s="50" t="str">
        <f>IF(BV7="-","【-】","【"&amp;SUBSTITUTE(TEXT(BV7,"#,##0.00"),"-","△")&amp;"】")</f>
        <v>【115.00】</v>
      </c>
      <c r="BW6" s="52">
        <f t="shared" si="3"/>
        <v>36.700000000000003</v>
      </c>
      <c r="BX6" s="52">
        <f>BX7</f>
        <v>35.56</v>
      </c>
      <c r="BY6" s="52">
        <f>BY7</f>
        <v>36.69</v>
      </c>
      <c r="BZ6" s="52">
        <f>BZ7</f>
        <v>35.79</v>
      </c>
      <c r="CA6" s="52">
        <f t="shared" si="3"/>
        <v>34.85</v>
      </c>
      <c r="CB6" s="52">
        <f t="shared" si="3"/>
        <v>34.1</v>
      </c>
      <c r="CC6" s="52">
        <f t="shared" si="3"/>
        <v>33.79</v>
      </c>
      <c r="CD6" s="52">
        <f t="shared" si="3"/>
        <v>33.81</v>
      </c>
      <c r="CE6" s="52">
        <f t="shared" si="3"/>
        <v>34.33</v>
      </c>
      <c r="CF6" s="52">
        <f t="shared" ref="CF6" si="4">CF7</f>
        <v>30.96</v>
      </c>
      <c r="CG6" s="50" t="str">
        <f>IF(CG7="-","【-】","【"&amp;SUBSTITUTE(TEXT(CG7,"#,##0.00"),"-","△")&amp;"】")</f>
        <v>【18.60】</v>
      </c>
      <c r="CH6" s="52">
        <f t="shared" ref="CH6:CQ6" si="5">CH7</f>
        <v>65.72</v>
      </c>
      <c r="CI6" s="52">
        <f>CI7</f>
        <v>65.44</v>
      </c>
      <c r="CJ6" s="52">
        <f>CJ7</f>
        <v>66.3</v>
      </c>
      <c r="CK6" s="52">
        <f>CK7</f>
        <v>65.89</v>
      </c>
      <c r="CL6" s="52">
        <f t="shared" si="5"/>
        <v>65.459999999999994</v>
      </c>
      <c r="CM6" s="52">
        <f t="shared" si="5"/>
        <v>42.43</v>
      </c>
      <c r="CN6" s="52">
        <f t="shared" si="5"/>
        <v>43.12</v>
      </c>
      <c r="CO6" s="52">
        <f t="shared" si="5"/>
        <v>43.85</v>
      </c>
      <c r="CP6" s="52">
        <f t="shared" si="5"/>
        <v>44.05</v>
      </c>
      <c r="CQ6" s="52">
        <f t="shared" si="5"/>
        <v>45.51</v>
      </c>
      <c r="CR6" s="50" t="str">
        <f>IF(CR7="-","【-】","【"&amp;SUBSTITUTE(TEXT(CR7,"#,##0.00"),"-","△")&amp;"】")</f>
        <v>【55.21】</v>
      </c>
      <c r="CS6" s="52">
        <f t="shared" ref="CS6:DB6" si="6">CS7</f>
        <v>75.83</v>
      </c>
      <c r="CT6" s="52">
        <f>CT7</f>
        <v>75.83</v>
      </c>
      <c r="CU6" s="52">
        <f>CU7</f>
        <v>75.83</v>
      </c>
      <c r="CV6" s="52">
        <f>CV7</f>
        <v>75.83</v>
      </c>
      <c r="CW6" s="52">
        <f t="shared" si="6"/>
        <v>73.790000000000006</v>
      </c>
      <c r="CX6" s="52">
        <f t="shared" si="6"/>
        <v>61.07</v>
      </c>
      <c r="CY6" s="52">
        <f t="shared" si="6"/>
        <v>61.62</v>
      </c>
      <c r="CZ6" s="52">
        <f t="shared" si="6"/>
        <v>61.64</v>
      </c>
      <c r="DA6" s="52">
        <f t="shared" si="6"/>
        <v>61.85</v>
      </c>
      <c r="DB6" s="52">
        <f t="shared" si="6"/>
        <v>64.14</v>
      </c>
      <c r="DC6" s="50" t="str">
        <f>IF(DC7="-","【-】","【"&amp;SUBSTITUTE(TEXT(DC7,"#,##0.00"),"-","△")&amp;"】")</f>
        <v>【77.39】</v>
      </c>
      <c r="DD6" s="52">
        <f t="shared" ref="DD6:DM6" si="7">DD7</f>
        <v>65.489999999999995</v>
      </c>
      <c r="DE6" s="52">
        <f>DE7</f>
        <v>63.7</v>
      </c>
      <c r="DF6" s="52">
        <f>DF7</f>
        <v>62.53</v>
      </c>
      <c r="DG6" s="52">
        <f>DG7</f>
        <v>62.32</v>
      </c>
      <c r="DH6" s="52">
        <f t="shared" si="7"/>
        <v>61.63</v>
      </c>
      <c r="DI6" s="52">
        <f t="shared" si="7"/>
        <v>49.38</v>
      </c>
      <c r="DJ6" s="52">
        <f t="shared" si="7"/>
        <v>51.15</v>
      </c>
      <c r="DK6" s="52">
        <f t="shared" si="7"/>
        <v>52.15</v>
      </c>
      <c r="DL6" s="52">
        <f t="shared" si="7"/>
        <v>52.21</v>
      </c>
      <c r="DM6" s="52">
        <f t="shared" si="7"/>
        <v>54.51</v>
      </c>
      <c r="DN6" s="50" t="str">
        <f>IF(DN7="-","【-】","【"&amp;SUBSTITUTE(TEXT(DN7,"#,##0.00"),"-","△")&amp;"】")</f>
        <v>【59.23】</v>
      </c>
      <c r="DO6" s="52">
        <f t="shared" ref="DO6:DX6" si="8">DO7</f>
        <v>88.09</v>
      </c>
      <c r="DP6" s="52">
        <f>DP7</f>
        <v>86.41</v>
      </c>
      <c r="DQ6" s="52">
        <f>DQ7</f>
        <v>84.99</v>
      </c>
      <c r="DR6" s="52">
        <f>DR7</f>
        <v>83.75</v>
      </c>
      <c r="DS6" s="52">
        <f t="shared" si="8"/>
        <v>78.98</v>
      </c>
      <c r="DT6" s="52">
        <f t="shared" si="8"/>
        <v>14.92</v>
      </c>
      <c r="DU6" s="52">
        <f t="shared" si="8"/>
        <v>20.8</v>
      </c>
      <c r="DV6" s="52">
        <f t="shared" si="8"/>
        <v>29.43</v>
      </c>
      <c r="DW6" s="52">
        <f t="shared" si="8"/>
        <v>32.03</v>
      </c>
      <c r="DX6" s="52">
        <f t="shared" si="8"/>
        <v>36.58</v>
      </c>
      <c r="DY6" s="50" t="str">
        <f>IF(DY7="-","【-】","【"&amp;SUBSTITUTE(TEXT(DY7,"#,##0.00"),"-","△")&amp;"】")</f>
        <v>【47.77】</v>
      </c>
      <c r="DZ6" s="52">
        <f t="shared" ref="DZ6:EI6" si="9">DZ7</f>
        <v>0</v>
      </c>
      <c r="EA6" s="52">
        <f>EA7</f>
        <v>0.15</v>
      </c>
      <c r="EB6" s="52">
        <f>EB7</f>
        <v>1.43</v>
      </c>
      <c r="EC6" s="52">
        <f>EC7</f>
        <v>0</v>
      </c>
      <c r="ED6" s="52">
        <f t="shared" si="9"/>
        <v>0</v>
      </c>
      <c r="EE6" s="52">
        <f t="shared" si="9"/>
        <v>2.36</v>
      </c>
      <c r="EF6" s="52">
        <f t="shared" si="9"/>
        <v>0.11</v>
      </c>
      <c r="EG6" s="52">
        <f t="shared" si="9"/>
        <v>0.11</v>
      </c>
      <c r="EH6" s="52">
        <f t="shared" si="9"/>
        <v>0.11</v>
      </c>
      <c r="EI6" s="52">
        <f t="shared" si="9"/>
        <v>0.36</v>
      </c>
      <c r="EJ6" s="50" t="str">
        <f>IF(EJ7="-","【-】","【"&amp;SUBSTITUTE(TEXT(EJ7,"#,##0.00"),"-","△")&amp;"】")</f>
        <v>【0.34】</v>
      </c>
    </row>
    <row r="7" spans="1:140" s="53" customFormat="1" x14ac:dyDescent="0.15">
      <c r="A7"/>
      <c r="B7" s="54" t="s">
        <v>87</v>
      </c>
      <c r="C7" s="54" t="s">
        <v>88</v>
      </c>
      <c r="D7" s="54" t="s">
        <v>89</v>
      </c>
      <c r="E7" s="54" t="s">
        <v>90</v>
      </c>
      <c r="F7" s="54" t="s">
        <v>91</v>
      </c>
      <c r="G7" s="54" t="s">
        <v>92</v>
      </c>
      <c r="H7" s="54" t="s">
        <v>93</v>
      </c>
      <c r="I7" s="54" t="s">
        <v>94</v>
      </c>
      <c r="J7" s="54" t="s">
        <v>95</v>
      </c>
      <c r="K7" s="55">
        <v>24000</v>
      </c>
      <c r="L7" s="54" t="s">
        <v>96</v>
      </c>
      <c r="M7" s="55">
        <v>1</v>
      </c>
      <c r="N7" s="55">
        <v>15710</v>
      </c>
      <c r="O7" s="56" t="s">
        <v>97</v>
      </c>
      <c r="P7" s="56">
        <v>93.2</v>
      </c>
      <c r="Q7" s="55">
        <v>6</v>
      </c>
      <c r="R7" s="55">
        <v>17710</v>
      </c>
      <c r="S7" s="54" t="s">
        <v>98</v>
      </c>
      <c r="T7" s="57">
        <v>97.7</v>
      </c>
      <c r="U7" s="57">
        <v>96.61</v>
      </c>
      <c r="V7" s="57">
        <v>94.28</v>
      </c>
      <c r="W7" s="57">
        <v>98.59</v>
      </c>
      <c r="X7" s="57">
        <v>97.64</v>
      </c>
      <c r="Y7" s="57">
        <v>108.74</v>
      </c>
      <c r="Z7" s="57">
        <v>109.99</v>
      </c>
      <c r="AA7" s="57">
        <v>109.1</v>
      </c>
      <c r="AB7" s="57">
        <v>108.18</v>
      </c>
      <c r="AC7" s="58">
        <v>114.99</v>
      </c>
      <c r="AD7" s="57">
        <v>119.03</v>
      </c>
      <c r="AE7" s="57">
        <v>0</v>
      </c>
      <c r="AF7" s="57">
        <v>0</v>
      </c>
      <c r="AG7" s="57">
        <v>0</v>
      </c>
      <c r="AH7" s="57">
        <v>0</v>
      </c>
      <c r="AI7" s="57">
        <v>0</v>
      </c>
      <c r="AJ7" s="57">
        <v>86.84</v>
      </c>
      <c r="AK7" s="57">
        <v>83.56</v>
      </c>
      <c r="AL7" s="57">
        <v>82.78</v>
      </c>
      <c r="AM7" s="57">
        <v>79.27</v>
      </c>
      <c r="AN7" s="57">
        <v>75.56</v>
      </c>
      <c r="AO7" s="57">
        <v>25.49</v>
      </c>
      <c r="AP7" s="57">
        <v>1493.13</v>
      </c>
      <c r="AQ7" s="57">
        <v>1066.21</v>
      </c>
      <c r="AR7" s="57">
        <v>1706.39</v>
      </c>
      <c r="AS7" s="57">
        <v>1621.22</v>
      </c>
      <c r="AT7" s="57">
        <v>1640.18</v>
      </c>
      <c r="AU7" s="57">
        <v>619</v>
      </c>
      <c r="AV7" s="57">
        <v>688.41</v>
      </c>
      <c r="AW7" s="57">
        <v>649.91999999999996</v>
      </c>
      <c r="AX7" s="57">
        <v>680.22</v>
      </c>
      <c r="AY7" s="57">
        <v>786.06</v>
      </c>
      <c r="AZ7" s="57">
        <v>420.52</v>
      </c>
      <c r="BA7" s="57">
        <v>0</v>
      </c>
      <c r="BB7" s="57">
        <v>0</v>
      </c>
      <c r="BC7" s="57">
        <v>0</v>
      </c>
      <c r="BD7" s="57">
        <v>0</v>
      </c>
      <c r="BE7" s="57">
        <v>0</v>
      </c>
      <c r="BF7" s="57">
        <v>552.4</v>
      </c>
      <c r="BG7" s="57">
        <v>505.25</v>
      </c>
      <c r="BH7" s="57">
        <v>531.53</v>
      </c>
      <c r="BI7" s="57">
        <v>504.73</v>
      </c>
      <c r="BJ7" s="57">
        <v>450.91</v>
      </c>
      <c r="BK7" s="57">
        <v>238.81</v>
      </c>
      <c r="BL7" s="57">
        <v>89.72</v>
      </c>
      <c r="BM7" s="57">
        <v>92.58</v>
      </c>
      <c r="BN7" s="57">
        <v>89.73</v>
      </c>
      <c r="BO7" s="57">
        <v>92</v>
      </c>
      <c r="BP7" s="57">
        <v>94.47</v>
      </c>
      <c r="BQ7" s="57">
        <v>90.99</v>
      </c>
      <c r="BR7" s="57">
        <v>93.58</v>
      </c>
      <c r="BS7" s="57">
        <v>93.31</v>
      </c>
      <c r="BT7" s="57">
        <v>92.2</v>
      </c>
      <c r="BU7" s="57">
        <v>103.39</v>
      </c>
      <c r="BV7" s="57">
        <v>115</v>
      </c>
      <c r="BW7" s="57">
        <v>36.700000000000003</v>
      </c>
      <c r="BX7" s="57">
        <v>35.56</v>
      </c>
      <c r="BY7" s="57">
        <v>36.69</v>
      </c>
      <c r="BZ7" s="57">
        <v>35.79</v>
      </c>
      <c r="CA7" s="57">
        <v>34.85</v>
      </c>
      <c r="CB7" s="57">
        <v>34.1</v>
      </c>
      <c r="CC7" s="57">
        <v>33.79</v>
      </c>
      <c r="CD7" s="57">
        <v>33.81</v>
      </c>
      <c r="CE7" s="57">
        <v>34.33</v>
      </c>
      <c r="CF7" s="57">
        <v>30.96</v>
      </c>
      <c r="CG7" s="57">
        <v>18.600000000000001</v>
      </c>
      <c r="CH7" s="57">
        <v>65.72</v>
      </c>
      <c r="CI7" s="57">
        <v>65.44</v>
      </c>
      <c r="CJ7" s="57">
        <v>66.3</v>
      </c>
      <c r="CK7" s="57">
        <v>65.89</v>
      </c>
      <c r="CL7" s="57">
        <v>65.459999999999994</v>
      </c>
      <c r="CM7" s="57">
        <v>42.43</v>
      </c>
      <c r="CN7" s="57">
        <v>43.12</v>
      </c>
      <c r="CO7" s="57">
        <v>43.85</v>
      </c>
      <c r="CP7" s="57">
        <v>44.05</v>
      </c>
      <c r="CQ7" s="57">
        <v>45.51</v>
      </c>
      <c r="CR7" s="57">
        <v>55.21</v>
      </c>
      <c r="CS7" s="57">
        <v>75.83</v>
      </c>
      <c r="CT7" s="57">
        <v>75.83</v>
      </c>
      <c r="CU7" s="57">
        <v>75.83</v>
      </c>
      <c r="CV7" s="57">
        <v>75.83</v>
      </c>
      <c r="CW7" s="57">
        <v>73.790000000000006</v>
      </c>
      <c r="CX7" s="57">
        <v>61.07</v>
      </c>
      <c r="CY7" s="57">
        <v>61.62</v>
      </c>
      <c r="CZ7" s="57">
        <v>61.64</v>
      </c>
      <c r="DA7" s="57">
        <v>61.85</v>
      </c>
      <c r="DB7" s="57">
        <v>64.14</v>
      </c>
      <c r="DC7" s="57">
        <v>77.39</v>
      </c>
      <c r="DD7" s="57">
        <v>65.489999999999995</v>
      </c>
      <c r="DE7" s="57">
        <v>63.7</v>
      </c>
      <c r="DF7" s="57">
        <v>62.53</v>
      </c>
      <c r="DG7" s="57">
        <v>62.32</v>
      </c>
      <c r="DH7" s="57">
        <v>61.63</v>
      </c>
      <c r="DI7" s="57">
        <v>49.38</v>
      </c>
      <c r="DJ7" s="57">
        <v>51.15</v>
      </c>
      <c r="DK7" s="57">
        <v>52.15</v>
      </c>
      <c r="DL7" s="57">
        <v>52.21</v>
      </c>
      <c r="DM7" s="57">
        <v>54.51</v>
      </c>
      <c r="DN7" s="57">
        <v>59.23</v>
      </c>
      <c r="DO7" s="57">
        <v>88.09</v>
      </c>
      <c r="DP7" s="57">
        <v>86.41</v>
      </c>
      <c r="DQ7" s="57">
        <v>84.99</v>
      </c>
      <c r="DR7" s="57">
        <v>83.75</v>
      </c>
      <c r="DS7" s="57">
        <v>78.98</v>
      </c>
      <c r="DT7" s="57">
        <v>14.92</v>
      </c>
      <c r="DU7" s="57">
        <v>20.8</v>
      </c>
      <c r="DV7" s="57">
        <v>29.43</v>
      </c>
      <c r="DW7" s="57">
        <v>32.03</v>
      </c>
      <c r="DX7" s="57">
        <v>36.58</v>
      </c>
      <c r="DY7" s="57">
        <v>47.77</v>
      </c>
      <c r="DZ7" s="57">
        <v>0</v>
      </c>
      <c r="EA7" s="57">
        <v>0.15</v>
      </c>
      <c r="EB7" s="57">
        <v>1.43</v>
      </c>
      <c r="EC7" s="57">
        <v>0</v>
      </c>
      <c r="ED7" s="57">
        <v>0</v>
      </c>
      <c r="EE7" s="57">
        <v>2.36</v>
      </c>
      <c r="EF7" s="57">
        <v>0.11</v>
      </c>
      <c r="EG7" s="57">
        <v>0.11</v>
      </c>
      <c r="EH7" s="57">
        <v>0.11</v>
      </c>
      <c r="EI7" s="57">
        <v>0.36</v>
      </c>
      <c r="EJ7" s="57">
        <v>0.34</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41</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15">
      <c r="T11" s="64" t="s">
        <v>23</v>
      </c>
      <c r="U11" s="65">
        <f>IF(T6="-",NA(),T6)</f>
        <v>97.7</v>
      </c>
      <c r="V11" s="65">
        <f>IF(U6="-",NA(),U6)</f>
        <v>96.61</v>
      </c>
      <c r="W11" s="65">
        <f>IF(V6="-",NA(),V6)</f>
        <v>94.28</v>
      </c>
      <c r="X11" s="65">
        <f>IF(W6="-",NA(),W6)</f>
        <v>98.59</v>
      </c>
      <c r="Y11" s="65">
        <f>IF(X6="-",NA(),X6)</f>
        <v>97.64</v>
      </c>
      <c r="AE11" s="64" t="s">
        <v>23</v>
      </c>
      <c r="AF11" s="65">
        <f>IF(AE6="-",NA(),AE6)</f>
        <v>0</v>
      </c>
      <c r="AG11" s="65">
        <f>IF(AF6="-",NA(),AF6)</f>
        <v>0</v>
      </c>
      <c r="AH11" s="65">
        <f>IF(AG6="-",NA(),AG6)</f>
        <v>0</v>
      </c>
      <c r="AI11" s="65">
        <f>IF(AH6="-",NA(),AH6)</f>
        <v>0</v>
      </c>
      <c r="AJ11" s="65">
        <f>IF(AI6="-",NA(),AI6)</f>
        <v>0</v>
      </c>
      <c r="AP11" s="64" t="s">
        <v>23</v>
      </c>
      <c r="AQ11" s="65">
        <f>IF(AP6="-",NA(),AP6)</f>
        <v>1493.13</v>
      </c>
      <c r="AR11" s="65">
        <f>IF(AQ6="-",NA(),AQ6)</f>
        <v>1066.21</v>
      </c>
      <c r="AS11" s="65">
        <f>IF(AR6="-",NA(),AR6)</f>
        <v>1706.39</v>
      </c>
      <c r="AT11" s="65">
        <f>IF(AS6="-",NA(),AS6)</f>
        <v>1621.22</v>
      </c>
      <c r="AU11" s="65">
        <f>IF(AT6="-",NA(),AT6)</f>
        <v>1640.18</v>
      </c>
      <c r="BA11" s="64" t="s">
        <v>23</v>
      </c>
      <c r="BB11" s="65">
        <f>IF(BA6="-",NA(),BA6)</f>
        <v>0</v>
      </c>
      <c r="BC11" s="65">
        <f>IF(BB6="-",NA(),BB6)</f>
        <v>0</v>
      </c>
      <c r="BD11" s="65">
        <f>IF(BC6="-",NA(),BC6)</f>
        <v>0</v>
      </c>
      <c r="BE11" s="65">
        <f>IF(BD6="-",NA(),BD6)</f>
        <v>0</v>
      </c>
      <c r="BF11" s="65">
        <f>IF(BE6="-",NA(),BE6)</f>
        <v>0</v>
      </c>
      <c r="BL11" s="64" t="s">
        <v>23</v>
      </c>
      <c r="BM11" s="65">
        <f>IF(BL6="-",NA(),BL6)</f>
        <v>89.72</v>
      </c>
      <c r="BN11" s="65">
        <f>IF(BM6="-",NA(),BM6)</f>
        <v>92.58</v>
      </c>
      <c r="BO11" s="65">
        <f>IF(BN6="-",NA(),BN6)</f>
        <v>89.73</v>
      </c>
      <c r="BP11" s="65">
        <f>IF(BO6="-",NA(),BO6)</f>
        <v>92</v>
      </c>
      <c r="BQ11" s="65">
        <f>IF(BP6="-",NA(),BP6)</f>
        <v>94.47</v>
      </c>
      <c r="BW11" s="64" t="s">
        <v>23</v>
      </c>
      <c r="BX11" s="65">
        <f>IF(BW6="-",NA(),BW6)</f>
        <v>36.700000000000003</v>
      </c>
      <c r="BY11" s="65">
        <f>IF(BX6="-",NA(),BX6)</f>
        <v>35.56</v>
      </c>
      <c r="BZ11" s="65">
        <f>IF(BY6="-",NA(),BY6)</f>
        <v>36.69</v>
      </c>
      <c r="CA11" s="65">
        <f>IF(BZ6="-",NA(),BZ6)</f>
        <v>35.79</v>
      </c>
      <c r="CB11" s="65">
        <f>IF(CA6="-",NA(),CA6)</f>
        <v>34.85</v>
      </c>
      <c r="CH11" s="64" t="s">
        <v>23</v>
      </c>
      <c r="CI11" s="65">
        <f>IF(CH6="-",NA(),CH6)</f>
        <v>65.72</v>
      </c>
      <c r="CJ11" s="65">
        <f>IF(CI6="-",NA(),CI6)</f>
        <v>65.44</v>
      </c>
      <c r="CK11" s="65">
        <f>IF(CJ6="-",NA(),CJ6)</f>
        <v>66.3</v>
      </c>
      <c r="CL11" s="65">
        <f>IF(CK6="-",NA(),CK6)</f>
        <v>65.89</v>
      </c>
      <c r="CM11" s="65">
        <f>IF(CL6="-",NA(),CL6)</f>
        <v>65.459999999999994</v>
      </c>
      <c r="CS11" s="64" t="s">
        <v>23</v>
      </c>
      <c r="CT11" s="65">
        <f>IF(CS6="-",NA(),CS6)</f>
        <v>75.83</v>
      </c>
      <c r="CU11" s="65">
        <f>IF(CT6="-",NA(),CT6)</f>
        <v>75.83</v>
      </c>
      <c r="CV11" s="65">
        <f>IF(CU6="-",NA(),CU6)</f>
        <v>75.83</v>
      </c>
      <c r="CW11" s="65">
        <f>IF(CV6="-",NA(),CV6)</f>
        <v>75.83</v>
      </c>
      <c r="CX11" s="65">
        <f>IF(CW6="-",NA(),CW6)</f>
        <v>73.790000000000006</v>
      </c>
      <c r="DD11" s="64" t="s">
        <v>23</v>
      </c>
      <c r="DE11" s="65">
        <f>IF(DD6="-",NA(),DD6)</f>
        <v>65.489999999999995</v>
      </c>
      <c r="DF11" s="65">
        <f>IF(DE6="-",NA(),DE6)</f>
        <v>63.7</v>
      </c>
      <c r="DG11" s="65">
        <f>IF(DF6="-",NA(),DF6)</f>
        <v>62.53</v>
      </c>
      <c r="DH11" s="65">
        <f>IF(DG6="-",NA(),DG6)</f>
        <v>62.32</v>
      </c>
      <c r="DI11" s="65">
        <f>IF(DH6="-",NA(),DH6)</f>
        <v>61.63</v>
      </c>
      <c r="DO11" s="64" t="s">
        <v>23</v>
      </c>
      <c r="DP11" s="65">
        <f>IF(DO6="-",NA(),DO6)</f>
        <v>88.09</v>
      </c>
      <c r="DQ11" s="65">
        <f>IF(DP6="-",NA(),DP6)</f>
        <v>86.41</v>
      </c>
      <c r="DR11" s="65">
        <f>IF(DQ6="-",NA(),DQ6)</f>
        <v>84.99</v>
      </c>
      <c r="DS11" s="65">
        <f>IF(DR6="-",NA(),DR6)</f>
        <v>83.75</v>
      </c>
      <c r="DT11" s="65">
        <f>IF(DS6="-",NA(),DS6)</f>
        <v>78.98</v>
      </c>
      <c r="DZ11" s="64" t="s">
        <v>23</v>
      </c>
      <c r="EA11" s="65">
        <f>IF(DZ6="-",NA(),DZ6)</f>
        <v>0</v>
      </c>
      <c r="EB11" s="65">
        <f>IF(EA6="-",NA(),EA6)</f>
        <v>0.15</v>
      </c>
      <c r="EC11" s="65">
        <f>IF(EB6="-",NA(),EB6)</f>
        <v>1.43</v>
      </c>
      <c r="ED11" s="65">
        <f>IF(EC6="-",NA(),EC6)</f>
        <v>0</v>
      </c>
      <c r="EE11" s="65">
        <f>IF(ED6="-",NA(),ED6)</f>
        <v>0</v>
      </c>
    </row>
    <row r="12" spans="1:140" x14ac:dyDescent="0.15">
      <c r="T12" s="64" t="s">
        <v>24</v>
      </c>
      <c r="U12" s="65">
        <f>IF(Y6="-",NA(),Y6)</f>
        <v>108.74</v>
      </c>
      <c r="V12" s="65">
        <f>IF(Z6="-",NA(),Z6)</f>
        <v>109.99</v>
      </c>
      <c r="W12" s="65">
        <f>IF(AA6="-",NA(),AA6)</f>
        <v>109.1</v>
      </c>
      <c r="X12" s="65">
        <f>IF(AB6="-",NA(),AB6)</f>
        <v>108.18</v>
      </c>
      <c r="Y12" s="65">
        <f>IF(AC6="-",NA(),AC6)</f>
        <v>114.99</v>
      </c>
      <c r="AE12" s="64" t="s">
        <v>24</v>
      </c>
      <c r="AF12" s="65">
        <f>IF(AJ6="-",NA(),AJ6)</f>
        <v>86.84</v>
      </c>
      <c r="AG12" s="65">
        <f t="shared" ref="AG12:AJ12" si="10">IF(AK6="-",NA(),AK6)</f>
        <v>83.56</v>
      </c>
      <c r="AH12" s="65">
        <f t="shared" si="10"/>
        <v>82.78</v>
      </c>
      <c r="AI12" s="65">
        <f t="shared" si="10"/>
        <v>79.27</v>
      </c>
      <c r="AJ12" s="65">
        <f t="shared" si="10"/>
        <v>75.56</v>
      </c>
      <c r="AP12" s="64" t="s">
        <v>24</v>
      </c>
      <c r="AQ12" s="65">
        <f>IF(AU6="-",NA(),AU6)</f>
        <v>619</v>
      </c>
      <c r="AR12" s="65">
        <f t="shared" ref="AR12:AU12" si="11">IF(AV6="-",NA(),AV6)</f>
        <v>688.41</v>
      </c>
      <c r="AS12" s="65">
        <f t="shared" si="11"/>
        <v>649.91999999999996</v>
      </c>
      <c r="AT12" s="65">
        <f t="shared" si="11"/>
        <v>680.22</v>
      </c>
      <c r="AU12" s="65">
        <f t="shared" si="11"/>
        <v>786.06</v>
      </c>
      <c r="BA12" s="64" t="s">
        <v>24</v>
      </c>
      <c r="BB12" s="65">
        <f>IF(BF6="-",NA(),BF6)</f>
        <v>552.4</v>
      </c>
      <c r="BC12" s="65">
        <f t="shared" ref="BC12:BF12" si="12">IF(BG6="-",NA(),BG6)</f>
        <v>505.25</v>
      </c>
      <c r="BD12" s="65">
        <f t="shared" si="12"/>
        <v>531.53</v>
      </c>
      <c r="BE12" s="65">
        <f t="shared" si="12"/>
        <v>504.73</v>
      </c>
      <c r="BF12" s="65">
        <f t="shared" si="12"/>
        <v>450.91</v>
      </c>
      <c r="BL12" s="64" t="s">
        <v>24</v>
      </c>
      <c r="BM12" s="65">
        <f>IF(BQ6="-",NA(),BQ6)</f>
        <v>90.99</v>
      </c>
      <c r="BN12" s="65">
        <f t="shared" ref="BN12:BQ12" si="13">IF(BR6="-",NA(),BR6)</f>
        <v>93.58</v>
      </c>
      <c r="BO12" s="65">
        <f t="shared" si="13"/>
        <v>93.31</v>
      </c>
      <c r="BP12" s="65">
        <f t="shared" si="13"/>
        <v>92.2</v>
      </c>
      <c r="BQ12" s="65">
        <f t="shared" si="13"/>
        <v>103.39</v>
      </c>
      <c r="BW12" s="64" t="s">
        <v>24</v>
      </c>
      <c r="BX12" s="65">
        <f>IF(CB6="-",NA(),CB6)</f>
        <v>34.1</v>
      </c>
      <c r="BY12" s="65">
        <f t="shared" ref="BY12:CB12" si="14">IF(CC6="-",NA(),CC6)</f>
        <v>33.79</v>
      </c>
      <c r="BZ12" s="65">
        <f t="shared" si="14"/>
        <v>33.81</v>
      </c>
      <c r="CA12" s="65">
        <f t="shared" si="14"/>
        <v>34.33</v>
      </c>
      <c r="CB12" s="65">
        <f t="shared" si="14"/>
        <v>30.96</v>
      </c>
      <c r="CH12" s="64" t="s">
        <v>24</v>
      </c>
      <c r="CI12" s="65">
        <f>IF(CM6="-",NA(),CM6)</f>
        <v>42.43</v>
      </c>
      <c r="CJ12" s="65">
        <f t="shared" ref="CJ12:CM12" si="15">IF(CN6="-",NA(),CN6)</f>
        <v>43.12</v>
      </c>
      <c r="CK12" s="65">
        <f t="shared" si="15"/>
        <v>43.85</v>
      </c>
      <c r="CL12" s="65">
        <f t="shared" si="15"/>
        <v>44.05</v>
      </c>
      <c r="CM12" s="65">
        <f t="shared" si="15"/>
        <v>45.51</v>
      </c>
      <c r="CS12" s="64" t="s">
        <v>24</v>
      </c>
      <c r="CT12" s="65">
        <f>IF(CX6="-",NA(),CX6)</f>
        <v>61.07</v>
      </c>
      <c r="CU12" s="65">
        <f t="shared" ref="CU12:CX12" si="16">IF(CY6="-",NA(),CY6)</f>
        <v>61.62</v>
      </c>
      <c r="CV12" s="65">
        <f t="shared" si="16"/>
        <v>61.64</v>
      </c>
      <c r="CW12" s="65">
        <f t="shared" si="16"/>
        <v>61.85</v>
      </c>
      <c r="CX12" s="65">
        <f t="shared" si="16"/>
        <v>64.14</v>
      </c>
      <c r="DD12" s="64" t="s">
        <v>24</v>
      </c>
      <c r="DE12" s="65">
        <f>IF(DI6="-",NA(),DI6)</f>
        <v>49.38</v>
      </c>
      <c r="DF12" s="65">
        <f t="shared" ref="DF12:DI12" si="17">IF(DJ6="-",NA(),DJ6)</f>
        <v>51.15</v>
      </c>
      <c r="DG12" s="65">
        <f t="shared" si="17"/>
        <v>52.15</v>
      </c>
      <c r="DH12" s="65">
        <f t="shared" si="17"/>
        <v>52.21</v>
      </c>
      <c r="DI12" s="65">
        <f t="shared" si="17"/>
        <v>54.51</v>
      </c>
      <c r="DO12" s="64" t="s">
        <v>24</v>
      </c>
      <c r="DP12" s="65">
        <f>IF(DT6="-",NA(),DT6)</f>
        <v>14.92</v>
      </c>
      <c r="DQ12" s="65">
        <f t="shared" ref="DQ12:DT12" si="18">IF(DU6="-",NA(),DU6)</f>
        <v>20.8</v>
      </c>
      <c r="DR12" s="65">
        <f t="shared" si="18"/>
        <v>29.43</v>
      </c>
      <c r="DS12" s="65">
        <f t="shared" si="18"/>
        <v>32.03</v>
      </c>
      <c r="DT12" s="65">
        <f t="shared" si="18"/>
        <v>36.58</v>
      </c>
      <c r="DZ12" s="64" t="s">
        <v>24</v>
      </c>
      <c r="EA12" s="65">
        <f>IF(EE6="-",NA(),EE6)</f>
        <v>2.36</v>
      </c>
      <c r="EB12" s="65">
        <f t="shared" ref="EB12:EE12" si="19">IF(EF6="-",NA(),EF6)</f>
        <v>0.11</v>
      </c>
      <c r="EC12" s="65">
        <f t="shared" si="19"/>
        <v>0.11</v>
      </c>
      <c r="ED12" s="65">
        <f t="shared" si="19"/>
        <v>0.11</v>
      </c>
      <c r="EE12" s="65">
        <f t="shared" si="19"/>
        <v>0.36</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 武志</cp:lastModifiedBy>
  <cp:lastPrinted>2021-01-21T05:34:09Z</cp:lastPrinted>
  <dcterms:created xsi:type="dcterms:W3CDTF">2020-12-04T03:43:24Z</dcterms:created>
  <dcterms:modified xsi:type="dcterms:W3CDTF">2021-01-21T05:40:11Z</dcterms:modified>
  <cp:category/>
</cp:coreProperties>
</file>