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admin\Desktop\移行元ファイル\miyamoto業務\宮本（Dドライブ）\現在稼働中B\決算A\経営分析\R1年度決算\23 柳井地域広域水道企業団\"/>
    </mc:Choice>
  </mc:AlternateContent>
  <xr:revisionPtr revIDLastSave="0" documentId="13_ncr:1_{5A244947-7E0C-4583-8F0E-19FDF426D9BD}" xr6:coauthVersionLast="46" xr6:coauthVersionMax="46" xr10:uidLastSave="{00000000-0000-0000-0000-000000000000}"/>
  <workbookProtection workbookAlgorithmName="SHA-512" workbookHashValue="iyXJhvRZU9RD4x61rRjZ1yM/6QTlAF/nc1sNviXBdi+FSaa33HEKgqLlX2clu326NTgJXooQ7Y6ipCUcqa2NvA==" workbookSaltValue="eu0QEtRWnVsFhQjG0YLg9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H85" i="4"/>
  <c r="G85" i="4"/>
  <c r="E85" i="4"/>
  <c r="BB10" i="4"/>
  <c r="AT10" i="4"/>
  <c r="AL10" i="4"/>
  <c r="W10" i="4"/>
  <c r="P10" i="4"/>
  <c r="B10"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<sst xmlns="http://schemas.openxmlformats.org/spreadsheetml/2006/main" count="231" uniqueCount="113">
  <si>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</si>
  <si>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</si>
  <si>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</si>
  <si>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</si>
  <si>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</si>
  <si>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</si>
  <si>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</si>
  <si>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</si>
  <si>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</si>
  <si>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</si>
  <si>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</si>
  <si>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</si>
  <si>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</si>
  <si>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</si>
  <si>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</si>
  <si>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</si>
  <si>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</si>
  <si>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</si>
  <si>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</si>
  <si>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</si>
  <si>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</si>
  <si>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</si>
  <si>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</si>
  <si>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</si>
  <si>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</si>
  <si>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</si>
  <si>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</si>
  <si>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</si>
  <si>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</si>
  <si>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</si>
  <si>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</si>
  <si>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</si>
  <si>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</si>
  <si>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</si>
  <si>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</si>
  <si>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</si>
  <si>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</si>
  <si>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</si>
  <si>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</si>
  <si>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</si>
  <si>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</si>
  <si>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</si>
  <si>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</si>
  <si>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</si>
  <si>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</si>
  <si>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</si>
  <si>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</si>
  <si>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</si>
  <si>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</si>
  <si>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</si>
  <si>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</si>
  <si>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</si>
  <si>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</si>
  <si>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</si>
  <si>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</si>
  <si>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</si>
  <si>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</si>
  <si>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</si>
  <si>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</si>
  <si>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</si>
  <si>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</si>
  <si>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</si>
  <si>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</si>
  <si>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</si>
  <si>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</si>
  <si>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</si>
  <si>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</si>
  <si>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</si>
  <si>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</si>
  <si>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</si>
  <si>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</si>
  <si>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</si>
  <si>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</si>
  <si>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</si>
  <si>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</si>
  <si>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</si>
  <si>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</si>
  <si>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</si>
  <si>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</si>
  <si>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</si>
  <si>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</si>
  <si>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</si>
  <si>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</si>
  <si>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</si>
  <si>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</si>
  <si>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</si>
  <si>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</si>
  <si>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</si>
  <si>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</si>
  <si>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</si>
  <si>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</si>
  <si>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</si>
  <si>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</si>
  <si>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</si>
  <si>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</si>
  <si>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</si>
  <si>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</si>
  <si>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</si>
  <si>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</si>
  <si>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</si>
  <si>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</si>
  <si>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</si>
  <si>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</si>
  <si>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</si>
  <si>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</si>
  <si>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</si>
  <si>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</si>
  <si>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</si>
  <si>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</si>
  <si>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</si>
  <si>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耐用年数を経過した管路がないため、②管路経年化率、③管路更新率は0%であるが、計装電気等設備は更新時期がきており、また、①有形固定資産減価償却率は上昇していることから、今後、施設更新の増加が考えられる。今後も施設の現状をよく見極め、定期的に施設整備計画のローリングを行い、計画的かつ効率的な施設の更新に取組む。</t>
    <rPh sb="0" eb="2">
      <t>タイヨウ</t>
    </rPh>
    <rPh sb="2" eb="4">
      <t>ネンスウ</t>
    </rPh>
    <rPh sb="5" eb="7">
      <t>ケイカ</t>
    </rPh>
    <rPh sb="9" eb="11">
      <t>カンロ</t>
    </rPh>
    <rPh sb="18" eb="20">
      <t>カンロ</t>
    </rPh>
    <rPh sb="20" eb="23">
      <t>ケイネンカ</t>
    </rPh>
    <rPh sb="23" eb="24">
      <t>リツ</t>
    </rPh>
    <rPh sb="26" eb="27">
      <t>カン</t>
    </rPh>
    <rPh sb="27" eb="28">
      <t>ロ</t>
    </rPh>
    <rPh sb="28" eb="30">
      <t>コウシン</t>
    </rPh>
    <rPh sb="30" eb="31">
      <t>リツ</t>
    </rPh>
    <rPh sb="43" eb="44">
      <t>トウ</t>
    </rPh>
    <rPh sb="46" eb="48">
      <t>ゾウカ</t>
    </rPh>
    <rPh sb="49" eb="50">
      <t>カンガ</t>
    </rPh>
    <rPh sb="57" eb="59">
      <t>コンゴ</t>
    </rPh>
    <rPh sb="60" eb="62">
      <t>シセツ</t>
    </rPh>
    <rPh sb="63" eb="65">
      <t>ゲンジョウ</t>
    </rPh>
    <rPh sb="68" eb="70">
      <t>ミキワ</t>
    </rPh>
    <rPh sb="72" eb="75">
      <t>ケイカクテキ</t>
    </rPh>
    <rPh sb="77" eb="80">
      <t>コウリツテキ</t>
    </rPh>
    <rPh sb="81" eb="83">
      <t>シセツ</t>
    </rPh>
    <rPh sb="84" eb="86">
      <t>コンゴ</t>
    </rPh>
    <rPh sb="87" eb="89">
      <t>トリク</t>
    </rPh>
    <rPh sb="116" eb="118">
      <t>テイキ</t>
    </rPh>
    <rPh sb="118" eb="119">
      <t>テキ</t>
    </rPh>
    <rPh sb="120" eb="122">
      <t>シセツ</t>
    </rPh>
    <rPh sb="122" eb="124">
      <t>セイビ</t>
    </rPh>
    <rPh sb="124" eb="126">
      <t>ケイカク</t>
    </rPh>
    <rPh sb="133" eb="134">
      <t>オコナ</t>
    </rPh>
    <phoneticPr fontId="4"/>
  </si>
  <si>
    <r>
      <t>　経営状況は改善傾向であったが、本年度においても、平成30年10月の大島大橋への貨物船衝突事故の影響により欠損金が生じている。その影響も踏まえ、計画的かつ効率的な施設の更新を実施するため、持続可能な組織体制、適正な料金設定を検討し経営戦略を策定することとしており、これに基づき経営を実施してくことにより、健全経営に努める。　　　　　　　　　　　　　　　　　　　　　　　　　　　　　　　　　　　　　　　　　　　　　　</t>
    </r>
    <r>
      <rPr>
        <sz val="8"/>
        <color theme="1"/>
        <rFont val="ＭＳ ゴシック"/>
        <family val="3"/>
        <charset val="128"/>
      </rPr>
      <t>　　　　　　　　　　　　　　　　　　　　　　　　　　　　　　　　　　　　　　　　　　　　　
注)1.当企業団は用水供給事業のため「1ヶ月20㎥当たり家庭料金」はない。　　　　　　　　　　　　　　　　　　　　　　　　　　　　注)2.掲示の普及率(28.22%)は構成市町行政区域内の普及率であり、供給区域内は69.63%である。</t>
    </r>
    <r>
      <rPr>
        <sz val="11"/>
        <color theme="1"/>
        <rFont val="ＭＳ ゴシック"/>
        <family val="3"/>
        <charset val="128"/>
      </rPr>
      <t>　　　　　　　　　　　　　　　　　　　</t>
    </r>
    <rPh sb="1" eb="3">
      <t>ケイエイ</t>
    </rPh>
    <rPh sb="3" eb="5">
      <t>ジョウキョウ</t>
    </rPh>
    <rPh sb="6" eb="8">
      <t>カイゼン</t>
    </rPh>
    <rPh sb="8" eb="10">
      <t>ケイコウ</t>
    </rPh>
    <rPh sb="16" eb="19">
      <t>ホンネンド</t>
    </rPh>
    <rPh sb="25" eb="27">
      <t>ヘイセイ</t>
    </rPh>
    <rPh sb="29" eb="30">
      <t>ネン</t>
    </rPh>
    <rPh sb="32" eb="33">
      <t>ツキ</t>
    </rPh>
    <rPh sb="34" eb="36">
      <t>オオシマ</t>
    </rPh>
    <rPh sb="36" eb="38">
      <t>オオハシ</t>
    </rPh>
    <rPh sb="40" eb="43">
      <t>カモツセン</t>
    </rPh>
    <rPh sb="43" eb="45">
      <t>ショウトツ</t>
    </rPh>
    <rPh sb="45" eb="47">
      <t>ジコ</t>
    </rPh>
    <rPh sb="48" eb="50">
      <t>エイキョウ</t>
    </rPh>
    <rPh sb="53" eb="56">
      <t>ケッソンキン</t>
    </rPh>
    <rPh sb="57" eb="58">
      <t>ショウ</t>
    </rPh>
    <rPh sb="65" eb="67">
      <t>エイキョウ</t>
    </rPh>
    <rPh sb="68" eb="69">
      <t>フ</t>
    </rPh>
    <rPh sb="72" eb="75">
      <t>ケイカクテキ</t>
    </rPh>
    <rPh sb="77" eb="80">
      <t>コウリツテキ</t>
    </rPh>
    <rPh sb="81" eb="83">
      <t>シセツ</t>
    </rPh>
    <rPh sb="84" eb="86">
      <t>コウシン</t>
    </rPh>
    <rPh sb="87" eb="89">
      <t>ジッシ</t>
    </rPh>
    <rPh sb="94" eb="96">
      <t>ジゾク</t>
    </rPh>
    <rPh sb="96" eb="98">
      <t>カノウ</t>
    </rPh>
    <rPh sb="99" eb="101">
      <t>ソシキ</t>
    </rPh>
    <rPh sb="101" eb="103">
      <t>タイセイ</t>
    </rPh>
    <rPh sb="104" eb="106">
      <t>テキセイ</t>
    </rPh>
    <rPh sb="107" eb="109">
      <t>リョウキン</t>
    </rPh>
    <rPh sb="109" eb="111">
      <t>セッテイ</t>
    </rPh>
    <rPh sb="112" eb="114">
      <t>ケントウ</t>
    </rPh>
    <rPh sb="115" eb="117">
      <t>ケイエイ</t>
    </rPh>
    <rPh sb="117" eb="119">
      <t>センリャク</t>
    </rPh>
    <rPh sb="120" eb="122">
      <t>サクテイ</t>
    </rPh>
    <rPh sb="135" eb="136">
      <t>モト</t>
    </rPh>
    <rPh sb="138" eb="140">
      <t>ケイエイ</t>
    </rPh>
    <rPh sb="141" eb="143">
      <t>ジッシ</t>
    </rPh>
    <rPh sb="152" eb="154">
      <t>ケンゼン</t>
    </rPh>
    <rPh sb="154" eb="156">
      <t>ケイエイ</t>
    </rPh>
    <rPh sb="157" eb="158">
      <t>ツト</t>
    </rPh>
    <phoneticPr fontId="4"/>
  </si>
  <si>
    <t>①経常収支比率は、平成28年度の供給単価の値下げ以降は計画的修繕、費用削減及び企業債利息の減少等経常費用の減少により改善傾向である。本年度は、突発的な修繕により比率は低下している。　　　　　　　　　　　　　　　　　　　　　　　　　　　　　　　　②累積欠損金比率については、特別損失(H30.10月事故対応分）の発生によるものである。　　　　　　　　　　③流動比率についても、事故の影響により現金・預金が減少し、低下している。また、流動比率は100%を上回っているものの、④企業債残高対給水収益比率から分かるように、当企業団が抱える負債（企業債償還金）が過大であり、長期的に、また投資財源を含めた収入確保を図っていく必要がある。　　　　　　　　　　　　　　　　　　　　　　　　　⑤料金回収率は100%を下回っており、また、⑥給水原価は平均値を大きく上回っている。経常経費の減少により近年は、料金回収率、給水原価とも改善されているが、供給に係る費用が料金以外でも賄われており、将来の更新に備えた資産形成も考慮し、料金設定の検討が必要である。　　　　　　　　　　　⑦施設利用率は、給水人口の減少、節水意識の向上等により配水量が年々減少しており、利用率も低下している。⑧有収率は、料金体系を責任水量制としているため100%を超えているが、年間総配水量の減少による比率の上昇は課題である。</t>
    <rPh sb="1" eb="3">
      <t>ケイジョウ</t>
    </rPh>
    <rPh sb="3" eb="5">
      <t>シュウシ</t>
    </rPh>
    <rPh sb="5" eb="7">
      <t>ヒリツ</t>
    </rPh>
    <rPh sb="9" eb="11">
      <t>ヘイセイ</t>
    </rPh>
    <rPh sb="13" eb="15">
      <t>ネンド</t>
    </rPh>
    <rPh sb="16" eb="18">
      <t>キョウキュウ</t>
    </rPh>
    <rPh sb="18" eb="20">
      <t>タンカ</t>
    </rPh>
    <rPh sb="21" eb="23">
      <t>ネサ</t>
    </rPh>
    <rPh sb="24" eb="26">
      <t>イコウ</t>
    </rPh>
    <rPh sb="27" eb="30">
      <t>ケイカクテキ</t>
    </rPh>
    <rPh sb="30" eb="32">
      <t>シュウゼン</t>
    </rPh>
    <rPh sb="33" eb="35">
      <t>ヒヨウ</t>
    </rPh>
    <rPh sb="35" eb="37">
      <t>サクゲン</t>
    </rPh>
    <rPh sb="37" eb="38">
      <t>オヨ</t>
    </rPh>
    <rPh sb="39" eb="41">
      <t>キギョウ</t>
    </rPh>
    <rPh sb="41" eb="42">
      <t>サイ</t>
    </rPh>
    <rPh sb="42" eb="44">
      <t>リソク</t>
    </rPh>
    <rPh sb="45" eb="47">
      <t>ゲンショウ</t>
    </rPh>
    <rPh sb="47" eb="48">
      <t>トウ</t>
    </rPh>
    <rPh sb="48" eb="50">
      <t>ケイジョウ</t>
    </rPh>
    <rPh sb="50" eb="52">
      <t>ヒヨウ</t>
    </rPh>
    <rPh sb="53" eb="55">
      <t>ゲンショウ</t>
    </rPh>
    <rPh sb="58" eb="60">
      <t>カイゼン</t>
    </rPh>
    <rPh sb="60" eb="62">
      <t>ケイコウ</t>
    </rPh>
    <rPh sb="66" eb="69">
      <t>ホンネンド</t>
    </rPh>
    <rPh sb="71" eb="74">
      <t>トッパツテキ</t>
    </rPh>
    <rPh sb="75" eb="77">
      <t>シュウゼン</t>
    </rPh>
    <rPh sb="80" eb="82">
      <t>ヒリツ</t>
    </rPh>
    <rPh sb="83" eb="85">
      <t>テイカ</t>
    </rPh>
    <rPh sb="123" eb="125">
      <t>ルイセキ</t>
    </rPh>
    <rPh sb="125" eb="128">
      <t>ケッソンキン</t>
    </rPh>
    <rPh sb="128" eb="130">
      <t>ヒリツ</t>
    </rPh>
    <rPh sb="136" eb="138">
      <t>トクベツ</t>
    </rPh>
    <rPh sb="138" eb="140">
      <t>ソンシツ</t>
    </rPh>
    <rPh sb="147" eb="148">
      <t>ツキ</t>
    </rPh>
    <rPh sb="148" eb="150">
      <t>ジコ</t>
    </rPh>
    <rPh sb="150" eb="152">
      <t>タイオウ</t>
    </rPh>
    <rPh sb="152" eb="153">
      <t>ブン</t>
    </rPh>
    <rPh sb="155" eb="157">
      <t>ハッセイ</t>
    </rPh>
    <rPh sb="177" eb="179">
      <t>リュウドウ</t>
    </rPh>
    <rPh sb="179" eb="181">
      <t>ヒリツ</t>
    </rPh>
    <rPh sb="187" eb="189">
      <t>ジコ</t>
    </rPh>
    <rPh sb="190" eb="192">
      <t>エイキョウ</t>
    </rPh>
    <rPh sb="195" eb="197">
      <t>ゲンキン</t>
    </rPh>
    <rPh sb="198" eb="200">
      <t>ヨキン</t>
    </rPh>
    <rPh sb="201" eb="203">
      <t>ゲンショウ</t>
    </rPh>
    <rPh sb="205" eb="207">
      <t>テイカ</t>
    </rPh>
    <rPh sb="215" eb="217">
      <t>リュウドウ</t>
    </rPh>
    <rPh sb="217" eb="219">
      <t>ヒリツ</t>
    </rPh>
    <rPh sb="225" eb="227">
      <t>ウワマワ</t>
    </rPh>
    <rPh sb="236" eb="238">
      <t>キギョウ</t>
    </rPh>
    <rPh sb="238" eb="239">
      <t>サイ</t>
    </rPh>
    <rPh sb="239" eb="241">
      <t>ザンダカ</t>
    </rPh>
    <rPh sb="241" eb="242">
      <t>タイ</t>
    </rPh>
    <rPh sb="242" eb="244">
      <t>キュウスイ</t>
    </rPh>
    <rPh sb="244" eb="246">
      <t>シュウエキ</t>
    </rPh>
    <rPh sb="246" eb="248">
      <t>ヒリツ</t>
    </rPh>
    <rPh sb="250" eb="251">
      <t>ワ</t>
    </rPh>
    <rPh sb="257" eb="258">
      <t>トウ</t>
    </rPh>
    <rPh sb="258" eb="260">
      <t>キギョウ</t>
    </rPh>
    <rPh sb="260" eb="261">
      <t>ダン</t>
    </rPh>
    <rPh sb="262" eb="263">
      <t>カカ</t>
    </rPh>
    <rPh sb="265" eb="267">
      <t>フサイ</t>
    </rPh>
    <rPh sb="268" eb="270">
      <t>キギョウ</t>
    </rPh>
    <rPh sb="270" eb="271">
      <t>サイ</t>
    </rPh>
    <rPh sb="271" eb="273">
      <t>ショウカン</t>
    </rPh>
    <rPh sb="273" eb="274">
      <t>キン</t>
    </rPh>
    <rPh sb="276" eb="278">
      <t>カダイ</t>
    </rPh>
    <rPh sb="282" eb="285">
      <t>チョウキテキ</t>
    </rPh>
    <rPh sb="289" eb="291">
      <t>トウシ</t>
    </rPh>
    <rPh sb="291" eb="293">
      <t>ザイゲン</t>
    </rPh>
    <rPh sb="294" eb="295">
      <t>フク</t>
    </rPh>
    <rPh sb="297" eb="299">
      <t>シュウニュウ</t>
    </rPh>
    <rPh sb="299" eb="301">
      <t>カクホ</t>
    </rPh>
    <rPh sb="302" eb="303">
      <t>ハカ</t>
    </rPh>
    <rPh sb="307" eb="309">
      <t>ヒツヨウ</t>
    </rPh>
    <rPh sb="339" eb="341">
      <t>リョウキン</t>
    </rPh>
    <rPh sb="341" eb="343">
      <t>カイシュウ</t>
    </rPh>
    <rPh sb="343" eb="344">
      <t>リツ</t>
    </rPh>
    <rPh sb="350" eb="352">
      <t>シタマワ</t>
    </rPh>
    <rPh sb="361" eb="363">
      <t>キュウスイ</t>
    </rPh>
    <rPh sb="363" eb="365">
      <t>ゲンカ</t>
    </rPh>
    <rPh sb="366" eb="368">
      <t>ヘイキン</t>
    </rPh>
    <rPh sb="368" eb="369">
      <t>アタイ</t>
    </rPh>
    <rPh sb="370" eb="371">
      <t>オオ</t>
    </rPh>
    <rPh sb="373" eb="375">
      <t>ウワマワ</t>
    </rPh>
    <rPh sb="380" eb="382">
      <t>ケイジョウ</t>
    </rPh>
    <rPh sb="382" eb="384">
      <t>ケイヒ</t>
    </rPh>
    <rPh sb="385" eb="387">
      <t>ゲンショウ</t>
    </rPh>
    <rPh sb="390" eb="392">
      <t>キンネン</t>
    </rPh>
    <rPh sb="394" eb="396">
      <t>リョウキン</t>
    </rPh>
    <rPh sb="396" eb="398">
      <t>カイシュウ</t>
    </rPh>
    <rPh sb="398" eb="399">
      <t>リツ</t>
    </rPh>
    <rPh sb="400" eb="402">
      <t>キュウスイ</t>
    </rPh>
    <rPh sb="402" eb="404">
      <t>ゲンカ</t>
    </rPh>
    <rPh sb="406" eb="408">
      <t>カイゼン</t>
    </rPh>
    <rPh sb="415" eb="417">
      <t>キョウキュウ</t>
    </rPh>
    <rPh sb="418" eb="419">
      <t>カカ</t>
    </rPh>
    <rPh sb="420" eb="422">
      <t>ヒヨウ</t>
    </rPh>
    <rPh sb="423" eb="425">
      <t>リョウキン</t>
    </rPh>
    <rPh sb="425" eb="427">
      <t>イガイ</t>
    </rPh>
    <rPh sb="429" eb="430">
      <t>マカナ</t>
    </rPh>
    <rPh sb="436" eb="438">
      <t>ショウライ</t>
    </rPh>
    <rPh sb="439" eb="441">
      <t>コウシン</t>
    </rPh>
    <rPh sb="442" eb="443">
      <t>ソナ</t>
    </rPh>
    <rPh sb="445" eb="447">
      <t>シサン</t>
    </rPh>
    <rPh sb="447" eb="449">
      <t>ケイセイ</t>
    </rPh>
    <rPh sb="450" eb="452">
      <t>コウリョ</t>
    </rPh>
    <rPh sb="454" eb="456">
      <t>リョウキン</t>
    </rPh>
    <rPh sb="456" eb="458">
      <t>セッテイ</t>
    </rPh>
    <rPh sb="459" eb="461">
      <t>ケントウ</t>
    </rPh>
    <rPh sb="462" eb="464">
      <t>ヒツヨウ</t>
    </rPh>
    <rPh sb="480" eb="482">
      <t>シセツ</t>
    </rPh>
    <rPh sb="482" eb="484">
      <t>リヨウ</t>
    </rPh>
    <rPh sb="484" eb="485">
      <t>リツ</t>
    </rPh>
    <rPh sb="487" eb="489">
      <t>キュウスイ</t>
    </rPh>
    <rPh sb="489" eb="491">
      <t>ジンコウ</t>
    </rPh>
    <rPh sb="492" eb="494">
      <t>ゲンショウ</t>
    </rPh>
    <rPh sb="495" eb="497">
      <t>セッスイ</t>
    </rPh>
    <rPh sb="497" eb="499">
      <t>イシキ</t>
    </rPh>
    <rPh sb="500" eb="502">
      <t>コウジョウ</t>
    </rPh>
    <rPh sb="502" eb="503">
      <t>トウ</t>
    </rPh>
    <rPh sb="506" eb="508">
      <t>ハイスイ</t>
    </rPh>
    <rPh sb="508" eb="509">
      <t>リョウ</t>
    </rPh>
    <rPh sb="510" eb="512">
      <t>ネンネン</t>
    </rPh>
    <rPh sb="512" eb="514">
      <t>ゲンショウ</t>
    </rPh>
    <rPh sb="519" eb="522">
      <t>リヨウリツ</t>
    </rPh>
    <rPh sb="523" eb="525">
      <t>テイカ</t>
    </rPh>
    <rPh sb="531" eb="533">
      <t>ユウシュウ</t>
    </rPh>
    <rPh sb="533" eb="534">
      <t>リツ</t>
    </rPh>
    <rPh sb="536" eb="538">
      <t>リョウキン</t>
    </rPh>
    <rPh sb="538" eb="540">
      <t>タイケイ</t>
    </rPh>
    <rPh sb="541" eb="543">
      <t>セキニン</t>
    </rPh>
    <rPh sb="543" eb="545">
      <t>スイリョウ</t>
    </rPh>
    <rPh sb="545" eb="546">
      <t>セイ</t>
    </rPh>
    <rPh sb="558" eb="559">
      <t>コ</t>
    </rPh>
    <rPh sb="565" eb="567">
      <t>ネンカン</t>
    </rPh>
    <rPh sb="567" eb="568">
      <t>ソウ</t>
    </rPh>
    <rPh sb="568" eb="570">
      <t>ハイスイ</t>
    </rPh>
    <rPh sb="570" eb="571">
      <t>リョウ</t>
    </rPh>
    <rPh sb="572" eb="574">
      <t>ゲンショウ</t>
    </rPh>
    <rPh sb="577" eb="579">
      <t>ヒリツ</t>
    </rPh>
    <rPh sb="580" eb="582">
      <t>ジョウショウ</t>
    </rPh>
    <rPh sb="583" eb="58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</si>
</sst>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67-40F7-8A73-67F75F8054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0567-40F7-8A73-67F75F8054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69.599999999999994</c:v>
                </c:pt>
                <c:pt idx="1">
                  <c:v>70.58</c:v>
                </c:pt>
                <c:pt idx="2">
                  <c:v>70.08</c:v>
                </c:pt>
                <c:pt idx="3">
                  <c:v>67.03</c:v>
                </c:pt>
                <c:pt idx="4">
                  <c:v>65.849999999999994</c:v>
                </c:pt>
              </c:numCache>
            </c:numRef>
          </c:val>
          <c:extLst>
            <c:ext xmlns:c16="http://schemas.microsoft.com/office/drawing/2014/chart" uri="{C3380CC4-5D6E-409C-BE32-E72D297353CC}">
              <c16:uniqueId val="{00000000-BA69-4E8F-92C9-2F4137A487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BA69-4E8F-92C9-2F4137A487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129.34</c:v>
                </c:pt>
                <c:pt idx="1">
                  <c:v>127.47</c:v>
                </c:pt>
                <c:pt idx="2">
                  <c:v>128.38999999999999</c:v>
                </c:pt>
                <c:pt idx="3">
                  <c:v>134.22</c:v>
                </c:pt>
                <c:pt idx="4">
                  <c:v>136.62</c:v>
                </c:pt>
              </c:numCache>
            </c:numRef>
          </c:val>
          <c:extLst>
            <c:ext xmlns:c16="http://schemas.microsoft.com/office/drawing/2014/chart" uri="{C3380CC4-5D6E-409C-BE32-E72D297353CC}">
              <c16:uniqueId val="{00000000-8E31-4986-BEDB-DC0A177A257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8E31-4986-BEDB-DC0A177A257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102.2</c:v>
                </c:pt>
                <c:pt idx="1">
                  <c:v>98.61</c:v>
                </c:pt>
                <c:pt idx="2">
                  <c:v>99.53</c:v>
                </c:pt>
                <c:pt idx="3">
                  <c:v>100.45</c:v>
                </c:pt>
                <c:pt idx="4">
                  <c:v>97.41</c:v>
                </c:pt>
              </c:numCache>
            </c:numRef>
          </c:val>
          <c:extLst>
            <c:ext xmlns:c16="http://schemas.microsoft.com/office/drawing/2014/chart" uri="{C3380CC4-5D6E-409C-BE32-E72D297353CC}">
              <c16:uniqueId val="{00000000-D5FD-4AD0-869D-5DE8291B0C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D5FD-4AD0-869D-5DE8291B0C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34.01</c:v>
                </c:pt>
                <c:pt idx="1">
                  <c:v>35.479999999999997</c:v>
                </c:pt>
                <c:pt idx="2">
                  <c:v>37.54</c:v>
                </c:pt>
                <c:pt idx="3">
                  <c:v>39.14</c:v>
                </c:pt>
                <c:pt idx="4">
                  <c:v>40.71</c:v>
                </c:pt>
              </c:numCache>
            </c:numRef>
          </c:val>
          <c:extLst>
            <c:ext xmlns:c16="http://schemas.microsoft.com/office/drawing/2014/chart" uri="{C3380CC4-5D6E-409C-BE32-E72D297353CC}">
              <c16:uniqueId val="{00000000-418E-49A2-AAA9-9861E77C26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418E-49A2-AAA9-9861E77C26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6A-450A-B513-AD4A0ECAC4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CF6A-450A-B513-AD4A0ECAC4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31.82</c:v>
                </c:pt>
                <c:pt idx="4" formatCode="#,##0.00;&quot;△&quot;#,##0.00;&quot;-&quot;">
                  <c:v>50.28</c:v>
                </c:pt>
              </c:numCache>
            </c:numRef>
          </c:val>
          <c:extLst>
            <c:ext xmlns:c16="http://schemas.microsoft.com/office/drawing/2014/chart" uri="{C3380CC4-5D6E-409C-BE32-E72D297353CC}">
              <c16:uniqueId val="{00000000-2869-4B15-99DE-4496D3A3CB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2869-4B15-99DE-4496D3A3CB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255.34</c:v>
                </c:pt>
                <c:pt idx="1">
                  <c:v>266.20999999999998</c:v>
                </c:pt>
                <c:pt idx="2">
                  <c:v>279.98</c:v>
                </c:pt>
                <c:pt idx="3">
                  <c:v>191.81</c:v>
                </c:pt>
                <c:pt idx="4">
                  <c:v>167.68</c:v>
                </c:pt>
              </c:numCache>
            </c:numRef>
          </c:val>
          <c:extLst>
            <c:ext xmlns:c16="http://schemas.microsoft.com/office/drawing/2014/chart" uri="{C3380CC4-5D6E-409C-BE32-E72D297353CC}">
              <c16:uniqueId val="{00000000-CCFC-4A95-9246-81F6610C66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CCFC-4A95-9246-81F6610C66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675.44</c:v>
                </c:pt>
                <c:pt idx="1">
                  <c:v>648.34</c:v>
                </c:pt>
                <c:pt idx="2">
                  <c:v>578.37</c:v>
                </c:pt>
                <c:pt idx="3">
                  <c:v>511.65</c:v>
                </c:pt>
                <c:pt idx="4">
                  <c:v>443.53</c:v>
                </c:pt>
              </c:numCache>
            </c:numRef>
          </c:val>
          <c:extLst>
            <c:ext xmlns:c16="http://schemas.microsoft.com/office/drawing/2014/chart" uri="{C3380CC4-5D6E-409C-BE32-E72D297353CC}">
              <c16:uniqueId val="{00000000-2D67-40DC-9F53-A4F27402D5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2D67-40DC-9F53-A4F27402D5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95.4</c:v>
                </c:pt>
                <c:pt idx="1">
                  <c:v>91.2</c:v>
                </c:pt>
                <c:pt idx="2">
                  <c:v>92.96</c:v>
                </c:pt>
                <c:pt idx="3">
                  <c:v>94.53</c:v>
                </c:pt>
                <c:pt idx="4">
                  <c:v>91.1</c:v>
                </c:pt>
              </c:numCache>
            </c:numRef>
          </c:val>
          <c:extLst>
            <c:ext xmlns:c16="http://schemas.microsoft.com/office/drawing/2014/chart" uri="{C3380CC4-5D6E-409C-BE32-E72D297353CC}">
              <c16:uniqueId val="{00000000-66B2-4DFB-8758-AF2F6748F9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66B2-4DFB-8758-AF2F6748F9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125.78</c:v>
                </c:pt>
                <c:pt idx="1">
                  <c:v>123.9</c:v>
                </c:pt>
                <c:pt idx="2">
                  <c:v>121.56</c:v>
                </c:pt>
                <c:pt idx="3">
                  <c:v>119.54</c:v>
                </c:pt>
                <c:pt idx="4">
                  <c:v>124.04</c:v>
                </c:pt>
              </c:numCache>
            </c:numRef>
          </c:val>
          <c:extLst>
            <c:ext xmlns:c16="http://schemas.microsoft.com/office/drawing/2014/chart" uri="{C3380CC4-5D6E-409C-BE32-E72D297353CC}">
              <c16:uniqueId val="{00000000-F424-4F9B-9E08-BD8BE54912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F424-4F9B-9E08-BD8BE54912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柳井地域広域水道企業団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84.96</v>
      </c>
      <c r="J10" s="67"/>
      <c r="K10" s="67"/>
      <c r="L10" s="67"/>
      <c r="M10" s="67"/>
      <c r="N10" s="67"/>
      <c r="O10" s="68"/>
      <c r="P10" s="69">
        <f>データ!$P$6</f>
        <v>28.22</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58998</v>
      </c>
      <c r="AM10" s="70"/>
      <c r="AN10" s="70"/>
      <c r="AO10" s="70"/>
      <c r="AP10" s="70"/>
      <c r="AQ10" s="70"/>
      <c r="AR10" s="70"/>
      <c r="AS10" s="70"/>
      <c r="AT10" s="66">
        <f>データ!$V$6</f>
        <v>54.47</v>
      </c>
      <c r="AU10" s="67"/>
      <c r="AV10" s="67"/>
      <c r="AW10" s="67"/>
      <c r="AX10" s="67"/>
      <c r="AY10" s="67"/>
      <c r="AZ10" s="67"/>
      <c r="BA10" s="67"/>
      <c r="BB10" s="69">
        <f>データ!$W$6</f>
        <v>1083.1300000000001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94"/>
      <c r="BN16" s="94"/>
      <c r="BO16" s="94"/>
      <c r="BP16" s="94"/>
      <c r="BQ16" s="94"/>
      <c r="BR16" s="94"/>
      <c r="BS16" s="94"/>
      <c r="BT16" s="94"/>
      <c r="BU16" s="94"/>
      <c r="BV16" s="94"/>
      <c r="BW16" s="94"/>
      <c r="BX16" s="94"/>
      <c r="BY16" s="94"/>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94"/>
      <c r="BN17" s="94"/>
      <c r="BO17" s="94"/>
      <c r="BP17" s="94"/>
      <c r="BQ17" s="94"/>
      <c r="BR17" s="94"/>
      <c r="BS17" s="94"/>
      <c r="BT17" s="94"/>
      <c r="BU17" s="94"/>
      <c r="BV17" s="94"/>
      <c r="BW17" s="94"/>
      <c r="BX17" s="94"/>
      <c r="BY17" s="94"/>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94"/>
      <c r="BN18" s="94"/>
      <c r="BO18" s="94"/>
      <c r="BP18" s="94"/>
      <c r="BQ18" s="94"/>
      <c r="BR18" s="94"/>
      <c r="BS18" s="94"/>
      <c r="BT18" s="94"/>
      <c r="BU18" s="94"/>
      <c r="BV18" s="94"/>
      <c r="BW18" s="94"/>
      <c r="BX18" s="94"/>
      <c r="BY18" s="94"/>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94"/>
      <c r="BN19" s="94"/>
      <c r="BO19" s="94"/>
      <c r="BP19" s="94"/>
      <c r="BQ19" s="94"/>
      <c r="BR19" s="94"/>
      <c r="BS19" s="94"/>
      <c r="BT19" s="94"/>
      <c r="BU19" s="94"/>
      <c r="BV19" s="94"/>
      <c r="BW19" s="94"/>
      <c r="BX19" s="94"/>
      <c r="BY19" s="94"/>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94"/>
      <c r="BN20" s="94"/>
      <c r="BO20" s="94"/>
      <c r="BP20" s="94"/>
      <c r="BQ20" s="94"/>
      <c r="BR20" s="94"/>
      <c r="BS20" s="94"/>
      <c r="BT20" s="94"/>
      <c r="BU20" s="94"/>
      <c r="BV20" s="94"/>
      <c r="BW20" s="94"/>
      <c r="BX20" s="94"/>
      <c r="BY20" s="94"/>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94"/>
      <c r="BN21" s="94"/>
      <c r="BO21" s="94"/>
      <c r="BP21" s="94"/>
      <c r="BQ21" s="94"/>
      <c r="BR21" s="94"/>
      <c r="BS21" s="94"/>
      <c r="BT21" s="94"/>
      <c r="BU21" s="94"/>
      <c r="BV21" s="94"/>
      <c r="BW21" s="94"/>
      <c r="BX21" s="94"/>
      <c r="BY21" s="94"/>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94"/>
      <c r="BN22" s="94"/>
      <c r="BO22" s="94"/>
      <c r="BP22" s="94"/>
      <c r="BQ22" s="94"/>
      <c r="BR22" s="94"/>
      <c r="BS22" s="94"/>
      <c r="BT22" s="94"/>
      <c r="BU22" s="94"/>
      <c r="BV22" s="94"/>
      <c r="BW22" s="94"/>
      <c r="BX22" s="94"/>
      <c r="BY22" s="94"/>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94"/>
      <c r="BN23" s="94"/>
      <c r="BO23" s="94"/>
      <c r="BP23" s="94"/>
      <c r="BQ23" s="94"/>
      <c r="BR23" s="94"/>
      <c r="BS23" s="94"/>
      <c r="BT23" s="94"/>
      <c r="BU23" s="94"/>
      <c r="BV23" s="94"/>
      <c r="BW23" s="94"/>
      <c r="BX23" s="94"/>
      <c r="BY23" s="94"/>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94"/>
      <c r="BN24" s="94"/>
      <c r="BO24" s="94"/>
      <c r="BP24" s="94"/>
      <c r="BQ24" s="94"/>
      <c r="BR24" s="94"/>
      <c r="BS24" s="94"/>
      <c r="BT24" s="94"/>
      <c r="BU24" s="94"/>
      <c r="BV24" s="94"/>
      <c r="BW24" s="94"/>
      <c r="BX24" s="94"/>
      <c r="BY24" s="94"/>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94"/>
      <c r="BN25" s="94"/>
      <c r="BO25" s="94"/>
      <c r="BP25" s="94"/>
      <c r="BQ25" s="94"/>
      <c r="BR25" s="94"/>
      <c r="BS25" s="94"/>
      <c r="BT25" s="94"/>
      <c r="BU25" s="94"/>
      <c r="BV25" s="94"/>
      <c r="BW25" s="94"/>
      <c r="BX25" s="94"/>
      <c r="BY25" s="94"/>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94"/>
      <c r="BN26" s="94"/>
      <c r="BO26" s="94"/>
      <c r="BP26" s="94"/>
      <c r="BQ26" s="94"/>
      <c r="BR26" s="94"/>
      <c r="BS26" s="94"/>
      <c r="BT26" s="94"/>
      <c r="BU26" s="94"/>
      <c r="BV26" s="94"/>
      <c r="BW26" s="94"/>
      <c r="BX26" s="94"/>
      <c r="BY26" s="94"/>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94"/>
      <c r="BN27" s="94"/>
      <c r="BO27" s="94"/>
      <c r="BP27" s="94"/>
      <c r="BQ27" s="94"/>
      <c r="BR27" s="94"/>
      <c r="BS27" s="94"/>
      <c r="BT27" s="94"/>
      <c r="BU27" s="94"/>
      <c r="BV27" s="94"/>
      <c r="BW27" s="94"/>
      <c r="BX27" s="94"/>
      <c r="BY27" s="94"/>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94"/>
      <c r="BN28" s="94"/>
      <c r="BO28" s="94"/>
      <c r="BP28" s="94"/>
      <c r="BQ28" s="94"/>
      <c r="BR28" s="94"/>
      <c r="BS28" s="94"/>
      <c r="BT28" s="94"/>
      <c r="BU28" s="94"/>
      <c r="BV28" s="94"/>
      <c r="BW28" s="94"/>
      <c r="BX28" s="94"/>
      <c r="BY28" s="94"/>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94"/>
      <c r="BN29" s="94"/>
      <c r="BO29" s="94"/>
      <c r="BP29" s="94"/>
      <c r="BQ29" s="94"/>
      <c r="BR29" s="94"/>
      <c r="BS29" s="94"/>
      <c r="BT29" s="94"/>
      <c r="BU29" s="94"/>
      <c r="BV29" s="94"/>
      <c r="BW29" s="94"/>
      <c r="BX29" s="94"/>
      <c r="BY29" s="94"/>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94"/>
      <c r="BN30" s="94"/>
      <c r="BO30" s="94"/>
      <c r="BP30" s="94"/>
      <c r="BQ30" s="94"/>
      <c r="BR30" s="94"/>
      <c r="BS30" s="94"/>
      <c r="BT30" s="94"/>
      <c r="BU30" s="94"/>
      <c r="BV30" s="94"/>
      <c r="BW30" s="94"/>
      <c r="BX30" s="94"/>
      <c r="BY30" s="94"/>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94"/>
      <c r="BN31" s="94"/>
      <c r="BO31" s="94"/>
      <c r="BP31" s="94"/>
      <c r="BQ31" s="94"/>
      <c r="BR31" s="94"/>
      <c r="BS31" s="94"/>
      <c r="BT31" s="94"/>
      <c r="BU31" s="94"/>
      <c r="BV31" s="94"/>
      <c r="BW31" s="94"/>
      <c r="BX31" s="94"/>
      <c r="BY31" s="94"/>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94"/>
      <c r="BN32" s="94"/>
      <c r="BO32" s="94"/>
      <c r="BP32" s="94"/>
      <c r="BQ32" s="94"/>
      <c r="BR32" s="94"/>
      <c r="BS32" s="94"/>
      <c r="BT32" s="94"/>
      <c r="BU32" s="94"/>
      <c r="BV32" s="94"/>
      <c r="BW32" s="94"/>
      <c r="BX32" s="94"/>
      <c r="BY32" s="94"/>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94"/>
      <c r="BN33" s="94"/>
      <c r="BO33" s="94"/>
      <c r="BP33" s="94"/>
      <c r="BQ33" s="94"/>
      <c r="BR33" s="94"/>
      <c r="BS33" s="94"/>
      <c r="BT33" s="94"/>
      <c r="BU33" s="94"/>
      <c r="BV33" s="94"/>
      <c r="BW33" s="94"/>
      <c r="BX33" s="94"/>
      <c r="BY33" s="94"/>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94"/>
      <c r="BN34" s="94"/>
      <c r="BO34" s="94"/>
      <c r="BP34" s="94"/>
      <c r="BQ34" s="94"/>
      <c r="BR34" s="94"/>
      <c r="BS34" s="94"/>
      <c r="BT34" s="94"/>
      <c r="BU34" s="94"/>
      <c r="BV34" s="94"/>
      <c r="BW34" s="94"/>
      <c r="BX34" s="94"/>
      <c r="BY34" s="94"/>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94"/>
      <c r="BN35" s="94"/>
      <c r="BO35" s="94"/>
      <c r="BP35" s="94"/>
      <c r="BQ35" s="94"/>
      <c r="BR35" s="94"/>
      <c r="BS35" s="94"/>
      <c r="BT35" s="94"/>
      <c r="BU35" s="94"/>
      <c r="BV35" s="94"/>
      <c r="BW35" s="94"/>
      <c r="BX35" s="94"/>
      <c r="BY35" s="94"/>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94"/>
      <c r="BN36" s="94"/>
      <c r="BO36" s="94"/>
      <c r="BP36" s="94"/>
      <c r="BQ36" s="94"/>
      <c r="BR36" s="94"/>
      <c r="BS36" s="94"/>
      <c r="BT36" s="94"/>
      <c r="BU36" s="94"/>
      <c r="BV36" s="94"/>
      <c r="BW36" s="94"/>
      <c r="BX36" s="94"/>
      <c r="BY36" s="94"/>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94"/>
      <c r="BN37" s="94"/>
      <c r="BO37" s="94"/>
      <c r="BP37" s="94"/>
      <c r="BQ37" s="94"/>
      <c r="BR37" s="94"/>
      <c r="BS37" s="94"/>
      <c r="BT37" s="94"/>
      <c r="BU37" s="94"/>
      <c r="BV37" s="94"/>
      <c r="BW37" s="94"/>
      <c r="BX37" s="94"/>
      <c r="BY37" s="94"/>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94"/>
      <c r="BN38" s="94"/>
      <c r="BO38" s="94"/>
      <c r="BP38" s="94"/>
      <c r="BQ38" s="94"/>
      <c r="BR38" s="94"/>
      <c r="BS38" s="94"/>
      <c r="BT38" s="94"/>
      <c r="BU38" s="94"/>
      <c r="BV38" s="94"/>
      <c r="BW38" s="94"/>
      <c r="BX38" s="94"/>
      <c r="BY38" s="94"/>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94"/>
      <c r="BN39" s="94"/>
      <c r="BO39" s="94"/>
      <c r="BP39" s="94"/>
      <c r="BQ39" s="94"/>
      <c r="BR39" s="94"/>
      <c r="BS39" s="94"/>
      <c r="BT39" s="94"/>
      <c r="BU39" s="94"/>
      <c r="BV39" s="94"/>
      <c r="BW39" s="94"/>
      <c r="BX39" s="94"/>
      <c r="BY39" s="94"/>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94"/>
      <c r="BN40" s="94"/>
      <c r="BO40" s="94"/>
      <c r="BP40" s="94"/>
      <c r="BQ40" s="94"/>
      <c r="BR40" s="94"/>
      <c r="BS40" s="94"/>
      <c r="BT40" s="94"/>
      <c r="BU40" s="94"/>
      <c r="BV40" s="94"/>
      <c r="BW40" s="94"/>
      <c r="BX40" s="94"/>
      <c r="BY40" s="94"/>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94"/>
      <c r="BN41" s="94"/>
      <c r="BO41" s="94"/>
      <c r="BP41" s="94"/>
      <c r="BQ41" s="94"/>
      <c r="BR41" s="94"/>
      <c r="BS41" s="94"/>
      <c r="BT41" s="94"/>
      <c r="BU41" s="94"/>
      <c r="BV41" s="94"/>
      <c r="BW41" s="94"/>
      <c r="BX41" s="94"/>
      <c r="BY41" s="94"/>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94"/>
      <c r="BN42" s="94"/>
      <c r="BO42" s="94"/>
      <c r="BP42" s="94"/>
      <c r="BQ42" s="94"/>
      <c r="BR42" s="94"/>
      <c r="BS42" s="94"/>
      <c r="BT42" s="94"/>
      <c r="BU42" s="94"/>
      <c r="BV42" s="94"/>
      <c r="BW42" s="94"/>
      <c r="BX42" s="94"/>
      <c r="BY42" s="94"/>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94"/>
      <c r="BN43" s="94"/>
      <c r="BO43" s="94"/>
      <c r="BP43" s="94"/>
      <c r="BQ43" s="94"/>
      <c r="BR43" s="94"/>
      <c r="BS43" s="94"/>
      <c r="BT43" s="94"/>
      <c r="BU43" s="94"/>
      <c r="BV43" s="94"/>
      <c r="BW43" s="94"/>
      <c r="BX43" s="94"/>
      <c r="BY43" s="94"/>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94"/>
      <c r="BN44" s="94"/>
      <c r="BO44" s="94"/>
      <c r="BP44" s="94"/>
      <c r="BQ44" s="94"/>
      <c r="BR44" s="94"/>
      <c r="BS44" s="94"/>
      <c r="BT44" s="94"/>
      <c r="BU44" s="94"/>
      <c r="BV44" s="94"/>
      <c r="BW44" s="94"/>
      <c r="BX44" s="94"/>
      <c r="BY44" s="94"/>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94"/>
      <c r="BN47" s="94"/>
      <c r="BO47" s="94"/>
      <c r="BP47" s="94"/>
      <c r="BQ47" s="94"/>
      <c r="BR47" s="94"/>
      <c r="BS47" s="94"/>
      <c r="BT47" s="94"/>
      <c r="BU47" s="94"/>
      <c r="BV47" s="94"/>
      <c r="BW47" s="94"/>
      <c r="BX47" s="94"/>
      <c r="BY47" s="94"/>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94"/>
      <c r="BN48" s="94"/>
      <c r="BO48" s="94"/>
      <c r="BP48" s="94"/>
      <c r="BQ48" s="94"/>
      <c r="BR48" s="94"/>
      <c r="BS48" s="94"/>
      <c r="BT48" s="94"/>
      <c r="BU48" s="94"/>
      <c r="BV48" s="94"/>
      <c r="BW48" s="94"/>
      <c r="BX48" s="94"/>
      <c r="BY48" s="94"/>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94"/>
      <c r="BN49" s="94"/>
      <c r="BO49" s="94"/>
      <c r="BP49" s="94"/>
      <c r="BQ49" s="94"/>
      <c r="BR49" s="94"/>
      <c r="BS49" s="94"/>
      <c r="BT49" s="94"/>
      <c r="BU49" s="94"/>
      <c r="BV49" s="94"/>
      <c r="BW49" s="94"/>
      <c r="BX49" s="94"/>
      <c r="BY49" s="94"/>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94"/>
      <c r="BN50" s="94"/>
      <c r="BO50" s="94"/>
      <c r="BP50" s="94"/>
      <c r="BQ50" s="94"/>
      <c r="BR50" s="94"/>
      <c r="BS50" s="94"/>
      <c r="BT50" s="94"/>
      <c r="BU50" s="94"/>
      <c r="BV50" s="94"/>
      <c r="BW50" s="94"/>
      <c r="BX50" s="94"/>
      <c r="BY50" s="94"/>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94"/>
      <c r="BN51" s="94"/>
      <c r="BO51" s="94"/>
      <c r="BP51" s="94"/>
      <c r="BQ51" s="94"/>
      <c r="BR51" s="94"/>
      <c r="BS51" s="94"/>
      <c r="BT51" s="94"/>
      <c r="BU51" s="94"/>
      <c r="BV51" s="94"/>
      <c r="BW51" s="94"/>
      <c r="BX51" s="94"/>
      <c r="BY51" s="94"/>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94"/>
      <c r="BN52" s="94"/>
      <c r="BO52" s="94"/>
      <c r="BP52" s="94"/>
      <c r="BQ52" s="94"/>
      <c r="BR52" s="94"/>
      <c r="BS52" s="94"/>
      <c r="BT52" s="94"/>
      <c r="BU52" s="94"/>
      <c r="BV52" s="94"/>
      <c r="BW52" s="94"/>
      <c r="BX52" s="94"/>
      <c r="BY52" s="94"/>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94"/>
      <c r="BN53" s="94"/>
      <c r="BO53" s="94"/>
      <c r="BP53" s="94"/>
      <c r="BQ53" s="94"/>
      <c r="BR53" s="94"/>
      <c r="BS53" s="94"/>
      <c r="BT53" s="94"/>
      <c r="BU53" s="94"/>
      <c r="BV53" s="94"/>
      <c r="BW53" s="94"/>
      <c r="BX53" s="94"/>
      <c r="BY53" s="94"/>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94"/>
      <c r="BN54" s="94"/>
      <c r="BO54" s="94"/>
      <c r="BP54" s="94"/>
      <c r="BQ54" s="94"/>
      <c r="BR54" s="94"/>
      <c r="BS54" s="94"/>
      <c r="BT54" s="94"/>
      <c r="BU54" s="94"/>
      <c r="BV54" s="94"/>
      <c r="BW54" s="94"/>
      <c r="BX54" s="94"/>
      <c r="BY54" s="94"/>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94"/>
      <c r="BN55" s="94"/>
      <c r="BO55" s="94"/>
      <c r="BP55" s="94"/>
      <c r="BQ55" s="94"/>
      <c r="BR55" s="94"/>
      <c r="BS55" s="94"/>
      <c r="BT55" s="94"/>
      <c r="BU55" s="94"/>
      <c r="BV55" s="94"/>
      <c r="BW55" s="94"/>
      <c r="BX55" s="94"/>
      <c r="BY55" s="94"/>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94"/>
      <c r="BN56" s="94"/>
      <c r="BO56" s="94"/>
      <c r="BP56" s="94"/>
      <c r="BQ56" s="94"/>
      <c r="BR56" s="94"/>
      <c r="BS56" s="94"/>
      <c r="BT56" s="94"/>
      <c r="BU56" s="94"/>
      <c r="BV56" s="94"/>
      <c r="BW56" s="94"/>
      <c r="BX56" s="94"/>
      <c r="BY56" s="94"/>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94"/>
      <c r="BN57" s="94"/>
      <c r="BO57" s="94"/>
      <c r="BP57" s="94"/>
      <c r="BQ57" s="94"/>
      <c r="BR57" s="94"/>
      <c r="BS57" s="94"/>
      <c r="BT57" s="94"/>
      <c r="BU57" s="94"/>
      <c r="BV57" s="94"/>
      <c r="BW57" s="94"/>
      <c r="BX57" s="94"/>
      <c r="BY57" s="94"/>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94"/>
      <c r="BN58" s="94"/>
      <c r="BO58" s="94"/>
      <c r="BP58" s="94"/>
      <c r="BQ58" s="94"/>
      <c r="BR58" s="94"/>
      <c r="BS58" s="94"/>
      <c r="BT58" s="94"/>
      <c r="BU58" s="94"/>
      <c r="BV58" s="94"/>
      <c r="BW58" s="94"/>
      <c r="BX58" s="94"/>
      <c r="BY58" s="94"/>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94"/>
      <c r="BN59" s="94"/>
      <c r="BO59" s="94"/>
      <c r="BP59" s="94"/>
      <c r="BQ59" s="94"/>
      <c r="BR59" s="94"/>
      <c r="BS59" s="94"/>
      <c r="BT59" s="94"/>
      <c r="BU59" s="94"/>
      <c r="BV59" s="94"/>
      <c r="BW59" s="94"/>
      <c r="BX59" s="94"/>
      <c r="BY59" s="94"/>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1"/>
      <c r="BM60" s="94"/>
      <c r="BN60" s="94"/>
      <c r="BO60" s="94"/>
      <c r="BP60" s="94"/>
      <c r="BQ60" s="94"/>
      <c r="BR60" s="94"/>
      <c r="BS60" s="94"/>
      <c r="BT60" s="94"/>
      <c r="BU60" s="94"/>
      <c r="BV60" s="94"/>
      <c r="BW60" s="94"/>
      <c r="BX60" s="94"/>
      <c r="BY60" s="94"/>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1"/>
      <c r="BM61" s="94"/>
      <c r="BN61" s="94"/>
      <c r="BO61" s="94"/>
      <c r="BP61" s="94"/>
      <c r="BQ61" s="94"/>
      <c r="BR61" s="94"/>
      <c r="BS61" s="94"/>
      <c r="BT61" s="94"/>
      <c r="BU61" s="94"/>
      <c r="BV61" s="94"/>
      <c r="BW61" s="94"/>
      <c r="BX61" s="94"/>
      <c r="BY61" s="94"/>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94"/>
      <c r="BN62" s="94"/>
      <c r="BO62" s="94"/>
      <c r="BP62" s="94"/>
      <c r="BQ62" s="94"/>
      <c r="BR62" s="94"/>
      <c r="BS62" s="94"/>
      <c r="BT62" s="94"/>
      <c r="BU62" s="94"/>
      <c r="BV62" s="94"/>
      <c r="BW62" s="94"/>
      <c r="BX62" s="94"/>
      <c r="BY62" s="94"/>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94"/>
      <c r="BN63" s="94"/>
      <c r="BO63" s="94"/>
      <c r="BP63" s="94"/>
      <c r="BQ63" s="94"/>
      <c r="BR63" s="94"/>
      <c r="BS63" s="94"/>
      <c r="BT63" s="94"/>
      <c r="BU63" s="94"/>
      <c r="BV63" s="94"/>
      <c r="BW63" s="94"/>
      <c r="BX63" s="94"/>
      <c r="BY63" s="94"/>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94"/>
      <c r="BN66" s="94"/>
      <c r="BO66" s="94"/>
      <c r="BP66" s="94"/>
      <c r="BQ66" s="94"/>
      <c r="BR66" s="94"/>
      <c r="BS66" s="94"/>
      <c r="BT66" s="94"/>
      <c r="BU66" s="94"/>
      <c r="BV66" s="94"/>
      <c r="BW66" s="94"/>
      <c r="BX66" s="94"/>
      <c r="BY66" s="94"/>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94"/>
      <c r="BN67" s="94"/>
      <c r="BO67" s="94"/>
      <c r="BP67" s="94"/>
      <c r="BQ67" s="94"/>
      <c r="BR67" s="94"/>
      <c r="BS67" s="94"/>
      <c r="BT67" s="94"/>
      <c r="BU67" s="94"/>
      <c r="BV67" s="94"/>
      <c r="BW67" s="94"/>
      <c r="BX67" s="94"/>
      <c r="BY67" s="94"/>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94"/>
      <c r="BN68" s="94"/>
      <c r="BO68" s="94"/>
      <c r="BP68" s="94"/>
      <c r="BQ68" s="94"/>
      <c r="BR68" s="94"/>
      <c r="BS68" s="94"/>
      <c r="BT68" s="94"/>
      <c r="BU68" s="94"/>
      <c r="BV68" s="94"/>
      <c r="BW68" s="94"/>
      <c r="BX68" s="94"/>
      <c r="BY68" s="94"/>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94"/>
      <c r="BN69" s="94"/>
      <c r="BO69" s="94"/>
      <c r="BP69" s="94"/>
      <c r="BQ69" s="94"/>
      <c r="BR69" s="94"/>
      <c r="BS69" s="94"/>
      <c r="BT69" s="94"/>
      <c r="BU69" s="94"/>
      <c r="BV69" s="94"/>
      <c r="BW69" s="94"/>
      <c r="BX69" s="94"/>
      <c r="BY69" s="94"/>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94"/>
      <c r="BN70" s="94"/>
      <c r="BO70" s="94"/>
      <c r="BP70" s="94"/>
      <c r="BQ70" s="94"/>
      <c r="BR70" s="94"/>
      <c r="BS70" s="94"/>
      <c r="BT70" s="94"/>
      <c r="BU70" s="94"/>
      <c r="BV70" s="94"/>
      <c r="BW70" s="94"/>
      <c r="BX70" s="94"/>
      <c r="BY70" s="94"/>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94"/>
      <c r="BN71" s="94"/>
      <c r="BO71" s="94"/>
      <c r="BP71" s="94"/>
      <c r="BQ71" s="94"/>
      <c r="BR71" s="94"/>
      <c r="BS71" s="94"/>
      <c r="BT71" s="94"/>
      <c r="BU71" s="94"/>
      <c r="BV71" s="94"/>
      <c r="BW71" s="94"/>
      <c r="BX71" s="94"/>
      <c r="BY71" s="94"/>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94"/>
      <c r="BN72" s="94"/>
      <c r="BO72" s="94"/>
      <c r="BP72" s="94"/>
      <c r="BQ72" s="94"/>
      <c r="BR72" s="94"/>
      <c r="BS72" s="94"/>
      <c r="BT72" s="94"/>
      <c r="BU72" s="94"/>
      <c r="BV72" s="94"/>
      <c r="BW72" s="94"/>
      <c r="BX72" s="94"/>
      <c r="BY72" s="94"/>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94"/>
      <c r="BN73" s="94"/>
      <c r="BO73" s="94"/>
      <c r="BP73" s="94"/>
      <c r="BQ73" s="94"/>
      <c r="BR73" s="94"/>
      <c r="BS73" s="94"/>
      <c r="BT73" s="94"/>
      <c r="BU73" s="94"/>
      <c r="BV73" s="94"/>
      <c r="BW73" s="94"/>
      <c r="BX73" s="94"/>
      <c r="BY73" s="94"/>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94"/>
      <c r="BN74" s="94"/>
      <c r="BO74" s="94"/>
      <c r="BP74" s="94"/>
      <c r="BQ74" s="94"/>
      <c r="BR74" s="94"/>
      <c r="BS74" s="94"/>
      <c r="BT74" s="94"/>
      <c r="BU74" s="94"/>
      <c r="BV74" s="94"/>
      <c r="BW74" s="94"/>
      <c r="BX74" s="94"/>
      <c r="BY74" s="94"/>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94"/>
      <c r="BN75" s="94"/>
      <c r="BO75" s="94"/>
      <c r="BP75" s="94"/>
      <c r="BQ75" s="94"/>
      <c r="BR75" s="94"/>
      <c r="BS75" s="94"/>
      <c r="BT75" s="94"/>
      <c r="BU75" s="94"/>
      <c r="BV75" s="94"/>
      <c r="BW75" s="94"/>
      <c r="BX75" s="94"/>
      <c r="BY75" s="94"/>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94"/>
      <c r="BN76" s="94"/>
      <c r="BO76" s="94"/>
      <c r="BP76" s="94"/>
      <c r="BQ76" s="94"/>
      <c r="BR76" s="94"/>
      <c r="BS76" s="94"/>
      <c r="BT76" s="94"/>
      <c r="BU76" s="94"/>
      <c r="BV76" s="94"/>
      <c r="BW76" s="94"/>
      <c r="BX76" s="94"/>
      <c r="BY76" s="94"/>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94"/>
      <c r="BN77" s="94"/>
      <c r="BO77" s="94"/>
      <c r="BP77" s="94"/>
      <c r="BQ77" s="94"/>
      <c r="BR77" s="94"/>
      <c r="BS77" s="94"/>
      <c r="BT77" s="94"/>
      <c r="BU77" s="94"/>
      <c r="BV77" s="94"/>
      <c r="BW77" s="94"/>
      <c r="BX77" s="94"/>
      <c r="BY77" s="94"/>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94"/>
      <c r="BN78" s="94"/>
      <c r="BO78" s="94"/>
      <c r="BP78" s="94"/>
      <c r="BQ78" s="94"/>
      <c r="BR78" s="94"/>
      <c r="BS78" s="94"/>
      <c r="BT78" s="94"/>
      <c r="BU78" s="94"/>
      <c r="BV78" s="94"/>
      <c r="BW78" s="94"/>
      <c r="BX78" s="94"/>
      <c r="BY78" s="94"/>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94"/>
      <c r="BN79" s="94"/>
      <c r="BO79" s="94"/>
      <c r="BP79" s="94"/>
      <c r="BQ79" s="94"/>
      <c r="BR79" s="94"/>
      <c r="BS79" s="94"/>
      <c r="BT79" s="94"/>
      <c r="BU79" s="94"/>
      <c r="BV79" s="94"/>
      <c r="BW79" s="94"/>
      <c r="BX79" s="94"/>
      <c r="BY79" s="94"/>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94"/>
      <c r="BN80" s="94"/>
      <c r="BO80" s="94"/>
      <c r="BP80" s="94"/>
      <c r="BQ80" s="94"/>
      <c r="BR80" s="94"/>
      <c r="BS80" s="94"/>
      <c r="BT80" s="94"/>
      <c r="BU80" s="94"/>
      <c r="BV80" s="94"/>
      <c r="BW80" s="94"/>
      <c r="BX80" s="94"/>
      <c r="BY80" s="94"/>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94"/>
      <c r="BN81" s="94"/>
      <c r="BO81" s="94"/>
      <c r="BP81" s="94"/>
      <c r="BQ81" s="94"/>
      <c r="BR81" s="94"/>
      <c r="BS81" s="94"/>
      <c r="BT81" s="94"/>
      <c r="BU81" s="94"/>
      <c r="BV81" s="94"/>
      <c r="BW81" s="94"/>
      <c r="BX81" s="94"/>
      <c r="BY81" s="94"/>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l043tFONjbFrIK4IUWnK7qHgM9qGRdVm1pQ56t/JdlNPi7XxJZGVBNeOqstGjg4c0+0ppF2LslBCDuDsmHZZ2Q==" saltValue="D66IXnR3AFvqYKO+sqlH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358614</v>
      </c>
      <c r="D6" s="34">
        <f t="shared" si="3"/>
        <v>46</v>
      </c>
      <c r="E6" s="34">
        <f t="shared" si="3"/>
        <v>1</v>
      </c>
      <c r="F6" s="34">
        <f t="shared" si="3"/>
        <v>0</v>
      </c>
      <c r="G6" s="34">
        <f t="shared" si="3"/>
        <v>2</v>
      </c>
      <c r="H6" s="34" t="str">
        <f t="shared" si="3"/>
        <v>山口県　柳井地域広域水道企業団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84.96</v>
      </c>
      <c r="P6" s="35">
        <f t="shared" si="3"/>
        <v>28.22</v>
      </c>
      <c r="Q6" s="35">
        <f t="shared" si="3"/>
        <v>0</v>
      </c>
      <c r="R6" s="35" t="str">
        <f t="shared" si="3"/>
        <v>-</v>
      </c>
      <c r="S6" s="35" t="str">
        <f t="shared" si="3"/>
        <v>-</v>
      </c>
      <c r="T6" s="35" t="str">
        <f t="shared" si="3"/>
        <v>-</v>
      </c>
      <c r="U6" s="35">
        <f t="shared" si="3"/>
        <v>58998</v>
      </c>
      <c r="V6" s="35">
        <f t="shared" si="3"/>
        <v>54.47</v>
      </c>
      <c r="W6" s="35">
        <f t="shared" si="3"/>
        <v>1083.1300000000001</v>
      </c>
      <c r="X6" s="36">
        <f>IF(X7="",NA(),X7)</f>
        <v>102.2</v>
      </c>
      <c r="Y6" s="36">
        <f t="shared" ref="Y6:AG6" si="4">IF(Y7="",NA(),Y7)</f>
        <v>98.61</v>
      </c>
      <c r="Z6" s="36">
        <f t="shared" si="4"/>
        <v>99.53</v>
      </c>
      <c r="AA6" s="36">
        <f t="shared" si="4"/>
        <v>100.45</v>
      </c>
      <c r="AB6" s="36">
        <f t="shared" si="4"/>
        <v>97.41</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6">
        <f t="shared" si="5"/>
        <v>31.82</v>
      </c>
      <c r="AM6" s="36">
        <f t="shared" si="5"/>
        <v>50.28</v>
      </c>
      <c r="AN6" s="36">
        <f t="shared" si="5"/>
        <v>17.39</v>
      </c>
      <c r="AO6" s="36">
        <f t="shared" si="5"/>
        <v>12.65</v>
      </c>
      <c r="AP6" s="36">
        <f t="shared" si="5"/>
        <v>10.58</v>
      </c>
      <c r="AQ6" s="36">
        <f t="shared" si="5"/>
        <v>10.49</v>
      </c>
      <c r="AR6" s="36">
        <f t="shared" si="5"/>
        <v>9.92</v>
      </c>
      <c r="AS6" s="35" t="str">
        <f>IF(AS7="","",IF(AS7="-","【-】","【"&amp;SUBSTITUTE(TEXT(AS7,"#,##0.00"),"-","△")&amp;"】"))</f>
        <v>【9.92】</v>
      </c>
      <c r="AT6" s="36">
        <f>IF(AT7="",NA(),AT7)</f>
        <v>255.34</v>
      </c>
      <c r="AU6" s="36">
        <f t="shared" ref="AU6:BC6" si="6">IF(AU7="",NA(),AU7)</f>
        <v>266.20999999999998</v>
      </c>
      <c r="AV6" s="36">
        <f t="shared" si="6"/>
        <v>279.98</v>
      </c>
      <c r="AW6" s="36">
        <f t="shared" si="6"/>
        <v>191.81</v>
      </c>
      <c r="AX6" s="36">
        <f t="shared" si="6"/>
        <v>167.68</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675.44</v>
      </c>
      <c r="BF6" s="36">
        <f t="shared" ref="BF6:BN6" si="7">IF(BF7="",NA(),BF7)</f>
        <v>648.34</v>
      </c>
      <c r="BG6" s="36">
        <f t="shared" si="7"/>
        <v>578.37</v>
      </c>
      <c r="BH6" s="36">
        <f t="shared" si="7"/>
        <v>511.65</v>
      </c>
      <c r="BI6" s="36">
        <f t="shared" si="7"/>
        <v>443.53</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95.4</v>
      </c>
      <c r="BQ6" s="36">
        <f t="shared" ref="BQ6:BY6" si="8">IF(BQ7="",NA(),BQ7)</f>
        <v>91.2</v>
      </c>
      <c r="BR6" s="36">
        <f t="shared" si="8"/>
        <v>92.96</v>
      </c>
      <c r="BS6" s="36">
        <f t="shared" si="8"/>
        <v>94.53</v>
      </c>
      <c r="BT6" s="36">
        <f t="shared" si="8"/>
        <v>91.1</v>
      </c>
      <c r="BU6" s="36">
        <f t="shared" si="8"/>
        <v>112.81</v>
      </c>
      <c r="BV6" s="36">
        <f t="shared" si="8"/>
        <v>113.88</v>
      </c>
      <c r="BW6" s="36">
        <f t="shared" si="8"/>
        <v>114.14</v>
      </c>
      <c r="BX6" s="36">
        <f t="shared" si="8"/>
        <v>112.83</v>
      </c>
      <c r="BY6" s="36">
        <f t="shared" si="8"/>
        <v>112.84</v>
      </c>
      <c r="BZ6" s="35" t="str">
        <f>IF(BZ7="","",IF(BZ7="-","【-】","【"&amp;SUBSTITUTE(TEXT(BZ7,"#,##0.00"),"-","△")&amp;"】"))</f>
        <v>【112.84】</v>
      </c>
      <c r="CA6" s="36">
        <f>IF(CA7="",NA(),CA7)</f>
        <v>125.78</v>
      </c>
      <c r="CB6" s="36">
        <f t="shared" ref="CB6:CJ6" si="9">IF(CB7="",NA(),CB7)</f>
        <v>123.9</v>
      </c>
      <c r="CC6" s="36">
        <f t="shared" si="9"/>
        <v>121.56</v>
      </c>
      <c r="CD6" s="36">
        <f t="shared" si="9"/>
        <v>119.54</v>
      </c>
      <c r="CE6" s="36">
        <f t="shared" si="9"/>
        <v>124.04</v>
      </c>
      <c r="CF6" s="36">
        <f t="shared" si="9"/>
        <v>75.3</v>
      </c>
      <c r="CG6" s="36">
        <f t="shared" si="9"/>
        <v>74.02</v>
      </c>
      <c r="CH6" s="36">
        <f t="shared" si="9"/>
        <v>73.03</v>
      </c>
      <c r="CI6" s="36">
        <f t="shared" si="9"/>
        <v>73.86</v>
      </c>
      <c r="CJ6" s="36">
        <f t="shared" si="9"/>
        <v>73.849999999999994</v>
      </c>
      <c r="CK6" s="35" t="str">
        <f>IF(CK7="","",IF(CK7="-","【-】","【"&amp;SUBSTITUTE(TEXT(CK7,"#,##0.00"),"-","△")&amp;"】"))</f>
        <v>【73.85】</v>
      </c>
      <c r="CL6" s="36">
        <f>IF(CL7="",NA(),CL7)</f>
        <v>69.599999999999994</v>
      </c>
      <c r="CM6" s="36">
        <f t="shared" ref="CM6:CU6" si="10">IF(CM7="",NA(),CM7)</f>
        <v>70.58</v>
      </c>
      <c r="CN6" s="36">
        <f t="shared" si="10"/>
        <v>70.08</v>
      </c>
      <c r="CO6" s="36">
        <f t="shared" si="10"/>
        <v>67.03</v>
      </c>
      <c r="CP6" s="36">
        <f t="shared" si="10"/>
        <v>65.849999999999994</v>
      </c>
      <c r="CQ6" s="36">
        <f t="shared" si="10"/>
        <v>61.82</v>
      </c>
      <c r="CR6" s="36">
        <f t="shared" si="10"/>
        <v>61.66</v>
      </c>
      <c r="CS6" s="36">
        <f t="shared" si="10"/>
        <v>62.19</v>
      </c>
      <c r="CT6" s="36">
        <f t="shared" si="10"/>
        <v>61.77</v>
      </c>
      <c r="CU6" s="36">
        <f t="shared" si="10"/>
        <v>61.69</v>
      </c>
      <c r="CV6" s="35" t="str">
        <f>IF(CV7="","",IF(CV7="-","【-】","【"&amp;SUBSTITUTE(TEXT(CV7,"#,##0.00"),"-","△")&amp;"】"))</f>
        <v>【61.69】</v>
      </c>
      <c r="CW6" s="36">
        <f>IF(CW7="",NA(),CW7)</f>
        <v>129.34</v>
      </c>
      <c r="CX6" s="36">
        <f t="shared" ref="CX6:DF6" si="11">IF(CX7="",NA(),CX7)</f>
        <v>127.47</v>
      </c>
      <c r="CY6" s="36">
        <f t="shared" si="11"/>
        <v>128.38999999999999</v>
      </c>
      <c r="CZ6" s="36">
        <f t="shared" si="11"/>
        <v>134.22</v>
      </c>
      <c r="DA6" s="36">
        <f t="shared" si="11"/>
        <v>136.62</v>
      </c>
      <c r="DB6" s="36">
        <f t="shared" si="11"/>
        <v>100.03</v>
      </c>
      <c r="DC6" s="36">
        <f t="shared" si="11"/>
        <v>100.05</v>
      </c>
      <c r="DD6" s="36">
        <f t="shared" si="11"/>
        <v>100.05</v>
      </c>
      <c r="DE6" s="36">
        <f t="shared" si="11"/>
        <v>100.08</v>
      </c>
      <c r="DF6" s="36">
        <f t="shared" si="11"/>
        <v>100</v>
      </c>
      <c r="DG6" s="35" t="str">
        <f>IF(DG7="","",IF(DG7="-","【-】","【"&amp;SUBSTITUTE(TEXT(DG7,"#,##0.00"),"-","△")&amp;"】"))</f>
        <v>【100.00】</v>
      </c>
      <c r="DH6" s="36">
        <f>IF(DH7="",NA(),DH7)</f>
        <v>34.01</v>
      </c>
      <c r="DI6" s="36">
        <f t="shared" ref="DI6:DQ6" si="12">IF(DI7="",NA(),DI7)</f>
        <v>35.479999999999997</v>
      </c>
      <c r="DJ6" s="36">
        <f t="shared" si="12"/>
        <v>37.54</v>
      </c>
      <c r="DK6" s="36">
        <f t="shared" si="12"/>
        <v>39.14</v>
      </c>
      <c r="DL6" s="36">
        <f t="shared" si="12"/>
        <v>40.71</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358614</v>
      </c>
      <c r="D7" s="38">
        <v>46</v>
      </c>
      <c r="E7" s="38">
        <v>1</v>
      </c>
      <c r="F7" s="38">
        <v>0</v>
      </c>
      <c r="G7" s="38">
        <v>2</v>
      </c>
      <c r="H7" s="38" t="s">
        <v>93</v>
      </c>
      <c r="I7" s="38" t="s">
        <v>94</v>
      </c>
      <c r="J7" s="38" t="s">
        <v>95</v>
      </c>
      <c r="K7" s="38" t="s">
        <v>96</v>
      </c>
      <c r="L7" s="38" t="s">
        <v>97</v>
      </c>
      <c r="M7" s="38" t="s">
        <v>98</v>
      </c>
      <c r="N7" s="39" t="s">
        <v>99</v>
      </c>
      <c r="O7" s="39">
        <v>84.96</v>
      </c>
      <c r="P7" s="39">
        <v>28.22</v>
      </c>
      <c r="Q7" s="39">
        <v>0</v>
      </c>
      <c r="R7" s="39" t="s">
        <v>99</v>
      </c>
      <c r="S7" s="39" t="s">
        <v>99</v>
      </c>
      <c r="T7" s="39" t="s">
        <v>99</v>
      </c>
      <c r="U7" s="39">
        <v>58998</v>
      </c>
      <c r="V7" s="39">
        <v>54.47</v>
      </c>
      <c r="W7" s="39">
        <v>1083.1300000000001</v>
      </c>
      <c r="X7" s="39">
        <v>102.2</v>
      </c>
      <c r="Y7" s="39">
        <v>98.61</v>
      </c>
      <c r="Z7" s="39">
        <v>99.53</v>
      </c>
      <c r="AA7" s="39">
        <v>100.45</v>
      </c>
      <c r="AB7" s="39">
        <v>97.41</v>
      </c>
      <c r="AC7" s="39">
        <v>113.33</v>
      </c>
      <c r="AD7" s="39">
        <v>114.05</v>
      </c>
      <c r="AE7" s="39">
        <v>114.26</v>
      </c>
      <c r="AF7" s="39">
        <v>112.98</v>
      </c>
      <c r="AG7" s="39">
        <v>112.91</v>
      </c>
      <c r="AH7" s="39">
        <v>112.91</v>
      </c>
      <c r="AI7" s="39">
        <v>0</v>
      </c>
      <c r="AJ7" s="39">
        <v>0</v>
      </c>
      <c r="AK7" s="39">
        <v>0</v>
      </c>
      <c r="AL7" s="39">
        <v>31.82</v>
      </c>
      <c r="AM7" s="39">
        <v>50.28</v>
      </c>
      <c r="AN7" s="39">
        <v>17.39</v>
      </c>
      <c r="AO7" s="39">
        <v>12.65</v>
      </c>
      <c r="AP7" s="39">
        <v>10.58</v>
      </c>
      <c r="AQ7" s="39">
        <v>10.49</v>
      </c>
      <c r="AR7" s="39">
        <v>9.92</v>
      </c>
      <c r="AS7" s="39">
        <v>9.92</v>
      </c>
      <c r="AT7" s="39">
        <v>255.34</v>
      </c>
      <c r="AU7" s="39">
        <v>266.20999999999998</v>
      </c>
      <c r="AV7" s="39">
        <v>279.98</v>
      </c>
      <c r="AW7" s="39">
        <v>191.81</v>
      </c>
      <c r="AX7" s="39">
        <v>167.68</v>
      </c>
      <c r="AY7" s="39">
        <v>212.95</v>
      </c>
      <c r="AZ7" s="39">
        <v>224.41</v>
      </c>
      <c r="BA7" s="39">
        <v>243.44</v>
      </c>
      <c r="BB7" s="39">
        <v>258.49</v>
      </c>
      <c r="BC7" s="39">
        <v>271.10000000000002</v>
      </c>
      <c r="BD7" s="39">
        <v>271.10000000000002</v>
      </c>
      <c r="BE7" s="39">
        <v>675.44</v>
      </c>
      <c r="BF7" s="39">
        <v>648.34</v>
      </c>
      <c r="BG7" s="39">
        <v>578.37</v>
      </c>
      <c r="BH7" s="39">
        <v>511.65</v>
      </c>
      <c r="BI7" s="39">
        <v>443.53</v>
      </c>
      <c r="BJ7" s="39">
        <v>333.48</v>
      </c>
      <c r="BK7" s="39">
        <v>320.31</v>
      </c>
      <c r="BL7" s="39">
        <v>303.26</v>
      </c>
      <c r="BM7" s="39">
        <v>290.31</v>
      </c>
      <c r="BN7" s="39">
        <v>272.95999999999998</v>
      </c>
      <c r="BO7" s="39">
        <v>272.95999999999998</v>
      </c>
      <c r="BP7" s="39">
        <v>95.4</v>
      </c>
      <c r="BQ7" s="39">
        <v>91.2</v>
      </c>
      <c r="BR7" s="39">
        <v>92.96</v>
      </c>
      <c r="BS7" s="39">
        <v>94.53</v>
      </c>
      <c r="BT7" s="39">
        <v>91.1</v>
      </c>
      <c r="BU7" s="39">
        <v>112.81</v>
      </c>
      <c r="BV7" s="39">
        <v>113.88</v>
      </c>
      <c r="BW7" s="39">
        <v>114.14</v>
      </c>
      <c r="BX7" s="39">
        <v>112.83</v>
      </c>
      <c r="BY7" s="39">
        <v>112.84</v>
      </c>
      <c r="BZ7" s="39">
        <v>112.84</v>
      </c>
      <c r="CA7" s="39">
        <v>125.78</v>
      </c>
      <c r="CB7" s="39">
        <v>123.9</v>
      </c>
      <c r="CC7" s="39">
        <v>121.56</v>
      </c>
      <c r="CD7" s="39">
        <v>119.54</v>
      </c>
      <c r="CE7" s="39">
        <v>124.04</v>
      </c>
      <c r="CF7" s="39">
        <v>75.3</v>
      </c>
      <c r="CG7" s="39">
        <v>74.02</v>
      </c>
      <c r="CH7" s="39">
        <v>73.03</v>
      </c>
      <c r="CI7" s="39">
        <v>73.86</v>
      </c>
      <c r="CJ7" s="39">
        <v>73.849999999999994</v>
      </c>
      <c r="CK7" s="39">
        <v>73.849999999999994</v>
      </c>
      <c r="CL7" s="39">
        <v>69.599999999999994</v>
      </c>
      <c r="CM7" s="39">
        <v>70.58</v>
      </c>
      <c r="CN7" s="39">
        <v>70.08</v>
      </c>
      <c r="CO7" s="39">
        <v>67.03</v>
      </c>
      <c r="CP7" s="39">
        <v>65.849999999999994</v>
      </c>
      <c r="CQ7" s="39">
        <v>61.82</v>
      </c>
      <c r="CR7" s="39">
        <v>61.66</v>
      </c>
      <c r="CS7" s="39">
        <v>62.19</v>
      </c>
      <c r="CT7" s="39">
        <v>61.77</v>
      </c>
      <c r="CU7" s="39">
        <v>61.69</v>
      </c>
      <c r="CV7" s="39">
        <v>61.69</v>
      </c>
      <c r="CW7" s="39">
        <v>129.34</v>
      </c>
      <c r="CX7" s="39">
        <v>127.47</v>
      </c>
      <c r="CY7" s="39">
        <v>128.38999999999999</v>
      </c>
      <c r="CZ7" s="39">
        <v>134.22</v>
      </c>
      <c r="DA7" s="39">
        <v>136.62</v>
      </c>
      <c r="DB7" s="39">
        <v>100.03</v>
      </c>
      <c r="DC7" s="39">
        <v>100.05</v>
      </c>
      <c r="DD7" s="39">
        <v>100.05</v>
      </c>
      <c r="DE7" s="39">
        <v>100.08</v>
      </c>
      <c r="DF7" s="39">
        <v>100</v>
      </c>
      <c r="DG7" s="39">
        <v>100</v>
      </c>
      <c r="DH7" s="39">
        <v>34.01</v>
      </c>
      <c r="DI7" s="39">
        <v>35.479999999999997</v>
      </c>
      <c r="DJ7" s="39">
        <v>37.54</v>
      </c>
      <c r="DK7" s="39">
        <v>39.14</v>
      </c>
      <c r="DL7" s="39">
        <v>40.71</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2021-01-28T08:00:25Z</cp:lastPrinted>
  <dcterms:created xsi:type="dcterms:W3CDTF">2020-12-04T02:13:59Z</dcterms:created>
  <dcterms:modified xsi:type="dcterms:W3CDTF">2021-01-28T08:09:39Z</dcterms:modified>
  <cp:category/>
</cp:coreProperties>
</file>