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BHG010013\Desktop\02 様式02【病院・交通・休宿・駐車場】\10 【法非適】駐車場整備事業\04 萩市\"/>
    </mc:Choice>
  </mc:AlternateContent>
  <xr:revisionPtr revIDLastSave="0" documentId="13_ncr:1_{0AFFDCAB-4D3B-4DD2-87C2-6326C9EC5DF7}" xr6:coauthVersionLast="45" xr6:coauthVersionMax="45" xr10:uidLastSave="{00000000-0000-0000-0000-000000000000}"/>
  <workbookProtection workbookAlgorithmName="SHA-512" workbookHashValue="lQxM0T6xMF/SvYKeJcu58j3Y2VQNQ5BCq3DNFZyIeSrgAFPSYfZmXU8Y551w3p9vGSwawgZeqt5PqGgj8bH2aQ==" workbookSaltValue="mVsYy7shQeJb6vLS6KZNJA==" workbookSpinCount="100000" lockStructure="1"/>
  <bookViews>
    <workbookView xWindow="780" yWindow="780" windowWidth="21600" windowHeight="1138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MA31" i="4" s="1"/>
  <c r="DN7" i="5"/>
  <c r="DM7" i="5"/>
  <c r="DL7" i="5"/>
  <c r="DK7" i="5"/>
  <c r="DI7" i="5"/>
  <c r="DH7" i="5"/>
  <c r="LT78" i="4" s="1"/>
  <c r="DG7" i="5"/>
  <c r="DF7" i="5"/>
  <c r="DE7" i="5"/>
  <c r="DD7" i="5"/>
  <c r="DC7" i="5"/>
  <c r="DB7" i="5"/>
  <c r="LE77" i="4" s="1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KO52" i="4" s="1"/>
  <c r="BR7" i="5"/>
  <c r="BQ7" i="5"/>
  <c r="BO7" i="5"/>
  <c r="BN7" i="5"/>
  <c r="BM7" i="5"/>
  <c r="BL7" i="5"/>
  <c r="FE53" i="4" s="1"/>
  <c r="BK7" i="5"/>
  <c r="BJ7" i="5"/>
  <c r="BI7" i="5"/>
  <c r="BH7" i="5"/>
  <c r="BG7" i="5"/>
  <c r="BF7" i="5"/>
  <c r="EL52" i="4" s="1"/>
  <c r="BD7" i="5"/>
  <c r="BC7" i="5"/>
  <c r="BB7" i="5"/>
  <c r="BA7" i="5"/>
  <c r="AZ7" i="5"/>
  <c r="AY7" i="5"/>
  <c r="CS52" i="4" s="1"/>
  <c r="AX7" i="5"/>
  <c r="AW7" i="5"/>
  <c r="AV7" i="5"/>
  <c r="AU7" i="5"/>
  <c r="AS7" i="5"/>
  <c r="AR7" i="5"/>
  <c r="GQ32" i="4" s="1"/>
  <c r="AQ7" i="5"/>
  <c r="AP7" i="5"/>
  <c r="AO7" i="5"/>
  <c r="AN7" i="5"/>
  <c r="AM7" i="5"/>
  <c r="AL7" i="5"/>
  <c r="AK7" i="5"/>
  <c r="AJ7" i="5"/>
  <c r="AH7" i="5"/>
  <c r="AG7" i="5"/>
  <c r="AF7" i="5"/>
  <c r="AE7" i="5"/>
  <c r="AN32" i="4" s="1"/>
  <c r="AD7" i="5"/>
  <c r="AC7" i="5"/>
  <c r="AB7" i="5"/>
  <c r="AA7" i="5"/>
  <c r="Z7" i="5"/>
  <c r="Y7" i="5"/>
  <c r="U31" i="4" s="1"/>
  <c r="X7" i="5"/>
  <c r="W7" i="5"/>
  <c r="V7" i="5"/>
  <c r="U7" i="5"/>
  <c r="T7" i="5"/>
  <c r="S7" i="5"/>
  <c r="HX8" i="4" s="1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Z53" i="4"/>
  <c r="BG53" i="4"/>
  <c r="AN53" i="4"/>
  <c r="U53" i="4"/>
  <c r="MA52" i="4"/>
  <c r="LH52" i="4"/>
  <c r="JV52" i="4"/>
  <c r="JC52" i="4"/>
  <c r="HJ52" i="4"/>
  <c r="GQ52" i="4"/>
  <c r="FX52" i="4"/>
  <c r="FE52" i="4"/>
  <c r="BZ52" i="4"/>
  <c r="BG52" i="4"/>
  <c r="AN52" i="4"/>
  <c r="U52" i="4"/>
  <c r="MA32" i="4"/>
  <c r="LH32" i="4"/>
  <c r="KO32" i="4"/>
  <c r="JV32" i="4"/>
  <c r="JC32" i="4"/>
  <c r="HJ32" i="4"/>
  <c r="FX32" i="4"/>
  <c r="FE32" i="4"/>
  <c r="EL32" i="4"/>
  <c r="CS32" i="4"/>
  <c r="BZ32" i="4"/>
  <c r="BG32" i="4"/>
  <c r="U32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LJ10" i="4"/>
  <c r="JQ10" i="4"/>
  <c r="HX10" i="4"/>
  <c r="DU10" i="4"/>
  <c r="CF10" i="4"/>
  <c r="B10" i="4"/>
  <c r="LJ8" i="4"/>
  <c r="JQ8" i="4"/>
  <c r="FJ8" i="4"/>
  <c r="DU8" i="4"/>
  <c r="CF8" i="4"/>
  <c r="AQ8" i="4"/>
  <c r="B8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K76" i="4" l="1"/>
  <c r="LH51" i="4"/>
  <c r="BZ30" i="4"/>
  <c r="LT76" i="4"/>
  <c r="GQ51" i="4"/>
  <c r="LH30" i="4"/>
  <c r="IE76" i="4"/>
  <c r="BZ51" i="4"/>
  <c r="GQ30" i="4"/>
  <c r="BG30" i="4"/>
  <c r="AV76" i="4"/>
  <c r="KO51" i="4"/>
  <c r="HP76" i="4"/>
  <c r="FX30" i="4"/>
  <c r="LE76" i="4"/>
  <c r="FX51" i="4"/>
  <c r="KO30" i="4"/>
  <c r="BG51" i="4"/>
  <c r="HA76" i="4"/>
  <c r="AN51" i="4"/>
  <c r="FE30" i="4"/>
  <c r="AN30" i="4"/>
  <c r="FE51" i="4"/>
  <c r="AG76" i="4"/>
  <c r="JV51" i="4"/>
  <c r="KP76" i="4"/>
  <c r="JV30" i="4"/>
  <c r="KA76" i="4"/>
  <c r="EL51" i="4"/>
  <c r="JC30" i="4"/>
  <c r="GL76" i="4"/>
  <c r="U51" i="4"/>
  <c r="EL30" i="4"/>
  <c r="JC51" i="4"/>
  <c r="U30" i="4"/>
  <c r="R76" i="4"/>
</calcChain>
</file>

<file path=xl/sharedStrings.xml><?xml version="1.0" encoding="utf-8"?>
<sst xmlns="http://schemas.openxmlformats.org/spreadsheetml/2006/main" count="278" uniqueCount="129">
  <si>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</si>
  <si>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</si>
  <si>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</si>
  <si>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</si>
  <si>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</si>
  <si>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</si>
  <si>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</si>
  <si>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</si>
  <si>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</si>
  <si>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</si>
  <si>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</si>
  <si>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</si>
  <si>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</si>
  <si>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</si>
  <si>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</si>
  <si>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</si>
  <si>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</si>
  <si>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</si>
  <si>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</si>
  <si>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</si>
  <si>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</si>
  <si>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</si>
  <si>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</si>
  <si>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</si>
  <si>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</si>
  <si>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</si>
  <si>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</si>
  <si>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</si>
  <si>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</si>
  <si>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</si>
  <si>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</si>
  <si>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</si>
  <si>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</si>
  <si>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</si>
  <si>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</si>
  <si>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</si>
  <si>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</si>
  <si>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</si>
  <si>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</si>
  <si>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</si>
  <si>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</si>
  <si>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</si>
  <si>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</si>
  <si>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</si>
  <si>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</si>
  <si>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</si>
  <si>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</si>
  <si>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</si>
  <si>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</si>
  <si>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</si>
  <si>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</si>
  <si>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</si>
  <si>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</si>
  <si>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</si>
  <si>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</si>
  <si>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</si>
  <si>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</si>
  <si>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</si>
  <si>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</si>
  <si>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</si>
  <si>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</si>
  <si>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</si>
  <si>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</si>
  <si>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</si>
  <si>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</si>
  <si>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</si>
  <si>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</si>
  <si>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</si>
  <si>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</si>
  <si>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</si>
  <si>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</si>
  <si>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</si>
  <si>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</si>
  <si>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</si>
  <si>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</si>
  <si>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</si>
  <si>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</si>
  <si>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</si>
  <si>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</si>
  <si>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</si>
  <si>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</si>
  <si>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</si>
  <si>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</si>
  <si>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</si>
  <si>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</si>
  <si>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</si>
  <si>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</si>
  <si>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</si>
  <si>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</si>
  <si>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</si>
  <si>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</si>
  <si>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</si>
  <si>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</si>
  <si>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</si>
  <si>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</si>
  <si>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</si>
  <si>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</si>
  <si>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</si>
  <si>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</si>
  <si>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</si>
  <si>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</si>
  <si>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</si>
  <si>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</si>
  <si>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</si>
  <si>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</si>
  <si>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</si>
  <si>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</si>
  <si>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山口県　萩市</t>
  </si>
  <si>
    <t>萩市大照院前駐車場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</si>
  <si>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</si>
  <si>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</si>
  <si>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</si>
  <si>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</si>
  <si>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</si>
  <si>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</si>
  <si>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</si>
  <si>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</si>
  <si>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公共施設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</si>
  <si>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</si>
  <si>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</si>
  <si>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</si>
  <si>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</si>
  <si>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</si>
  <si>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</si>
  <si>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</si>
  <si>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本施設は平地の駐車場で、定期駐車のみを取り扱っている。道路の拡幅等で徐々に使用面積が縮小し、現在の面積となる。現在は、無人の広場式の形態となっている。
現在は、利用者からの使用料収入により黒字決算となっている。
経営に際して一般会計からの繰入金はなく、健全な経営を行っている。
今後は、施設内の立木の管理や、場内舗装の修理等について、必要な予算措置を講じる必要がある。</t>
    <phoneticPr fontId="5"/>
  </si>
  <si>
    <t>当駐車場は市郊外に位置し、土地の形状は奥行狭小の施設であることから、固定資産としての価値はさほど高くない。
しかしながら、地域における道路交通の円滑化を図り、地区住民の利便に資する駐車場本来の目的のため、今後も引き続き市営駐車場を設置する。</t>
    <phoneticPr fontId="5"/>
  </si>
  <si>
    <t>定期駐車は、近隣の施設へ通勤する方々が月極で利用されている。
稼働率が他の類似施設平均値と比較して低いため、ホームページの掲載等により、稼働率の向上に努める。</t>
    <phoneticPr fontId="5"/>
  </si>
  <si>
    <t>施設内の立木の処理に必要な予算を講じる必要があるが、安定した使用料収入により、経営は堅調である。
施設管理についても無人となっており、施設の維持管理は直営での対応が可能であるため、指定管理者制度は導入しない。
引き続き、施設として十分な収益性を維持できるよう努め、利用啓発を行い財源の確保を図る。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</si>
</sst>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1776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E-4065-8EF9-A0A5016AC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E-4065-8EF9-A0A5016AC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C-4BEB-ABB4-D11C3EBD3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C-4BEB-ABB4-D11C3EBD3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731-49CB-BCA9-D115EBA96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31-49CB-BCA9-D115EBA96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0B3-4AB0-AEF8-D34696708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B3-4AB0-AEF8-D34696708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A-4A8D-A5D0-7E9B9FE22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5A-4A8D-A5D0-7E9B9FE22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4-47CA-9824-B5959FC6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14-47CA-9824-B5959FC6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64.7</c:v>
                </c:pt>
                <c:pt idx="1">
                  <c:v>52.9</c:v>
                </c:pt>
                <c:pt idx="2">
                  <c:v>52.9</c:v>
                </c:pt>
                <c:pt idx="3">
                  <c:v>52.9</c:v>
                </c:pt>
                <c:pt idx="4">
                  <c:v>52.9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6-4097-B479-819352420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06-4097-B479-819352420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94.4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2-4DAB-AFF9-9FA83DB42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D2-4DAB-AFF9-9FA83DB42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419</c:v>
                </c:pt>
                <c:pt idx="1">
                  <c:v>350</c:v>
                </c:pt>
                <c:pt idx="2">
                  <c:v>350</c:v>
                </c:pt>
                <c:pt idx="3">
                  <c:v>350</c:v>
                </c:pt>
                <c:pt idx="4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5-4783-BB9C-42D53810D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5-4783-BB9C-42D53810D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FM58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山口県萩市　萩市大照院前駐車場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3" t="s">
        <v>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5"/>
      <c r="AQ7" s="133" t="s">
        <v>2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5"/>
      <c r="CF7" s="133" t="s">
        <v>3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5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6" t="s">
        <v>5</v>
      </c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6" t="s">
        <v>6</v>
      </c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 t="s">
        <v>7</v>
      </c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 t="s">
        <v>8</v>
      </c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4" t="str">
        <f>データ!J7</f>
        <v>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データ!K7</f>
        <v>駐車場整備事業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データ!L7</f>
        <v>-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128" t="str">
        <f>データ!M7</f>
        <v>Ａ３Ｂ２</v>
      </c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 t="str">
        <f>データ!N7</f>
        <v>非設置</v>
      </c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8" t="str">
        <f>データ!S7</f>
        <v>公共施設</v>
      </c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 t="str">
        <f>データ!T7</f>
        <v>無</v>
      </c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7">
        <f>データ!U7</f>
        <v>742</v>
      </c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3"/>
      <c r="ND8" s="131" t="s">
        <v>10</v>
      </c>
      <c r="NE8" s="132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3" t="s">
        <v>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133" t="s">
        <v>13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5"/>
      <c r="CF9" s="133" t="s">
        <v>14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5"/>
      <c r="DU9" s="136" t="s">
        <v>15</v>
      </c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6" t="s">
        <v>16</v>
      </c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 t="s">
        <v>17</v>
      </c>
      <c r="JR9" s="136"/>
      <c r="JS9" s="136"/>
      <c r="JT9" s="136"/>
      <c r="JU9" s="136"/>
      <c r="JV9" s="136"/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 t="s">
        <v>18</v>
      </c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3"/>
      <c r="ND9" s="116" t="s">
        <v>19</v>
      </c>
      <c r="NE9" s="11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8" t="str">
        <f>データ!O7</f>
        <v>該当数値なし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21" t="s">
        <v>115</v>
      </c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3"/>
      <c r="CF10" s="124" t="str">
        <f>データ!Q7</f>
        <v>広場式</v>
      </c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6"/>
      <c r="DU10" s="127">
        <f>データ!R7</f>
        <v>40</v>
      </c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7">
        <f>データ!V7</f>
        <v>17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>
        <f>データ!W7</f>
        <v>0</v>
      </c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8" t="str">
        <f>データ!X7</f>
        <v>導入なし</v>
      </c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2"/>
      <c r="ND10" s="129" t="s">
        <v>21</v>
      </c>
      <c r="NE10" s="130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4" t="s">
        <v>23</v>
      </c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125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6" t="s">
        <v>27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10">
        <f>データ!Y7</f>
        <v>1776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0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0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0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35300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6" t="s">
        <v>27</v>
      </c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6" t="s">
        <v>27</v>
      </c>
      <c r="IS31" s="107"/>
      <c r="IT31" s="107"/>
      <c r="IU31" s="107"/>
      <c r="IV31" s="107"/>
      <c r="IW31" s="107"/>
      <c r="IX31" s="107"/>
      <c r="IY31" s="107"/>
      <c r="IZ31" s="107"/>
      <c r="JA31" s="107"/>
      <c r="JB31" s="108"/>
      <c r="JC31" s="80">
        <f>データ!DK7</f>
        <v>64.7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52.9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52.9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52.9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52.9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6" t="s">
        <v>29</v>
      </c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10">
        <f>データ!AD7</f>
        <v>443.6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355.6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358.6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464.8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1721.5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6" t="s">
        <v>29</v>
      </c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  <c r="EL32" s="110">
        <f>データ!AO7</f>
        <v>2.2999999999999998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2.7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2.2999999999999998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9.6999999999999993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1.3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6" t="s">
        <v>29</v>
      </c>
      <c r="IS32" s="107"/>
      <c r="IT32" s="107"/>
      <c r="IU32" s="107"/>
      <c r="IV32" s="107"/>
      <c r="IW32" s="107"/>
      <c r="IX32" s="107"/>
      <c r="IY32" s="107"/>
      <c r="IZ32" s="107"/>
      <c r="JA32" s="107"/>
      <c r="JB32" s="108"/>
      <c r="JC32" s="80">
        <f>データ!DP7</f>
        <v>154.1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151.6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151.19999999999999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159.69999999999999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176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126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127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6" t="s">
        <v>27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6" t="s">
        <v>27</v>
      </c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  <c r="EL52" s="110">
        <f>データ!BF7</f>
        <v>94.4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100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100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100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99.7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6" t="s">
        <v>27</v>
      </c>
      <c r="IS52" s="107"/>
      <c r="IT52" s="107"/>
      <c r="IU52" s="107"/>
      <c r="IV52" s="107"/>
      <c r="IW52" s="107"/>
      <c r="IX52" s="107"/>
      <c r="IY52" s="107"/>
      <c r="IZ52" s="107"/>
      <c r="JA52" s="107"/>
      <c r="JB52" s="108"/>
      <c r="JC52" s="109">
        <f>データ!BQ7</f>
        <v>419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350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350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350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352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6" t="s">
        <v>29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8"/>
      <c r="U53" s="109">
        <f>データ!AZ7</f>
        <v>48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54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33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14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4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6" t="s">
        <v>29</v>
      </c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  <c r="EL53" s="110">
        <f>データ!BK7</f>
        <v>33.4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32.299999999999997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22.3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33.6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35.299999999999997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6" t="s">
        <v>29</v>
      </c>
      <c r="IS53" s="107"/>
      <c r="IT53" s="107"/>
      <c r="IU53" s="107"/>
      <c r="IV53" s="107"/>
      <c r="IW53" s="107"/>
      <c r="IX53" s="107"/>
      <c r="IY53" s="107"/>
      <c r="IZ53" s="107"/>
      <c r="JA53" s="107"/>
      <c r="JB53" s="108"/>
      <c r="JC53" s="109">
        <f>データ!BV7</f>
        <v>9663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9019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8406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7531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8442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128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7">
        <f>データ!CM7</f>
        <v>11724</v>
      </c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0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0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3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4" t="str">
        <f>データ!$B$11</f>
        <v>H27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6"/>
      <c r="AG76" s="84" t="str">
        <f>データ!$C$11</f>
        <v>H28</v>
      </c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6"/>
      <c r="AV76" s="84" t="str">
        <f>データ!$D$11</f>
        <v>H29</v>
      </c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6"/>
      <c r="BK76" s="84" t="str">
        <f>データ!$E$11</f>
        <v>H30</v>
      </c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6"/>
      <c r="BZ76" s="84" t="str">
        <f>データ!$F$11</f>
        <v>R01</v>
      </c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6"/>
      <c r="CO76" s="4"/>
      <c r="CP76" s="4"/>
      <c r="CQ76" s="4"/>
      <c r="CR76" s="4"/>
      <c r="CS76" s="4"/>
      <c r="CT76" s="4"/>
      <c r="CU76" s="4"/>
      <c r="CV76" s="87">
        <f>データ!CN7</f>
        <v>0</v>
      </c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4" t="str">
        <f>データ!$B$11</f>
        <v>H27</v>
      </c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6"/>
      <c r="HA76" s="84" t="str">
        <f>データ!$C$11</f>
        <v>H28</v>
      </c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6"/>
      <c r="HP76" s="84" t="str">
        <f>データ!$D$11</f>
        <v>H29</v>
      </c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6"/>
      <c r="IE76" s="84" t="str">
        <f>データ!$E$11</f>
        <v>H30</v>
      </c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6"/>
      <c r="IT76" s="84" t="str">
        <f>データ!$F$11</f>
        <v>R01</v>
      </c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4" t="str">
        <f>データ!$B$11</f>
        <v>H27</v>
      </c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6"/>
      <c r="KP76" s="84" t="str">
        <f>データ!$C$11</f>
        <v>H28</v>
      </c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6"/>
      <c r="LE76" s="84" t="str">
        <f>データ!$D$11</f>
        <v>H29</v>
      </c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6"/>
      <c r="LT76" s="84" t="str">
        <f>データ!$E$11</f>
        <v>H30</v>
      </c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6"/>
      <c r="MI76" s="84" t="str">
        <f>データ!$F$11</f>
        <v>R01</v>
      </c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6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0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2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0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2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85.4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69.900000000000006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51.8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3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4YBeDlWCm8UsnHU37RpDuTbycPb8bLkD8o7DDqtAL+bgiatv2z/xB11molWo/bmrjNYkJXkkdAWTqzi0ZYjmeQ==" saltValue="6x2fffrTNBWIhtnoSrwhl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IE76:IS76"/>
    <mergeCell ref="IT76:JH76"/>
    <mergeCell ref="IT77:JH77"/>
    <mergeCell ref="GC78:GK78"/>
    <mergeCell ref="GL78:GZ78"/>
    <mergeCell ref="HA78:HO78"/>
    <mergeCell ref="LE77:LS77"/>
    <mergeCell ref="LT77:MH77"/>
    <mergeCell ref="MI77:MW77"/>
    <mergeCell ref="BZ77:CN77"/>
    <mergeCell ref="GC77:GK77"/>
    <mergeCell ref="GL77:GZ77"/>
    <mergeCell ref="HA77:HO77"/>
    <mergeCell ref="HP77:ID77"/>
    <mergeCell ref="IE77:IS77"/>
    <mergeCell ref="I78:Q78"/>
    <mergeCell ref="R78:AF78"/>
    <mergeCell ref="AG78:AU78"/>
    <mergeCell ref="AV78:BJ78"/>
    <mergeCell ref="BK78:BY78"/>
    <mergeCell ref="BZ78:CN78"/>
    <mergeCell ref="JR77:JZ77"/>
    <mergeCell ref="KA77:KO77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6" t="s">
        <v>58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63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40" t="s">
        <v>64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50" t="s">
        <v>65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 t="s">
        <v>66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50" t="s">
        <v>67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 t="s">
        <v>68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1" t="s">
        <v>69</v>
      </c>
      <c r="CN4" s="141" t="s">
        <v>70</v>
      </c>
      <c r="CO4" s="143" t="s">
        <v>71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0" t="s">
        <v>72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3" t="s">
        <v>73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90</v>
      </c>
      <c r="AL5" s="59" t="s">
        <v>91</v>
      </c>
      <c r="AM5" s="59" t="s">
        <v>101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100</v>
      </c>
      <c r="AV5" s="59" t="s">
        <v>102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90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100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42"/>
      <c r="CN5" s="142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100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100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103</v>
      </c>
      <c r="B6" s="60">
        <f>B8</f>
        <v>2019</v>
      </c>
      <c r="C6" s="60">
        <f t="shared" ref="C6:X6" si="1">C8</f>
        <v>352047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山口県萩市</v>
      </c>
      <c r="I6" s="60" t="str">
        <f t="shared" si="1"/>
        <v>萩市大照院前駐車場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40</v>
      </c>
      <c r="S6" s="62" t="str">
        <f t="shared" si="1"/>
        <v>公共施設</v>
      </c>
      <c r="T6" s="62" t="str">
        <f t="shared" si="1"/>
        <v>無</v>
      </c>
      <c r="U6" s="63">
        <f t="shared" si="1"/>
        <v>742</v>
      </c>
      <c r="V6" s="63">
        <f t="shared" si="1"/>
        <v>17</v>
      </c>
      <c r="W6" s="63">
        <f t="shared" si="1"/>
        <v>0</v>
      </c>
      <c r="X6" s="62" t="str">
        <f t="shared" si="1"/>
        <v>導入なし</v>
      </c>
      <c r="Y6" s="64">
        <f>IF(Y8="-",NA(),Y8)</f>
        <v>1776</v>
      </c>
      <c r="Z6" s="64">
        <f t="shared" ref="Z6:AH6" si="2">IF(Z8="-",NA(),Z8)</f>
        <v>0</v>
      </c>
      <c r="AA6" s="64">
        <f t="shared" si="2"/>
        <v>0</v>
      </c>
      <c r="AB6" s="64">
        <f t="shared" si="2"/>
        <v>0</v>
      </c>
      <c r="AC6" s="64">
        <f t="shared" si="2"/>
        <v>35300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94.4</v>
      </c>
      <c r="BG6" s="64">
        <f t="shared" ref="BG6:BO6" si="5">IF(BG8="-",NA(),BG8)</f>
        <v>100</v>
      </c>
      <c r="BH6" s="64">
        <f t="shared" si="5"/>
        <v>100</v>
      </c>
      <c r="BI6" s="64">
        <f t="shared" si="5"/>
        <v>100</v>
      </c>
      <c r="BJ6" s="64">
        <f t="shared" si="5"/>
        <v>99.7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419</v>
      </c>
      <c r="BR6" s="65">
        <f t="shared" ref="BR6:BZ6" si="6">IF(BR8="-",NA(),BR8)</f>
        <v>350</v>
      </c>
      <c r="BS6" s="65">
        <f t="shared" si="6"/>
        <v>350</v>
      </c>
      <c r="BT6" s="65">
        <f t="shared" si="6"/>
        <v>350</v>
      </c>
      <c r="BU6" s="65">
        <f t="shared" si="6"/>
        <v>352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104</v>
      </c>
      <c r="CM6" s="63">
        <f t="shared" ref="CM6:CN6" si="7">CM8</f>
        <v>11724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104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64.7</v>
      </c>
      <c r="DL6" s="64">
        <f t="shared" ref="DL6:DT6" si="9">IF(DL8="-",NA(),DL8)</f>
        <v>52.9</v>
      </c>
      <c r="DM6" s="64">
        <f t="shared" si="9"/>
        <v>52.9</v>
      </c>
      <c r="DN6" s="64">
        <f t="shared" si="9"/>
        <v>52.9</v>
      </c>
      <c r="DO6" s="64">
        <f t="shared" si="9"/>
        <v>52.9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105</v>
      </c>
      <c r="B7" s="60">
        <f t="shared" ref="B7:X7" si="10">B8</f>
        <v>2019</v>
      </c>
      <c r="C7" s="60">
        <f t="shared" si="10"/>
        <v>352047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山口県　萩市</v>
      </c>
      <c r="I7" s="60" t="str">
        <f t="shared" si="10"/>
        <v>萩市大照院前駐車場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40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742</v>
      </c>
      <c r="V7" s="63">
        <f t="shared" si="10"/>
        <v>17</v>
      </c>
      <c r="W7" s="63">
        <f t="shared" si="10"/>
        <v>0</v>
      </c>
      <c r="X7" s="62" t="str">
        <f t="shared" si="10"/>
        <v>導入なし</v>
      </c>
      <c r="Y7" s="64">
        <f>Y8</f>
        <v>1776</v>
      </c>
      <c r="Z7" s="64">
        <f t="shared" ref="Z7:AH7" si="11">Z8</f>
        <v>0</v>
      </c>
      <c r="AA7" s="64">
        <f t="shared" si="11"/>
        <v>0</v>
      </c>
      <c r="AB7" s="64">
        <f t="shared" si="11"/>
        <v>0</v>
      </c>
      <c r="AC7" s="64">
        <f t="shared" si="11"/>
        <v>35300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94.4</v>
      </c>
      <c r="BG7" s="64">
        <f t="shared" ref="BG7:BO7" si="14">BG8</f>
        <v>100</v>
      </c>
      <c r="BH7" s="64">
        <f t="shared" si="14"/>
        <v>100</v>
      </c>
      <c r="BI7" s="64">
        <f t="shared" si="14"/>
        <v>100</v>
      </c>
      <c r="BJ7" s="64">
        <f t="shared" si="14"/>
        <v>99.7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419</v>
      </c>
      <c r="BR7" s="65">
        <f t="shared" ref="BR7:BZ7" si="15">BR8</f>
        <v>350</v>
      </c>
      <c r="BS7" s="65">
        <f t="shared" si="15"/>
        <v>350</v>
      </c>
      <c r="BT7" s="65">
        <f t="shared" si="15"/>
        <v>350</v>
      </c>
      <c r="BU7" s="65">
        <f t="shared" si="15"/>
        <v>352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106</v>
      </c>
      <c r="CC7" s="64" t="s">
        <v>106</v>
      </c>
      <c r="CD7" s="64" t="s">
        <v>106</v>
      </c>
      <c r="CE7" s="64" t="s">
        <v>106</v>
      </c>
      <c r="CF7" s="64" t="s">
        <v>106</v>
      </c>
      <c r="CG7" s="64" t="s">
        <v>106</v>
      </c>
      <c r="CH7" s="64" t="s">
        <v>106</v>
      </c>
      <c r="CI7" s="64" t="s">
        <v>106</v>
      </c>
      <c r="CJ7" s="64" t="s">
        <v>106</v>
      </c>
      <c r="CK7" s="64" t="s">
        <v>104</v>
      </c>
      <c r="CL7" s="61"/>
      <c r="CM7" s="63">
        <f>CM8</f>
        <v>11724</v>
      </c>
      <c r="CN7" s="63">
        <f>CN8</f>
        <v>0</v>
      </c>
      <c r="CO7" s="64" t="s">
        <v>106</v>
      </c>
      <c r="CP7" s="64" t="s">
        <v>106</v>
      </c>
      <c r="CQ7" s="64" t="s">
        <v>106</v>
      </c>
      <c r="CR7" s="64" t="s">
        <v>106</v>
      </c>
      <c r="CS7" s="64" t="s">
        <v>106</v>
      </c>
      <c r="CT7" s="64" t="s">
        <v>106</v>
      </c>
      <c r="CU7" s="64" t="s">
        <v>106</v>
      </c>
      <c r="CV7" s="64" t="s">
        <v>106</v>
      </c>
      <c r="CW7" s="64" t="s">
        <v>106</v>
      </c>
      <c r="CX7" s="64" t="s">
        <v>104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64.7</v>
      </c>
      <c r="DL7" s="64">
        <f t="shared" ref="DL7:DT7" si="17">DL8</f>
        <v>52.9</v>
      </c>
      <c r="DM7" s="64">
        <f t="shared" si="17"/>
        <v>52.9</v>
      </c>
      <c r="DN7" s="64">
        <f t="shared" si="17"/>
        <v>52.9</v>
      </c>
      <c r="DO7" s="64">
        <f t="shared" si="17"/>
        <v>52.9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352047</v>
      </c>
      <c r="D8" s="67">
        <v>47</v>
      </c>
      <c r="E8" s="67">
        <v>14</v>
      </c>
      <c r="F8" s="67">
        <v>0</v>
      </c>
      <c r="G8" s="67">
        <v>3</v>
      </c>
      <c r="H8" s="67" t="s">
        <v>107</v>
      </c>
      <c r="I8" s="67" t="s">
        <v>108</v>
      </c>
      <c r="J8" s="67" t="s">
        <v>109</v>
      </c>
      <c r="K8" s="67" t="s">
        <v>110</v>
      </c>
      <c r="L8" s="67" t="s">
        <v>111</v>
      </c>
      <c r="M8" s="67" t="s">
        <v>112</v>
      </c>
      <c r="N8" s="67" t="s">
        <v>113</v>
      </c>
      <c r="O8" s="68" t="s">
        <v>114</v>
      </c>
      <c r="P8" s="69" t="s">
        <v>115</v>
      </c>
      <c r="Q8" s="69" t="s">
        <v>116</v>
      </c>
      <c r="R8" s="70">
        <v>40</v>
      </c>
      <c r="S8" s="69" t="s">
        <v>117</v>
      </c>
      <c r="T8" s="69" t="s">
        <v>118</v>
      </c>
      <c r="U8" s="70">
        <v>742</v>
      </c>
      <c r="V8" s="70">
        <v>17</v>
      </c>
      <c r="W8" s="70">
        <v>0</v>
      </c>
      <c r="X8" s="69" t="s">
        <v>119</v>
      </c>
      <c r="Y8" s="71">
        <v>1776</v>
      </c>
      <c r="Z8" s="71">
        <v>0</v>
      </c>
      <c r="AA8" s="71">
        <v>0</v>
      </c>
      <c r="AB8" s="71">
        <v>0</v>
      </c>
      <c r="AC8" s="71">
        <v>35300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94.4</v>
      </c>
      <c r="BG8" s="71">
        <v>100</v>
      </c>
      <c r="BH8" s="71">
        <v>100</v>
      </c>
      <c r="BI8" s="71">
        <v>100</v>
      </c>
      <c r="BJ8" s="71">
        <v>99.7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419</v>
      </c>
      <c r="BR8" s="72">
        <v>350</v>
      </c>
      <c r="BS8" s="72">
        <v>350</v>
      </c>
      <c r="BT8" s="73">
        <v>350</v>
      </c>
      <c r="BU8" s="73">
        <v>352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111</v>
      </c>
      <c r="CC8" s="71" t="s">
        <v>111</v>
      </c>
      <c r="CD8" s="71" t="s">
        <v>111</v>
      </c>
      <c r="CE8" s="71" t="s">
        <v>111</v>
      </c>
      <c r="CF8" s="71" t="s">
        <v>111</v>
      </c>
      <c r="CG8" s="71" t="s">
        <v>111</v>
      </c>
      <c r="CH8" s="71" t="s">
        <v>111</v>
      </c>
      <c r="CI8" s="71" t="s">
        <v>111</v>
      </c>
      <c r="CJ8" s="71" t="s">
        <v>111</v>
      </c>
      <c r="CK8" s="71" t="s">
        <v>111</v>
      </c>
      <c r="CL8" s="68" t="s">
        <v>111</v>
      </c>
      <c r="CM8" s="70">
        <v>11724</v>
      </c>
      <c r="CN8" s="70">
        <v>0</v>
      </c>
      <c r="CO8" s="71" t="s">
        <v>111</v>
      </c>
      <c r="CP8" s="71" t="s">
        <v>111</v>
      </c>
      <c r="CQ8" s="71" t="s">
        <v>111</v>
      </c>
      <c r="CR8" s="71" t="s">
        <v>111</v>
      </c>
      <c r="CS8" s="71" t="s">
        <v>111</v>
      </c>
      <c r="CT8" s="71" t="s">
        <v>111</v>
      </c>
      <c r="CU8" s="71" t="s">
        <v>111</v>
      </c>
      <c r="CV8" s="71" t="s">
        <v>111</v>
      </c>
      <c r="CW8" s="71" t="s">
        <v>111</v>
      </c>
      <c r="CX8" s="71" t="s">
        <v>111</v>
      </c>
      <c r="CY8" s="68" t="s">
        <v>111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64.7</v>
      </c>
      <c r="DL8" s="71">
        <v>52.9</v>
      </c>
      <c r="DM8" s="71">
        <v>52.9</v>
      </c>
      <c r="DN8" s="71">
        <v>52.9</v>
      </c>
      <c r="DO8" s="71">
        <v>52.9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120</v>
      </c>
      <c r="C10" s="78" t="s">
        <v>121</v>
      </c>
      <c r="D10" s="78" t="s">
        <v>122</v>
      </c>
      <c r="E10" s="78" t="s">
        <v>123</v>
      </c>
      <c r="F10" s="78" t="s">
        <v>124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BHG010013</cp:lastModifiedBy>
  <cp:lastPrinted>2021-01-14T09:34:18Z</cp:lastPrinted>
  <dcterms:created xsi:type="dcterms:W3CDTF">2020-12-04T03:38:05Z</dcterms:created>
  <dcterms:modified xsi:type="dcterms:W3CDTF">2021-01-14T09:41:48Z</dcterms:modified>
  <cp:category/>
</cp:coreProperties>
</file>