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D:\土山\★駐車場事業\公営企業会計\Ｒ2\公営企業会計\02 様式02【病院・交通・休宿・駐車場】\02 様式02【病院・交通・休宿・駐車場】\10 【法非適】駐車場整備事業\10 柳井市\"/>
    </mc:Choice>
  </mc:AlternateContent>
  <xr:revisionPtr revIDLastSave="0" documentId="13_ncr:1_{A353F7CB-35D2-4DBA-9710-44BF280390F4}" xr6:coauthVersionLast="36" xr6:coauthVersionMax="36" xr10:uidLastSave="{00000000-0000-0000-0000-000000000000}"/>
  <workbookProtection workbookAlgorithmName="SHA-512" workbookHashValue="LAVWK1t+jy6/foHZk9i861yrfYQRByuIkScxCuTzqjeXBEnh9JNK0ecLP9eVuJ0o8Xd4IWrgtLxDDOTPBqWqZg==" workbookSaltValue="5OV9g/t12a/kRpc1yvG8qw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51" i="4"/>
  <c r="BG30" i="4"/>
  <c r="AV76" i="4"/>
  <c r="KO51" i="4"/>
  <c r="LE76" i="4"/>
  <c r="FX51" i="4"/>
  <c r="KO30" i="4"/>
  <c r="HP76" i="4"/>
  <c r="FX30" i="4"/>
  <c r="KP76" i="4"/>
  <c r="JV30" i="4"/>
  <c r="HA76" i="4"/>
  <c r="AN51" i="4"/>
  <c r="FE30" i="4"/>
  <c r="AN30" i="4"/>
  <c r="AG76" i="4"/>
  <c r="JV51" i="4"/>
  <c r="FE51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<sst xmlns="http://schemas.openxmlformats.org/spreadsheetml/2006/main" count="278" uniqueCount="143">
  <si>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</si>
  <si>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</si>
  <si>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</si>
  <si>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</si>
  <si>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</si>
  <si>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</si>
  <si>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</si>
  <si>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</si>
  <si>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</si>
  <si>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</si>
  <si>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</si>
  <si>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</si>
  <si>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</si>
  <si>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</si>
  <si>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</si>
  <si>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</si>
  <si>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</si>
  <si>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</si>
  <si>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</si>
  <si>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</si>
  <si>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</si>
  <si>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</si>
  <si>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</si>
  <si>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</si>
  <si>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</si>
  <si>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</si>
  <si>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</si>
  <si>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</si>
  <si>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</si>
  <si>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</si>
  <si>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</si>
  <si>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</si>
  <si>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</si>
  <si>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</si>
  <si>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</si>
  <si>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</si>
  <si>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</si>
  <si>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</si>
  <si>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</si>
  <si>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</si>
  <si>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</si>
  <si>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</si>
  <si>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</si>
  <si>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</si>
  <si>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</si>
  <si>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</si>
  <si>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</si>
  <si>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</si>
  <si>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</si>
  <si>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</si>
  <si>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</si>
  <si>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</si>
  <si>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</si>
  <si>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</si>
  <si>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</si>
  <si>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</si>
  <si>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</si>
  <si>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</si>
  <si>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</si>
  <si>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</si>
  <si>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</si>
  <si>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</si>
  <si>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</si>
  <si>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</si>
  <si>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</si>
  <si>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</si>
  <si>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</si>
  <si>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</si>
  <si>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</si>
  <si>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</si>
  <si>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</si>
  <si>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</si>
  <si>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</si>
  <si>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</si>
  <si>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</si>
  <si>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</si>
  <si>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</si>
  <si>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</si>
  <si>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</si>
  <si>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</si>
  <si>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</si>
  <si>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</si>
  <si>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</si>
  <si>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</si>
  <si>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</si>
  <si>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</si>
  <si>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</si>
  <si>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</si>
  <si>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</si>
  <si>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</si>
  <si>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</si>
  <si>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</si>
  <si>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</si>
  <si>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</si>
  <si>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</si>
  <si>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</si>
  <si>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</si>
  <si>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</si>
  <si>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</si>
  <si>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</si>
  <si>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</si>
  <si>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</si>
  <si>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</si>
  <si>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</si>
  <si>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</si>
  <si>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</si>
  <si>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</si>
  <si>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</si>
  <si>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</si>
  <si>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</si>
  <si>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</si>
  <si>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</si>
  <si>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</si>
  <si>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</si>
  <si>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</si>
  <si>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</si>
  <si>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</si>
  <si>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</si>
  <si>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</si>
  <si>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</si>
  <si>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</si>
  <si>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柳井市</t>
  </si>
  <si>
    <t>柳井まちなか駐車場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</si>
  <si>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</si>
  <si>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</si>
  <si>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</si>
  <si>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</si>
  <si>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</si>
  <si>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</si>
  <si>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</si>
  <si>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</si>
  <si>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</si>
  <si>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</si>
  <si>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</si>
  <si>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</si>
  <si>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</si>
  <si>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</si>
  <si>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</si>
  <si>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</si>
  <si>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⑪駐車場の稼働率は、平成29年度から減少傾向にあるものの、大きな変動はないため、一定数の利用状況が続いている。</t>
    <phoneticPr fontId="5"/>
  </si>
  <si>
    <t xml:space="preserve">①令和元年度から、機器のリース満了に伴い、機械式駐車場システム管理業務委託料に係る経費が縮減され、収益的収支比率が増加に転じている。
使用料収入については、年々、減少傾向にあるものの、当該駐車場は飲食街・観光施設の近くに位置しており、今後も週末夜間の利用が一定数見込まれ、一定の収入は見込めると考えている。
支出について、機械式駐車場システムを導入しており、その委託料が経費の大半を占めている。委託料以外の経常的経費について、今後も縮減に努める。
②③他会計からの繰入れは行っていない。
④⑤委託料に係る経費の縮減により、数値は、一時的に改善している。
</t>
    <rPh sb="1" eb="3">
      <t>レイワ</t>
    </rPh>
    <rPh sb="3" eb="5">
      <t>ガンネン</t>
    </rPh>
    <rPh sb="5" eb="6">
      <t>ド</t>
    </rPh>
    <rPh sb="9" eb="11">
      <t>キキ</t>
    </rPh>
    <rPh sb="15" eb="17">
      <t>マンリョウ</t>
    </rPh>
    <rPh sb="18" eb="19">
      <t>トモナ</t>
    </rPh>
    <rPh sb="21" eb="24">
      <t>キカイシキ</t>
    </rPh>
    <rPh sb="24" eb="27">
      <t>チュウシャジョウ</t>
    </rPh>
    <rPh sb="31" eb="33">
      <t>カンリ</t>
    </rPh>
    <rPh sb="33" eb="35">
      <t>ギョウム</t>
    </rPh>
    <rPh sb="35" eb="38">
      <t>イタクリョウ</t>
    </rPh>
    <rPh sb="39" eb="40">
      <t>カカ</t>
    </rPh>
    <rPh sb="41" eb="43">
      <t>ケイヒ</t>
    </rPh>
    <rPh sb="44" eb="46">
      <t>シュクゲン</t>
    </rPh>
    <rPh sb="49" eb="52">
      <t>シュウエキテキ</t>
    </rPh>
    <rPh sb="52" eb="54">
      <t>シュウシ</t>
    </rPh>
    <rPh sb="54" eb="56">
      <t>ヒリツ</t>
    </rPh>
    <rPh sb="57" eb="59">
      <t>ゾウカ</t>
    </rPh>
    <rPh sb="60" eb="61">
      <t>テン</t>
    </rPh>
    <rPh sb="78" eb="80">
      <t>ネンネン</t>
    </rPh>
    <rPh sb="81" eb="83">
      <t>ゲンショウ</t>
    </rPh>
    <rPh sb="83" eb="85">
      <t>ケイコウ</t>
    </rPh>
    <rPh sb="246" eb="249">
      <t>イタクリョウ</t>
    </rPh>
    <rPh sb="250" eb="251">
      <t>カカ</t>
    </rPh>
    <rPh sb="252" eb="254">
      <t>ケイヒ</t>
    </rPh>
    <rPh sb="255" eb="257">
      <t>シュクゲン</t>
    </rPh>
    <rPh sb="265" eb="268">
      <t>イチジテキ</t>
    </rPh>
    <rPh sb="269" eb="271">
      <t>カイゼン</t>
    </rPh>
    <phoneticPr fontId="5"/>
  </si>
  <si>
    <t>⑦現在の経営状況に鑑み、当該土地の貸付による民間活用を検討している。
⑧平成30年度に防犯カメラ改修工事を行ったため、今後5年程度は、設備投資が必要になる見込みは少ない。
⑩起債の借入れは無い。</t>
    <phoneticPr fontId="5"/>
  </si>
  <si>
    <t>駐車場使用料収入は、年々、減少しているものの、令和元年度も黒字となっている。当該駐車場の稼働率は、おおむね横ばいで推移しており、一定の需要が見込まれ、今後も駐車場として活用することが妥当であると考えている。経営状態の更なる改善・効率化を図るため、令和4年度までに民間事業者による駐車場経営へ移行する予定である。</t>
    <rPh sb="23" eb="25">
      <t>レイワ</t>
    </rPh>
    <rPh sb="25" eb="26">
      <t>ガン</t>
    </rPh>
    <rPh sb="70" eb="72">
      <t>ミコ</t>
    </rPh>
    <rPh sb="108" eb="109">
      <t>サラ</t>
    </rPh>
    <rPh sb="131" eb="133">
      <t>ミンカン</t>
    </rPh>
    <rPh sb="133" eb="136">
      <t>ジギョウシャ</t>
    </rPh>
    <rPh sb="139" eb="142">
      <t>チュウシャジョウ</t>
    </rPh>
    <rPh sb="142" eb="144">
      <t>ケイエイ</t>
    </rPh>
    <rPh sb="145" eb="147">
      <t>イコウ</t>
    </rPh>
    <rPh sb="149" eb="151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</si>
</sst>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139</c:v>
                </c:pt>
                <c:pt idx="1">
                  <c:v>141.80000000000001</c:v>
                </c:pt>
                <c:pt idx="2">
                  <c:v>107.4</c:v>
                </c:pt>
                <c:pt idx="3">
                  <c:v>102.6</c:v>
                </c:pt>
                <c:pt idx="4">
                  <c:v>145.6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B-4B03-9F55-0833E6778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DB-4B03-9F55-0833E6778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C-4789-B9FE-143460844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1C-4789-B9FE-143460844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CFD-4D52-AB0D-86AF0C776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D-4D52-AB0D-86AF0C776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8AF-48B3-8E8E-F83D899BD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F-48B3-8E8E-F83D899BD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E-479F-AE34-6491BEA70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E-479F-AE34-6491BEA70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4-4EAD-BAFB-C7F344B48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4-4EAD-BAFB-C7F344B48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119.2</c:v>
                </c:pt>
                <c:pt idx="1">
                  <c:v>123.1</c:v>
                </c:pt>
                <c:pt idx="2">
                  <c:v>113.5</c:v>
                </c:pt>
                <c:pt idx="3">
                  <c:v>105.8</c:v>
                </c:pt>
                <c:pt idx="4">
                  <c:v>105.8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0-4862-A606-1BB753C0C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20-4862-A606-1BB753C0C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28</c:v>
                </c:pt>
                <c:pt idx="1">
                  <c:v>29.5</c:v>
                </c:pt>
                <c:pt idx="2">
                  <c:v>6.9</c:v>
                </c:pt>
                <c:pt idx="3">
                  <c:v>2.5</c:v>
                </c:pt>
                <c:pt idx="4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5-4680-9DB5-016CC2D91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65-4680-9DB5-016CC2D91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1538</c:v>
                </c:pt>
                <c:pt idx="1">
                  <c:v>1715</c:v>
                </c:pt>
                <c:pt idx="2">
                  <c:v>362</c:v>
                </c:pt>
                <c:pt idx="3">
                  <c:v>122</c:v>
                </c:pt>
                <c:pt idx="4">
                  <c:v>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0-4297-8965-A2D29C27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0-4297-8965-A2D29C27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B2" sqref="B2:NR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山口県柳井市　柳井まちなか駐車場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650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129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139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141.80000000000001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107.4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102.6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145.6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119.2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123.1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113.5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105.8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105.8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419.4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371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378.1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756.6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3.2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6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269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276.60000000000002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274.8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275.5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289.2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28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29.5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2.5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31.3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1538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1715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362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122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1362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21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38.200000000000003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34.6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37.6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6967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7138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8076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8265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50437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70.5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59.2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62.4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83.1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54.7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yPwj9YoCYf9+ubuxHY1bUKsKL4qinwtYmlQQbd6SbyA63yV2nfsQijwworYsqMTxU7ZXvJPkF8baIYeysqwRw==" saltValue="sujGFyAx7JJUFu3WUNHjN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101</v>
      </c>
      <c r="AL5" s="59" t="s">
        <v>92</v>
      </c>
      <c r="AM5" s="59" t="s">
        <v>93</v>
      </c>
      <c r="AN5" s="59" t="s">
        <v>102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103</v>
      </c>
      <c r="AV5" s="59" t="s">
        <v>101</v>
      </c>
      <c r="AW5" s="59" t="s">
        <v>92</v>
      </c>
      <c r="AX5" s="59" t="s">
        <v>104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105</v>
      </c>
      <c r="BG5" s="59" t="s">
        <v>101</v>
      </c>
      <c r="BH5" s="59" t="s">
        <v>106</v>
      </c>
      <c r="BI5" s="59" t="s">
        <v>107</v>
      </c>
      <c r="BJ5" s="59" t="s">
        <v>108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103</v>
      </c>
      <c r="BR5" s="59" t="s">
        <v>109</v>
      </c>
      <c r="BS5" s="59" t="s">
        <v>110</v>
      </c>
      <c r="BT5" s="59" t="s">
        <v>93</v>
      </c>
      <c r="BU5" s="59" t="s">
        <v>111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105</v>
      </c>
      <c r="CC5" s="59" t="s">
        <v>109</v>
      </c>
      <c r="CD5" s="59" t="s">
        <v>106</v>
      </c>
      <c r="CE5" s="59" t="s">
        <v>107</v>
      </c>
      <c r="CF5" s="59" t="s">
        <v>111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105</v>
      </c>
      <c r="CP5" s="59" t="s">
        <v>112</v>
      </c>
      <c r="CQ5" s="59" t="s">
        <v>113</v>
      </c>
      <c r="CR5" s="59" t="s">
        <v>114</v>
      </c>
      <c r="CS5" s="59" t="s">
        <v>108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103</v>
      </c>
      <c r="DA5" s="59" t="s">
        <v>91</v>
      </c>
      <c r="DB5" s="59" t="s">
        <v>92</v>
      </c>
      <c r="DC5" s="59" t="s">
        <v>104</v>
      </c>
      <c r="DD5" s="59" t="s">
        <v>108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115</v>
      </c>
      <c r="DL5" s="59" t="s">
        <v>101</v>
      </c>
      <c r="DM5" s="59" t="s">
        <v>92</v>
      </c>
      <c r="DN5" s="59" t="s">
        <v>104</v>
      </c>
      <c r="DO5" s="59" t="s">
        <v>111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116</v>
      </c>
      <c r="B6" s="60">
        <f>B8</f>
        <v>2019</v>
      </c>
      <c r="C6" s="60">
        <f t="shared" ref="C6:X6" si="1">C8</f>
        <v>352128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山口県柳井市</v>
      </c>
      <c r="I6" s="60" t="str">
        <f t="shared" si="1"/>
        <v>柳井まちなか駐車場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47</v>
      </c>
      <c r="S6" s="62" t="str">
        <f t="shared" si="1"/>
        <v>商業施設</v>
      </c>
      <c r="T6" s="62" t="str">
        <f t="shared" si="1"/>
        <v>無</v>
      </c>
      <c r="U6" s="63">
        <f t="shared" si="1"/>
        <v>650</v>
      </c>
      <c r="V6" s="63">
        <f t="shared" si="1"/>
        <v>52</v>
      </c>
      <c r="W6" s="63">
        <f t="shared" si="1"/>
        <v>100</v>
      </c>
      <c r="X6" s="62" t="str">
        <f t="shared" si="1"/>
        <v>導入なし</v>
      </c>
      <c r="Y6" s="64">
        <f>IF(Y8="-",NA(),Y8)</f>
        <v>139</v>
      </c>
      <c r="Z6" s="64">
        <f t="shared" ref="Z6:AH6" si="2">IF(Z8="-",NA(),Z8)</f>
        <v>141.80000000000001</v>
      </c>
      <c r="AA6" s="64">
        <f t="shared" si="2"/>
        <v>107.4</v>
      </c>
      <c r="AB6" s="64">
        <f t="shared" si="2"/>
        <v>102.6</v>
      </c>
      <c r="AC6" s="64">
        <f t="shared" si="2"/>
        <v>145.6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28</v>
      </c>
      <c r="BG6" s="64">
        <f t="shared" ref="BG6:BO6" si="5">IF(BG8="-",NA(),BG8)</f>
        <v>29.5</v>
      </c>
      <c r="BH6" s="64">
        <f t="shared" si="5"/>
        <v>6.9</v>
      </c>
      <c r="BI6" s="64">
        <f t="shared" si="5"/>
        <v>2.5</v>
      </c>
      <c r="BJ6" s="64">
        <f t="shared" si="5"/>
        <v>31.3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1538</v>
      </c>
      <c r="BR6" s="65">
        <f t="shared" ref="BR6:BZ6" si="6">IF(BR8="-",NA(),BR8)</f>
        <v>1715</v>
      </c>
      <c r="BS6" s="65">
        <f t="shared" si="6"/>
        <v>362</v>
      </c>
      <c r="BT6" s="65">
        <f t="shared" si="6"/>
        <v>122</v>
      </c>
      <c r="BU6" s="65">
        <f t="shared" si="6"/>
        <v>1362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50437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119.2</v>
      </c>
      <c r="DL6" s="64">
        <f t="shared" ref="DL6:DT6" si="9">IF(DL8="-",NA(),DL8)</f>
        <v>123.1</v>
      </c>
      <c r="DM6" s="64">
        <f t="shared" si="9"/>
        <v>113.5</v>
      </c>
      <c r="DN6" s="64">
        <f t="shared" si="9"/>
        <v>105.8</v>
      </c>
      <c r="DO6" s="64">
        <f t="shared" si="9"/>
        <v>105.8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118</v>
      </c>
      <c r="B7" s="60">
        <f t="shared" ref="B7:X7" si="10">B8</f>
        <v>2019</v>
      </c>
      <c r="C7" s="60">
        <f t="shared" si="10"/>
        <v>352128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山口県　柳井市</v>
      </c>
      <c r="I7" s="60" t="str">
        <f t="shared" si="10"/>
        <v>柳井まちなか駐車場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47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650</v>
      </c>
      <c r="V7" s="63">
        <f t="shared" si="10"/>
        <v>52</v>
      </c>
      <c r="W7" s="63">
        <f t="shared" si="10"/>
        <v>100</v>
      </c>
      <c r="X7" s="62" t="str">
        <f t="shared" si="10"/>
        <v>導入なし</v>
      </c>
      <c r="Y7" s="64">
        <f>Y8</f>
        <v>139</v>
      </c>
      <c r="Z7" s="64">
        <f t="shared" ref="Z7:AH7" si="11">Z8</f>
        <v>141.80000000000001</v>
      </c>
      <c r="AA7" s="64">
        <f t="shared" si="11"/>
        <v>107.4</v>
      </c>
      <c r="AB7" s="64">
        <f t="shared" si="11"/>
        <v>102.6</v>
      </c>
      <c r="AC7" s="64">
        <f t="shared" si="11"/>
        <v>145.6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28</v>
      </c>
      <c r="BG7" s="64">
        <f t="shared" ref="BG7:BO7" si="14">BG8</f>
        <v>29.5</v>
      </c>
      <c r="BH7" s="64">
        <f t="shared" si="14"/>
        <v>6.9</v>
      </c>
      <c r="BI7" s="64">
        <f t="shared" si="14"/>
        <v>2.5</v>
      </c>
      <c r="BJ7" s="64">
        <f t="shared" si="14"/>
        <v>31.3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1538</v>
      </c>
      <c r="BR7" s="65">
        <f t="shared" ref="BR7:BZ7" si="15">BR8</f>
        <v>1715</v>
      </c>
      <c r="BS7" s="65">
        <f t="shared" si="15"/>
        <v>362</v>
      </c>
      <c r="BT7" s="65">
        <f t="shared" si="15"/>
        <v>122</v>
      </c>
      <c r="BU7" s="65">
        <f t="shared" si="15"/>
        <v>1362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120</v>
      </c>
      <c r="CL7" s="61"/>
      <c r="CM7" s="63">
        <f>CM8</f>
        <v>50437</v>
      </c>
      <c r="CN7" s="63">
        <f>CN8</f>
        <v>0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117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119.2</v>
      </c>
      <c r="DL7" s="64">
        <f t="shared" ref="DL7:DT7" si="17">DL8</f>
        <v>123.1</v>
      </c>
      <c r="DM7" s="64">
        <f t="shared" si="17"/>
        <v>113.5</v>
      </c>
      <c r="DN7" s="64">
        <f t="shared" si="17"/>
        <v>105.8</v>
      </c>
      <c r="DO7" s="64">
        <f t="shared" si="17"/>
        <v>105.8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352128</v>
      </c>
      <c r="D8" s="67">
        <v>47</v>
      </c>
      <c r="E8" s="67">
        <v>14</v>
      </c>
      <c r="F8" s="67">
        <v>0</v>
      </c>
      <c r="G8" s="67">
        <v>2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47</v>
      </c>
      <c r="S8" s="69" t="s">
        <v>131</v>
      </c>
      <c r="T8" s="69" t="s">
        <v>132</v>
      </c>
      <c r="U8" s="70">
        <v>650</v>
      </c>
      <c r="V8" s="70">
        <v>52</v>
      </c>
      <c r="W8" s="70">
        <v>100</v>
      </c>
      <c r="X8" s="69" t="s">
        <v>133</v>
      </c>
      <c r="Y8" s="71">
        <v>139</v>
      </c>
      <c r="Z8" s="71">
        <v>141.80000000000001</v>
      </c>
      <c r="AA8" s="71">
        <v>107.4</v>
      </c>
      <c r="AB8" s="71">
        <v>102.6</v>
      </c>
      <c r="AC8" s="71">
        <v>145.6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28</v>
      </c>
      <c r="BG8" s="71">
        <v>29.5</v>
      </c>
      <c r="BH8" s="71">
        <v>6.9</v>
      </c>
      <c r="BI8" s="71">
        <v>2.5</v>
      </c>
      <c r="BJ8" s="71">
        <v>31.3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1538</v>
      </c>
      <c r="BR8" s="72">
        <v>1715</v>
      </c>
      <c r="BS8" s="72">
        <v>362</v>
      </c>
      <c r="BT8" s="73">
        <v>122</v>
      </c>
      <c r="BU8" s="73">
        <v>1362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50437</v>
      </c>
      <c r="CN8" s="70">
        <v>0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119.2</v>
      </c>
      <c r="DL8" s="71">
        <v>123.1</v>
      </c>
      <c r="DM8" s="71">
        <v>113.5</v>
      </c>
      <c r="DN8" s="71">
        <v>105.8</v>
      </c>
      <c r="DO8" s="71">
        <v>105.8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2021-02-04T05:01:52Z</cp:lastPrinted>
  <dcterms:created xsi:type="dcterms:W3CDTF">2020-12-04T03:38:17Z</dcterms:created>
  <dcterms:modified xsi:type="dcterms:W3CDTF">2021-02-04T05:01:54Z</dcterms:modified>
  <cp:category/>
</cp:coreProperties>
</file>