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6165" windowWidth="20730" windowHeight="621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R6" i="5"/>
  <c r="AQ8" i="4" s="1"/>
  <c r="Q6" i="5"/>
  <c r="P6" i="5"/>
  <c r="O6" i="5"/>
  <c r="N6" i="5"/>
  <c r="M6" i="5"/>
  <c r="L6" i="5"/>
  <c r="Z8" i="4" s="1"/>
  <c r="K6" i="5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Y8" i="4"/>
  <c r="AI8" i="4"/>
  <c r="R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<sst xmlns="http://schemas.openxmlformats.org/spreadsheetml/2006/main" count="217" uniqueCount="107">
  <si>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</si>
  <si>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</si>
  <si>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</si>
  <si>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</si>
  <si>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</si>
  <si>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</si>
  <si>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</si>
  <si>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</si>
  <si>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</si>
  <si>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</si>
  <si>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</si>
  <si>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</si>
  <si>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</si>
  <si>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</si>
  <si>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</si>
  <si>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</si>
  <si>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</si>
  <si>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</si>
  <si>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</si>
  <si>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</si>
  <si>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</si>
  <si>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</si>
  <si>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</si>
  <si>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</si>
  <si>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</si>
  <si>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</si>
  <si>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</si>
  <si>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</si>
  <si>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</si>
  <si>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</si>
  <si>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</si>
  <si>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</si>
  <si>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</si>
  <si>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</si>
  <si>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</si>
  <si>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</si>
  <si>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</si>
  <si>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</si>
  <si>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</si>
  <si>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</si>
  <si>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</si>
  <si>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</si>
  <si>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</si>
  <si>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</si>
  <si>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</si>
  <si>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</si>
  <si>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</si>
  <si>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</si>
  <si>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</si>
  <si>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</si>
  <si>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</si>
  <si>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</si>
  <si>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</si>
  <si>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</si>
  <si>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</si>
  <si>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</si>
  <si>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</si>
  <si>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</si>
  <si>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</si>
  <si>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</si>
  <si>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</si>
  <si>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</si>
  <si>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</si>
  <si>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</si>
  <si>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</si>
  <si>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</si>
  <si>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</si>
  <si>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</si>
  <si>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</si>
  <si>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</si>
  <si>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</si>
  <si>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</si>
  <si>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</si>
  <si>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</si>
  <si>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</si>
  <si>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</si>
  <si>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</si>
  <si>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</si>
  <si>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</si>
  <si>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</si>
  <si>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</si>
  <si>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</si>
  <si>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</si>
  <si>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</si>
  <si>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</si>
  <si>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</si>
  <si>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</si>
  <si>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</si>
  <si>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</si>
  <si>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</si>
  <si>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</si>
  <si>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</si>
  <si>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</si>
  <si>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山陽小野田市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</si>
  <si>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</si>
  <si>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</si>
  <si>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</si>
  <si>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</si>
  <si>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</si>
  <si>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</si>
  <si>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</si>
  <si>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</si>
  <si>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</si>
  <si>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</si>
  <si>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①平均値を上回っている。導水・浄水・送水・配水施設のいずれも老朽化が確実に進んでいる。修繕費用のコスト高にも関連し、地震等の災害対策上も不安がある。
②平均値を大きく上回り、徐々に老朽化が進んでいる。
　管網の整理・統合を図りながら、大量更新に着手する時期にある。
③平均値を大きく下回る。資金や人材の不足により、必要とされている施設更新が行われていない。近年、災害対策のため、管路以外の施設に集中投資していることも原因ではある。</t>
    <rPh sb="1" eb="4">
      <t>ヘイキンチ</t>
    </rPh>
    <rPh sb="5" eb="7">
      <t>ウワマワ</t>
    </rPh>
    <rPh sb="12" eb="14">
      <t>ドウスイ</t>
    </rPh>
    <rPh sb="15" eb="17">
      <t>ジョウスイ</t>
    </rPh>
    <rPh sb="18" eb="20">
      <t>ソウスイ</t>
    </rPh>
    <rPh sb="21" eb="23">
      <t>ハイスイ</t>
    </rPh>
    <rPh sb="23" eb="25">
      <t>シセツ</t>
    </rPh>
    <rPh sb="30" eb="33">
      <t>ロウキュウカ</t>
    </rPh>
    <rPh sb="34" eb="36">
      <t>カクジツ</t>
    </rPh>
    <rPh sb="37" eb="38">
      <t>スス</t>
    </rPh>
    <rPh sb="43" eb="45">
      <t>シュウゼン</t>
    </rPh>
    <rPh sb="45" eb="47">
      <t>ヒヨウ</t>
    </rPh>
    <rPh sb="51" eb="52">
      <t>ダカ</t>
    </rPh>
    <rPh sb="54" eb="56">
      <t>カンレン</t>
    </rPh>
    <rPh sb="58" eb="60">
      <t>ジシン</t>
    </rPh>
    <rPh sb="60" eb="61">
      <t>トウ</t>
    </rPh>
    <rPh sb="62" eb="64">
      <t>サイガイ</t>
    </rPh>
    <rPh sb="64" eb="66">
      <t>タイサク</t>
    </rPh>
    <rPh sb="66" eb="67">
      <t>ジョウ</t>
    </rPh>
    <rPh sb="68" eb="70">
      <t>フアン</t>
    </rPh>
    <rPh sb="77" eb="80">
      <t>ヘイキンチ</t>
    </rPh>
    <rPh sb="81" eb="82">
      <t>オオ</t>
    </rPh>
    <rPh sb="84" eb="86">
      <t>ウワマワ</t>
    </rPh>
    <rPh sb="88" eb="90">
      <t>ジョジョ</t>
    </rPh>
    <rPh sb="91" eb="94">
      <t>ロウキュウカ</t>
    </rPh>
    <rPh sb="95" eb="96">
      <t>スス</t>
    </rPh>
    <rPh sb="103" eb="104">
      <t>カン</t>
    </rPh>
    <rPh sb="104" eb="105">
      <t>モウ</t>
    </rPh>
    <rPh sb="106" eb="108">
      <t>セイリ</t>
    </rPh>
    <rPh sb="109" eb="111">
      <t>トウゴウ</t>
    </rPh>
    <rPh sb="112" eb="113">
      <t>ハカ</t>
    </rPh>
    <rPh sb="118" eb="120">
      <t>タイリョウ</t>
    </rPh>
    <rPh sb="120" eb="122">
      <t>コウシン</t>
    </rPh>
    <rPh sb="123" eb="125">
      <t>チャクシュ</t>
    </rPh>
    <rPh sb="127" eb="129">
      <t>ジキ</t>
    </rPh>
    <rPh sb="136" eb="139">
      <t>ヘイキンチ</t>
    </rPh>
    <rPh sb="140" eb="141">
      <t>オオ</t>
    </rPh>
    <rPh sb="147" eb="149">
      <t>シキン</t>
    </rPh>
    <rPh sb="150" eb="152">
      <t>ジンザイ</t>
    </rPh>
    <rPh sb="153" eb="155">
      <t>フソク</t>
    </rPh>
    <rPh sb="159" eb="161">
      <t>ヒツヨウ</t>
    </rPh>
    <rPh sb="167" eb="169">
      <t>シセツ</t>
    </rPh>
    <rPh sb="169" eb="171">
      <t>コウシン</t>
    </rPh>
    <rPh sb="172" eb="173">
      <t>オコナ</t>
    </rPh>
    <rPh sb="180" eb="182">
      <t>キンネン</t>
    </rPh>
    <rPh sb="183" eb="185">
      <t>サイガイ</t>
    </rPh>
    <rPh sb="185" eb="187">
      <t>タイサク</t>
    </rPh>
    <rPh sb="191" eb="193">
      <t>カンロ</t>
    </rPh>
    <rPh sb="193" eb="195">
      <t>イガイ</t>
    </rPh>
    <rPh sb="196" eb="198">
      <t>シセツ</t>
    </rPh>
    <rPh sb="199" eb="201">
      <t>シュウチュウ</t>
    </rPh>
    <rPh sb="201" eb="203">
      <t>トウシ</t>
    </rPh>
    <rPh sb="210" eb="212">
      <t>ゲンイン</t>
    </rPh>
    <phoneticPr fontId="4"/>
  </si>
  <si>
    <t>　施設の老朽化は、全体的に平均値を大きく上回っている。
　早期に、総合的な施設更新計画を立て、実行する時期にある。それに伴う財源は、現在の単年度利益では到底賄えないため、必要な経営改善施策を事前に講じ、大型投資に耐え得る、経営体力を確保する必要がある。</t>
    <rPh sb="1" eb="3">
      <t>シセツ</t>
    </rPh>
    <rPh sb="4" eb="7">
      <t>ロウキュウカ</t>
    </rPh>
    <rPh sb="9" eb="12">
      <t>ゼンタイテキ</t>
    </rPh>
    <rPh sb="13" eb="16">
      <t>ヘイキンチ</t>
    </rPh>
    <rPh sb="17" eb="18">
      <t>オオ</t>
    </rPh>
    <rPh sb="20" eb="22">
      <t>ウワマワ</t>
    </rPh>
    <rPh sb="29" eb="31">
      <t>ソウキ</t>
    </rPh>
    <rPh sb="33" eb="36">
      <t>ソウゴウテキ</t>
    </rPh>
    <rPh sb="37" eb="39">
      <t>シセツ</t>
    </rPh>
    <rPh sb="39" eb="41">
      <t>コウシン</t>
    </rPh>
    <rPh sb="41" eb="43">
      <t>ケイカク</t>
    </rPh>
    <rPh sb="44" eb="45">
      <t>タ</t>
    </rPh>
    <rPh sb="47" eb="49">
      <t>ジッコウ</t>
    </rPh>
    <rPh sb="51" eb="53">
      <t>ジキ</t>
    </rPh>
    <rPh sb="60" eb="61">
      <t>トモナ</t>
    </rPh>
    <rPh sb="62" eb="64">
      <t>ザイゲン</t>
    </rPh>
    <rPh sb="66" eb="68">
      <t>ゲンザイ</t>
    </rPh>
    <rPh sb="69" eb="72">
      <t>タンネンド</t>
    </rPh>
    <rPh sb="72" eb="74">
      <t>リエキ</t>
    </rPh>
    <rPh sb="76" eb="78">
      <t>トウテイ</t>
    </rPh>
    <rPh sb="78" eb="79">
      <t>マカナ</t>
    </rPh>
    <rPh sb="85" eb="87">
      <t>ヒツヨウ</t>
    </rPh>
    <rPh sb="88" eb="90">
      <t>ケイエイ</t>
    </rPh>
    <rPh sb="90" eb="92">
      <t>カイゼン</t>
    </rPh>
    <rPh sb="92" eb="94">
      <t>シサク</t>
    </rPh>
    <rPh sb="95" eb="97">
      <t>ジゼン</t>
    </rPh>
    <rPh sb="98" eb="99">
      <t>コウ</t>
    </rPh>
    <rPh sb="101" eb="103">
      <t>オオガタ</t>
    </rPh>
    <rPh sb="103" eb="105">
      <t>トウシ</t>
    </rPh>
    <rPh sb="106" eb="107">
      <t>タ</t>
    </rPh>
    <rPh sb="108" eb="109">
      <t>ウ</t>
    </rPh>
    <rPh sb="111" eb="113">
      <t>ケイエイ</t>
    </rPh>
    <rPh sb="113" eb="115">
      <t>タイリョク</t>
    </rPh>
    <rPh sb="116" eb="118">
      <t>カクホ</t>
    </rPh>
    <rPh sb="120" eb="122">
      <t>ヒツヨウ</t>
    </rPh>
    <phoneticPr fontId="4"/>
  </si>
  <si>
    <t>①100％超であるが、今後は施設の大量更新を控えており、十分とは言えない。※H26は会計制度変更により好転しているが、実質経営改善されたわけではない。
②欠損金は生じていないが、今後は人口減少による収支悪化が予想される。
　徹底した経常経費の節減を図り、収益減に耐え得る経営体質に改善する必要がある。
③建設投資による資金需要が増加したため、悪化しており、今後もその傾向は続く。※H26は会計制度変更(流動負債企業債)によるものである。
④危険水位に達している。借入金利の動向を注視しながら、使用者の世代間負担の公平性を保てるよう、資金調達における内部統制を行う必要がある。
⑤⑥料金回収率は低い。これは期間中に退職給付引当金を集中的に引当てたことに起因し、それが原価算入されているためである。※H26は会計制度変更(長期前受戻入相当額の原価控除)によるもので、経営改善によるものではない。
⑦平均値を下回り、かつ人口減少により、徐々に利用率が下がっている。貯水能力を引き上げ、最大稼働時の施設負荷を下げるような施設整備が理想である。
⑧平均値を大きく下回るが、管路の老朽化が主因であり、早急な管路更新の必要がある。</t>
    <rPh sb="5" eb="6">
      <t>チョウ</t>
    </rPh>
    <rPh sb="11" eb="13">
      <t>コンゴ</t>
    </rPh>
    <rPh sb="14" eb="16">
      <t>シセツ</t>
    </rPh>
    <rPh sb="17" eb="19">
      <t>タイリョウ</t>
    </rPh>
    <rPh sb="19" eb="21">
      <t>コウシン</t>
    </rPh>
    <rPh sb="22" eb="23">
      <t>ヒカ</t>
    </rPh>
    <rPh sb="28" eb="30">
      <t>ジュウブン</t>
    </rPh>
    <rPh sb="32" eb="33">
      <t>イ</t>
    </rPh>
    <rPh sb="42" eb="44">
      <t>カイケイ</t>
    </rPh>
    <rPh sb="44" eb="46">
      <t>セイド</t>
    </rPh>
    <rPh sb="46" eb="48">
      <t>ヘンコウ</t>
    </rPh>
    <rPh sb="51" eb="53">
      <t>コウテン</t>
    </rPh>
    <rPh sb="59" eb="60">
      <t>ジツ</t>
    </rPh>
    <rPh sb="60" eb="61">
      <t>シツ</t>
    </rPh>
    <rPh sb="61" eb="63">
      <t>ケイエイ</t>
    </rPh>
    <rPh sb="63" eb="65">
      <t>カイゼン</t>
    </rPh>
    <rPh sb="78" eb="81">
      <t>ケッソンキン</t>
    </rPh>
    <rPh sb="82" eb="83">
      <t>ショウ</t>
    </rPh>
    <rPh sb="90" eb="92">
      <t>コンゴ</t>
    </rPh>
    <rPh sb="93" eb="95">
      <t>ジンコウ</t>
    </rPh>
    <rPh sb="95" eb="97">
      <t>ゲンショウ</t>
    </rPh>
    <rPh sb="100" eb="102">
      <t>シュウシ</t>
    </rPh>
    <rPh sb="102" eb="104">
      <t>アッカ</t>
    </rPh>
    <rPh sb="105" eb="107">
      <t>ヨソウ</t>
    </rPh>
    <rPh sb="113" eb="115">
      <t>テッテイ</t>
    </rPh>
    <rPh sb="117" eb="119">
      <t>ケイジョウ</t>
    </rPh>
    <rPh sb="119" eb="121">
      <t>ケイヒ</t>
    </rPh>
    <rPh sb="122" eb="124">
      <t>セツゲン</t>
    </rPh>
    <rPh sb="125" eb="126">
      <t>ハカ</t>
    </rPh>
    <rPh sb="154" eb="156">
      <t>ケンセツ</t>
    </rPh>
    <rPh sb="156" eb="158">
      <t>トウシ</t>
    </rPh>
    <rPh sb="161" eb="163">
      <t>シキン</t>
    </rPh>
    <rPh sb="163" eb="165">
      <t>ジュヨウ</t>
    </rPh>
    <rPh sb="166" eb="168">
      <t>ゾウカ</t>
    </rPh>
    <rPh sb="173" eb="175">
      <t>アッカ</t>
    </rPh>
    <rPh sb="180" eb="182">
      <t>コンゴ</t>
    </rPh>
    <rPh sb="185" eb="187">
      <t>ケイコウ</t>
    </rPh>
    <rPh sb="188" eb="189">
      <t>ツヅ</t>
    </rPh>
    <rPh sb="196" eb="198">
      <t>カイケイ</t>
    </rPh>
    <rPh sb="198" eb="200">
      <t>セイド</t>
    </rPh>
    <rPh sb="200" eb="202">
      <t>ヘンコウ</t>
    </rPh>
    <rPh sb="203" eb="205">
      <t>リュウドウ</t>
    </rPh>
    <rPh sb="205" eb="207">
      <t>フサイ</t>
    </rPh>
    <rPh sb="207" eb="209">
      <t>キギョウ</t>
    </rPh>
    <rPh sb="209" eb="210">
      <t>サイ</t>
    </rPh>
    <rPh sb="223" eb="225">
      <t>キケン</t>
    </rPh>
    <rPh sb="225" eb="227">
      <t>スイイ</t>
    </rPh>
    <rPh sb="228" eb="229">
      <t>タッ</t>
    </rPh>
    <rPh sb="234" eb="236">
      <t>カリイレ</t>
    </rPh>
    <rPh sb="236" eb="238">
      <t>キンリ</t>
    </rPh>
    <rPh sb="239" eb="241">
      <t>ドウコウ</t>
    </rPh>
    <rPh sb="242" eb="244">
      <t>チュウシ</t>
    </rPh>
    <rPh sb="249" eb="252">
      <t>シヨウシャ</t>
    </rPh>
    <rPh sb="253" eb="256">
      <t>セダイカン</t>
    </rPh>
    <rPh sb="256" eb="258">
      <t>フタン</t>
    </rPh>
    <rPh sb="259" eb="262">
      <t>コウヘイセイ</t>
    </rPh>
    <rPh sb="263" eb="264">
      <t>タモ</t>
    </rPh>
    <rPh sb="269" eb="271">
      <t>シキン</t>
    </rPh>
    <rPh sb="271" eb="273">
      <t>チョウタツ</t>
    </rPh>
    <rPh sb="277" eb="279">
      <t>ナイブ</t>
    </rPh>
    <rPh sb="279" eb="281">
      <t>トウセイ</t>
    </rPh>
    <rPh sb="282" eb="283">
      <t>オコナ</t>
    </rPh>
    <rPh sb="284" eb="286">
      <t>ヒツヨウ</t>
    </rPh>
    <rPh sb="294" eb="296">
      <t>リョウキン</t>
    </rPh>
    <rPh sb="296" eb="298">
      <t>カイシュウ</t>
    </rPh>
    <rPh sb="298" eb="299">
      <t>リツ</t>
    </rPh>
    <rPh sb="300" eb="301">
      <t>ヒク</t>
    </rPh>
    <rPh sb="306" eb="309">
      <t>キカンチュウ</t>
    </rPh>
    <rPh sb="310" eb="312">
      <t>タイショク</t>
    </rPh>
    <rPh sb="312" eb="314">
      <t>キュウフ</t>
    </rPh>
    <rPh sb="314" eb="316">
      <t>ヒキアテ</t>
    </rPh>
    <rPh sb="316" eb="317">
      <t>キン</t>
    </rPh>
    <rPh sb="318" eb="321">
      <t>シュウチュウテキ</t>
    </rPh>
    <rPh sb="322" eb="324">
      <t>ヒキア</t>
    </rPh>
    <rPh sb="329" eb="331">
      <t>キイン</t>
    </rPh>
    <rPh sb="336" eb="338">
      <t>ゲンカ</t>
    </rPh>
    <rPh sb="338" eb="340">
      <t>サンニュウ</t>
    </rPh>
    <rPh sb="356" eb="358">
      <t>カイケイ</t>
    </rPh>
    <rPh sb="358" eb="360">
      <t>セイド</t>
    </rPh>
    <rPh sb="360" eb="362">
      <t>ヘンコウ</t>
    </rPh>
    <rPh sb="363" eb="365">
      <t>チョウキ</t>
    </rPh>
    <rPh sb="365" eb="367">
      <t>マエウ</t>
    </rPh>
    <rPh sb="367" eb="369">
      <t>レイニュウ</t>
    </rPh>
    <rPh sb="369" eb="371">
      <t>ソウトウ</t>
    </rPh>
    <rPh sb="371" eb="372">
      <t>ガク</t>
    </rPh>
    <rPh sb="373" eb="375">
      <t>ゲンカ</t>
    </rPh>
    <rPh sb="375" eb="377">
      <t>コウジョ</t>
    </rPh>
    <rPh sb="385" eb="387">
      <t>ケイエイ</t>
    </rPh>
    <rPh sb="387" eb="389">
      <t>カイゼン</t>
    </rPh>
    <rPh sb="402" eb="405">
      <t>ヘイキンチ</t>
    </rPh>
    <rPh sb="406" eb="408">
      <t>シタマワ</t>
    </rPh>
    <rPh sb="412" eb="414">
      <t>ジンコウ</t>
    </rPh>
    <rPh sb="414" eb="416">
      <t>ゲンショウ</t>
    </rPh>
    <rPh sb="420" eb="422">
      <t>ジョジョ</t>
    </rPh>
    <rPh sb="423" eb="426">
      <t>リヨウリツ</t>
    </rPh>
    <rPh sb="427" eb="428">
      <t>サ</t>
    </rPh>
    <rPh sb="434" eb="436">
      <t>チョスイ</t>
    </rPh>
    <rPh sb="436" eb="438">
      <t>ノウリョク</t>
    </rPh>
    <rPh sb="439" eb="440">
      <t>ヒ</t>
    </rPh>
    <rPh sb="441" eb="442">
      <t>ア</t>
    </rPh>
    <rPh sb="444" eb="446">
      <t>サイダイ</t>
    </rPh>
    <rPh sb="446" eb="448">
      <t>カドウ</t>
    </rPh>
    <rPh sb="448" eb="449">
      <t>ジ</t>
    </rPh>
    <rPh sb="450" eb="452">
      <t>シセツ</t>
    </rPh>
    <rPh sb="452" eb="454">
      <t>フカ</t>
    </rPh>
    <rPh sb="455" eb="456">
      <t>サ</t>
    </rPh>
    <rPh sb="461" eb="463">
      <t>シセツ</t>
    </rPh>
    <rPh sb="463" eb="465">
      <t>セイビ</t>
    </rPh>
    <rPh sb="466" eb="468">
      <t>リソウ</t>
    </rPh>
    <rPh sb="475" eb="478">
      <t>ヘイキンチ</t>
    </rPh>
    <rPh sb="479" eb="480">
      <t>オオ</t>
    </rPh>
    <rPh sb="482" eb="484">
      <t>シタマワ</t>
    </rPh>
    <rPh sb="487" eb="489">
      <t>カンロ</t>
    </rPh>
    <rPh sb="490" eb="493">
      <t>ロウキュウカ</t>
    </rPh>
    <rPh sb="494" eb="496">
      <t>シュイン</t>
    </rPh>
    <rPh sb="500" eb="502">
      <t>サッキュウ</t>
    </rPh>
    <rPh sb="503" eb="505">
      <t>カンロ</t>
    </rPh>
    <rPh sb="505" eb="507">
      <t>コウシン</t>
    </rPh>
    <rPh sb="508" eb="51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</si>
</sst>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0.53</c:v>
                </c:pt>
                <c:pt idx="2">
                  <c:v>0.4</c:v>
                </c:pt>
                <c:pt idx="3">
                  <c:v>0.35</c:v>
                </c:pt>
                <c:pt idx="4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7456"/>
        <c:axId val="9224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27456"/>
        <c:axId val="92241920"/>
      </c:lineChart>
      <c:dateAx>
        <c:axId val="9222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41920"/>
        <c:crosses val="autoZero"/>
        <c:auto val="1"/>
        <c:lblOffset val="100"/>
        <c:baseTimeUnit val="years"/>
      </c:dateAx>
      <c:valAx>
        <c:axId val="9224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2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52.44</c:v>
                </c:pt>
                <c:pt idx="1">
                  <c:v>52.06</c:v>
                </c:pt>
                <c:pt idx="2">
                  <c:v>51.46</c:v>
                </c:pt>
                <c:pt idx="3">
                  <c:v>50.88</c:v>
                </c:pt>
                <c:pt idx="4">
                  <c:v>48.15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55296"/>
        <c:axId val="10006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5296"/>
        <c:axId val="100065664"/>
      </c:lineChart>
      <c:dateAx>
        <c:axId val="10005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65664"/>
        <c:crosses val="autoZero"/>
        <c:auto val="1"/>
        <c:lblOffset val="100"/>
        <c:baseTimeUnit val="years"/>
      </c:dateAx>
      <c:valAx>
        <c:axId val="10006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5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86.5</c:v>
                </c:pt>
                <c:pt idx="1">
                  <c:v>86.45</c:v>
                </c:pt>
                <c:pt idx="2">
                  <c:v>86.65</c:v>
                </c:pt>
                <c:pt idx="3">
                  <c:v>86.63</c:v>
                </c:pt>
                <c:pt idx="4">
                  <c:v>86.95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4688"/>
        <c:axId val="3076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4688"/>
        <c:axId val="30765056"/>
      </c:lineChart>
      <c:dateAx>
        <c:axId val="307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65056"/>
        <c:crosses val="autoZero"/>
        <c:auto val="1"/>
        <c:lblOffset val="100"/>
        <c:baseTimeUnit val="years"/>
      </c:dateAx>
      <c:valAx>
        <c:axId val="3076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108.57</c:v>
                </c:pt>
                <c:pt idx="1">
                  <c:v>105.7</c:v>
                </c:pt>
                <c:pt idx="2">
                  <c:v>103.38</c:v>
                </c:pt>
                <c:pt idx="3">
                  <c:v>112.55</c:v>
                </c:pt>
                <c:pt idx="4">
                  <c:v>123.19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15328"/>
        <c:axId val="9411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15328"/>
        <c:axId val="94117248"/>
      </c:lineChart>
      <c:dateAx>
        <c:axId val="9411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17248"/>
        <c:crosses val="autoZero"/>
        <c:auto val="1"/>
        <c:lblOffset val="100"/>
        <c:baseTimeUnit val="years"/>
      </c:dateAx>
      <c:valAx>
        <c:axId val="94117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1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51.87</c:v>
                </c:pt>
                <c:pt idx="2">
                  <c:v>52.74</c:v>
                </c:pt>
                <c:pt idx="3">
                  <c:v>53.84</c:v>
                </c:pt>
                <c:pt idx="4">
                  <c:v>55.11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39520"/>
        <c:axId val="9414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39520"/>
        <c:axId val="94141440"/>
      </c:lineChart>
      <c:dateAx>
        <c:axId val="941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41440"/>
        <c:crosses val="autoZero"/>
        <c:auto val="1"/>
        <c:lblOffset val="100"/>
        <c:baseTimeUnit val="years"/>
      </c:dateAx>
      <c:valAx>
        <c:axId val="9414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42.69</c:v>
                </c:pt>
                <c:pt idx="1">
                  <c:v>43.75</c:v>
                </c:pt>
                <c:pt idx="2">
                  <c:v>44.53</c:v>
                </c:pt>
                <c:pt idx="3">
                  <c:v>44.96</c:v>
                </c:pt>
                <c:pt idx="4">
                  <c:v>45.77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07008"/>
        <c:axId val="10010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7008"/>
        <c:axId val="100108928"/>
      </c:lineChart>
      <c:dateAx>
        <c:axId val="1001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08928"/>
        <c:crosses val="autoZero"/>
        <c:auto val="1"/>
        <c:lblOffset val="100"/>
        <c:baseTimeUnit val="years"/>
      </c:dateAx>
      <c:valAx>
        <c:axId val="10010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30176"/>
        <c:axId val="10012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30176"/>
        <c:axId val="100129408"/>
      </c:lineChart>
      <c:dateAx>
        <c:axId val="10013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29408"/>
        <c:crosses val="autoZero"/>
        <c:auto val="1"/>
        <c:lblOffset val="100"/>
        <c:baseTimeUnit val="years"/>
      </c:dateAx>
      <c:valAx>
        <c:axId val="10012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3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774.49</c:v>
                </c:pt>
                <c:pt idx="1">
                  <c:v>533.57000000000005</c:v>
                </c:pt>
                <c:pt idx="2">
                  <c:v>555.65</c:v>
                </c:pt>
                <c:pt idx="3">
                  <c:v>684.37</c:v>
                </c:pt>
                <c:pt idx="4">
                  <c:v>283.91000000000003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18208"/>
        <c:axId val="999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18208"/>
        <c:axId val="99920128"/>
      </c:lineChart>
      <c:dateAx>
        <c:axId val="999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20128"/>
        <c:crosses val="autoZero"/>
        <c:auto val="1"/>
        <c:lblOffset val="100"/>
        <c:baseTimeUnit val="years"/>
      </c:dateAx>
      <c:valAx>
        <c:axId val="99920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310.14</c:v>
                </c:pt>
                <c:pt idx="1">
                  <c:v>297.31</c:v>
                </c:pt>
                <c:pt idx="2">
                  <c:v>278.36</c:v>
                </c:pt>
                <c:pt idx="3">
                  <c:v>272.85000000000002</c:v>
                </c:pt>
                <c:pt idx="4">
                  <c:v>292.94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50592"/>
        <c:axId val="9995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50592"/>
        <c:axId val="99952512"/>
      </c:lineChart>
      <c:dateAx>
        <c:axId val="999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52512"/>
        <c:crosses val="autoZero"/>
        <c:auto val="1"/>
        <c:lblOffset val="100"/>
        <c:baseTimeUnit val="years"/>
      </c:dateAx>
      <c:valAx>
        <c:axId val="99952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99.52</c:v>
                </c:pt>
                <c:pt idx="2">
                  <c:v>99.99</c:v>
                </c:pt>
                <c:pt idx="3">
                  <c:v>107.25</c:v>
                </c:pt>
                <c:pt idx="4">
                  <c:v>119.91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86816"/>
        <c:axId val="999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86816"/>
        <c:axId val="99993088"/>
      </c:lineChart>
      <c:dateAx>
        <c:axId val="9998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93088"/>
        <c:crosses val="autoZero"/>
        <c:auto val="1"/>
        <c:lblOffset val="100"/>
        <c:baseTimeUnit val="years"/>
      </c:dateAx>
      <c:valAx>
        <c:axId val="999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8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165.91</c:v>
                </c:pt>
                <c:pt idx="1">
                  <c:v>174.49</c:v>
                </c:pt>
                <c:pt idx="2">
                  <c:v>174.02</c:v>
                </c:pt>
                <c:pt idx="3">
                  <c:v>162.74</c:v>
                </c:pt>
                <c:pt idx="4">
                  <c:v>146.71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31104"/>
        <c:axId val="1000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31104"/>
        <c:axId val="100037376"/>
      </c:lineChart>
      <c:dateAx>
        <c:axId val="10003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37376"/>
        <c:crosses val="autoZero"/>
        <c:auto val="1"/>
        <c:lblOffset val="100"/>
        <c:baseTimeUnit val="years"/>
      </c:dateAx>
      <c:valAx>
        <c:axId val="10003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3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1" t="str">
        <f>データ!H6</f>
        <v>山口県　山陽小野田市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4"/>
      <c r="J7" s="82" t="s">
        <v>2</v>
      </c>
      <c r="K7" s="83"/>
      <c r="L7" s="83"/>
      <c r="M7" s="83"/>
      <c r="N7" s="83"/>
      <c r="O7" s="83"/>
      <c r="P7" s="83"/>
      <c r="Q7" s="84"/>
      <c r="R7" s="82" t="s">
        <v>3</v>
      </c>
      <c r="S7" s="83"/>
      <c r="T7" s="83"/>
      <c r="U7" s="83"/>
      <c r="V7" s="83"/>
      <c r="W7" s="83"/>
      <c r="X7" s="83"/>
      <c r="Y7" s="84"/>
      <c r="Z7" s="82" t="s">
        <v>4</v>
      </c>
      <c r="AA7" s="83"/>
      <c r="AB7" s="83"/>
      <c r="AC7" s="83"/>
      <c r="AD7" s="83"/>
      <c r="AE7" s="83"/>
      <c r="AF7" s="83"/>
      <c r="AG7" s="84"/>
      <c r="AH7" s="3"/>
      <c r="AI7" s="82" t="s">
        <v>5</v>
      </c>
      <c r="AJ7" s="83"/>
      <c r="AK7" s="83"/>
      <c r="AL7" s="83"/>
      <c r="AM7" s="83"/>
      <c r="AN7" s="83"/>
      <c r="AO7" s="83"/>
      <c r="AP7" s="84"/>
      <c r="AQ7" s="71" t="s">
        <v>6</v>
      </c>
      <c r="AR7" s="71"/>
      <c r="AS7" s="71"/>
      <c r="AT7" s="71"/>
      <c r="AU7" s="71"/>
      <c r="AV7" s="71"/>
      <c r="AW7" s="71"/>
      <c r="AX7" s="71"/>
      <c r="AY7" s="71" t="s">
        <v>7</v>
      </c>
      <c r="AZ7" s="71"/>
      <c r="BA7" s="71"/>
      <c r="BB7" s="71"/>
      <c r="BC7" s="71"/>
      <c r="BD7" s="71"/>
      <c r="BE7" s="71"/>
      <c r="BF7" s="71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4" t="str">
        <f>データ!I6</f>
        <v>法適用</v>
      </c>
      <c r="C8" s="75"/>
      <c r="D8" s="75"/>
      <c r="E8" s="75"/>
      <c r="F8" s="75"/>
      <c r="G8" s="75"/>
      <c r="H8" s="75"/>
      <c r="I8" s="76"/>
      <c r="J8" s="74" t="str">
        <f>データ!J6</f>
        <v>水道事業</v>
      </c>
      <c r="K8" s="75"/>
      <c r="L8" s="75"/>
      <c r="M8" s="75"/>
      <c r="N8" s="75"/>
      <c r="O8" s="75"/>
      <c r="P8" s="75"/>
      <c r="Q8" s="76"/>
      <c r="R8" s="74" t="str">
        <f>データ!K6</f>
        <v>末端給水事業</v>
      </c>
      <c r="S8" s="75"/>
      <c r="T8" s="75"/>
      <c r="U8" s="75"/>
      <c r="V8" s="75"/>
      <c r="W8" s="75"/>
      <c r="X8" s="75"/>
      <c r="Y8" s="76"/>
      <c r="Z8" s="74" t="str">
        <f>データ!L6</f>
        <v>A4</v>
      </c>
      <c r="AA8" s="75"/>
      <c r="AB8" s="75"/>
      <c r="AC8" s="75"/>
      <c r="AD8" s="75"/>
      <c r="AE8" s="75"/>
      <c r="AF8" s="75"/>
      <c r="AG8" s="76"/>
      <c r="AH8" s="3"/>
      <c r="AI8" s="77">
        <f>データ!Q6</f>
        <v>64598</v>
      </c>
      <c r="AJ8" s="78"/>
      <c r="AK8" s="78"/>
      <c r="AL8" s="78"/>
      <c r="AM8" s="78"/>
      <c r="AN8" s="78"/>
      <c r="AO8" s="78"/>
      <c r="AP8" s="79"/>
      <c r="AQ8" s="57">
        <f>データ!R6</f>
        <v>133.09</v>
      </c>
      <c r="AR8" s="57"/>
      <c r="AS8" s="57"/>
      <c r="AT8" s="57"/>
      <c r="AU8" s="57"/>
      <c r="AV8" s="57"/>
      <c r="AW8" s="57"/>
      <c r="AX8" s="57"/>
      <c r="AY8" s="57">
        <f>データ!S6</f>
        <v>485.37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9" t="s">
        <v>9</v>
      </c>
      <c r="BM8" s="70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1" t="s">
        <v>11</v>
      </c>
      <c r="C9" s="71"/>
      <c r="D9" s="71"/>
      <c r="E9" s="71"/>
      <c r="F9" s="71"/>
      <c r="G9" s="71"/>
      <c r="H9" s="71"/>
      <c r="I9" s="71"/>
      <c r="J9" s="71" t="s">
        <v>12</v>
      </c>
      <c r="K9" s="71"/>
      <c r="L9" s="71"/>
      <c r="M9" s="71"/>
      <c r="N9" s="71"/>
      <c r="O9" s="71"/>
      <c r="P9" s="71"/>
      <c r="Q9" s="71"/>
      <c r="R9" s="71" t="s">
        <v>13</v>
      </c>
      <c r="S9" s="71"/>
      <c r="T9" s="71"/>
      <c r="U9" s="71"/>
      <c r="V9" s="71"/>
      <c r="W9" s="71"/>
      <c r="X9" s="71"/>
      <c r="Y9" s="71"/>
      <c r="Z9" s="71" t="s">
        <v>14</v>
      </c>
      <c r="AA9" s="71"/>
      <c r="AB9" s="71"/>
      <c r="AC9" s="71"/>
      <c r="AD9" s="71"/>
      <c r="AE9" s="71"/>
      <c r="AF9" s="71"/>
      <c r="AG9" s="71"/>
      <c r="AH9" s="3"/>
      <c r="AI9" s="71" t="s">
        <v>15</v>
      </c>
      <c r="AJ9" s="71"/>
      <c r="AK9" s="71"/>
      <c r="AL9" s="71"/>
      <c r="AM9" s="71"/>
      <c r="AN9" s="71"/>
      <c r="AO9" s="71"/>
      <c r="AP9" s="71"/>
      <c r="AQ9" s="71" t="s">
        <v>16</v>
      </c>
      <c r="AR9" s="71"/>
      <c r="AS9" s="71"/>
      <c r="AT9" s="71"/>
      <c r="AU9" s="71"/>
      <c r="AV9" s="71"/>
      <c r="AW9" s="71"/>
      <c r="AX9" s="71"/>
      <c r="AY9" s="71" t="s">
        <v>17</v>
      </c>
      <c r="AZ9" s="71"/>
      <c r="BA9" s="71"/>
      <c r="BB9" s="71"/>
      <c r="BC9" s="71"/>
      <c r="BD9" s="71"/>
      <c r="BE9" s="71"/>
      <c r="BF9" s="71"/>
      <c r="BG9" s="3"/>
      <c r="BH9" s="3"/>
      <c r="BI9" s="3"/>
      <c r="BJ9" s="3"/>
      <c r="BK9" s="3"/>
      <c r="BL9" s="72" t="s">
        <v>18</v>
      </c>
      <c r="BM9" s="73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55.99</v>
      </c>
      <c r="K10" s="57"/>
      <c r="L10" s="57"/>
      <c r="M10" s="57"/>
      <c r="N10" s="57"/>
      <c r="O10" s="57"/>
      <c r="P10" s="57"/>
      <c r="Q10" s="57"/>
      <c r="R10" s="57">
        <f>データ!O6</f>
        <v>99.29</v>
      </c>
      <c r="S10" s="57"/>
      <c r="T10" s="57"/>
      <c r="U10" s="57"/>
      <c r="V10" s="57"/>
      <c r="W10" s="57"/>
      <c r="X10" s="57"/>
      <c r="Y10" s="57"/>
      <c r="Z10" s="65">
        <f>データ!P6</f>
        <v>2851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63978</v>
      </c>
      <c r="AJ10" s="65"/>
      <c r="AK10" s="65"/>
      <c r="AL10" s="65"/>
      <c r="AM10" s="65"/>
      <c r="AN10" s="65"/>
      <c r="AO10" s="65"/>
      <c r="AP10" s="65"/>
      <c r="AQ10" s="57">
        <f>データ!U6</f>
        <v>65.040000000000006</v>
      </c>
      <c r="AR10" s="57"/>
      <c r="AS10" s="57"/>
      <c r="AT10" s="57"/>
      <c r="AU10" s="57"/>
      <c r="AV10" s="57"/>
      <c r="AW10" s="57"/>
      <c r="AX10" s="57"/>
      <c r="AY10" s="57">
        <f>データ!V6</f>
        <v>983.67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106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352161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山口県　山陽小野田市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55.99</v>
      </c>
      <c r="O6" s="32">
        <f t="shared" si="3"/>
        <v>99.29</v>
      </c>
      <c r="P6" s="32">
        <f t="shared" si="3"/>
        <v>2851</v>
      </c>
      <c r="Q6" s="32">
        <f t="shared" si="3"/>
        <v>64598</v>
      </c>
      <c r="R6" s="32">
        <f t="shared" si="3"/>
        <v>133.09</v>
      </c>
      <c r="S6" s="32">
        <f t="shared" si="3"/>
        <v>485.37</v>
      </c>
      <c r="T6" s="32">
        <f t="shared" si="3"/>
        <v>63978</v>
      </c>
      <c r="U6" s="32">
        <f t="shared" si="3"/>
        <v>65.040000000000006</v>
      </c>
      <c r="V6" s="32">
        <f t="shared" si="3"/>
        <v>983.67</v>
      </c>
      <c r="W6" s="33">
        <f>IF(W7="",NA(),W7)</f>
        <v>108.57</v>
      </c>
      <c r="X6" s="33">
        <f t="shared" ref="X6:AF6" si="4">IF(X7="",NA(),X7)</f>
        <v>105.7</v>
      </c>
      <c r="Y6" s="33">
        <f t="shared" si="4"/>
        <v>103.38</v>
      </c>
      <c r="Z6" s="33">
        <f t="shared" si="4"/>
        <v>112.55</v>
      </c>
      <c r="AA6" s="33">
        <f t="shared" si="4"/>
        <v>123.19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774.49</v>
      </c>
      <c r="AT6" s="33">
        <f t="shared" ref="AT6:BB6" si="6">IF(AT7="",NA(),AT7)</f>
        <v>533.57000000000005</v>
      </c>
      <c r="AU6" s="33">
        <f t="shared" si="6"/>
        <v>555.65</v>
      </c>
      <c r="AV6" s="33">
        <f t="shared" si="6"/>
        <v>684.37</v>
      </c>
      <c r="AW6" s="33">
        <f t="shared" si="6"/>
        <v>283.91000000000003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310.14</v>
      </c>
      <c r="BE6" s="33">
        <f t="shared" ref="BE6:BM6" si="7">IF(BE7="",NA(),BE7)</f>
        <v>297.31</v>
      </c>
      <c r="BF6" s="33">
        <f t="shared" si="7"/>
        <v>278.36</v>
      </c>
      <c r="BG6" s="33">
        <f t="shared" si="7"/>
        <v>272.85000000000002</v>
      </c>
      <c r="BH6" s="33">
        <f t="shared" si="7"/>
        <v>292.94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104.57</v>
      </c>
      <c r="BP6" s="33">
        <f t="shared" ref="BP6:BX6" si="8">IF(BP7="",NA(),BP7)</f>
        <v>99.52</v>
      </c>
      <c r="BQ6" s="33">
        <f t="shared" si="8"/>
        <v>99.99</v>
      </c>
      <c r="BR6" s="33">
        <f t="shared" si="8"/>
        <v>107.25</v>
      </c>
      <c r="BS6" s="33">
        <f t="shared" si="8"/>
        <v>119.91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165.91</v>
      </c>
      <c r="CA6" s="33">
        <f t="shared" ref="CA6:CI6" si="9">IF(CA7="",NA(),CA7)</f>
        <v>174.49</v>
      </c>
      <c r="CB6" s="33">
        <f t="shared" si="9"/>
        <v>174.02</v>
      </c>
      <c r="CC6" s="33">
        <f t="shared" si="9"/>
        <v>162.74</v>
      </c>
      <c r="CD6" s="33">
        <f t="shared" si="9"/>
        <v>146.71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52.44</v>
      </c>
      <c r="CL6" s="33">
        <f t="shared" ref="CL6:CT6" si="10">IF(CL7="",NA(),CL7)</f>
        <v>52.06</v>
      </c>
      <c r="CM6" s="33">
        <f t="shared" si="10"/>
        <v>51.46</v>
      </c>
      <c r="CN6" s="33">
        <f t="shared" si="10"/>
        <v>50.88</v>
      </c>
      <c r="CO6" s="33">
        <f t="shared" si="10"/>
        <v>48.15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86.5</v>
      </c>
      <c r="CW6" s="33">
        <f t="shared" ref="CW6:DE6" si="11">IF(CW7="",NA(),CW7)</f>
        <v>86.45</v>
      </c>
      <c r="CX6" s="33">
        <f t="shared" si="11"/>
        <v>86.65</v>
      </c>
      <c r="CY6" s="33">
        <f t="shared" si="11"/>
        <v>86.63</v>
      </c>
      <c r="CZ6" s="33">
        <f t="shared" si="11"/>
        <v>86.95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50.66</v>
      </c>
      <c r="DH6" s="33">
        <f t="shared" ref="DH6:DP6" si="12">IF(DH7="",NA(),DH7)</f>
        <v>51.87</v>
      </c>
      <c r="DI6" s="33">
        <f t="shared" si="12"/>
        <v>52.74</v>
      </c>
      <c r="DJ6" s="33">
        <f t="shared" si="12"/>
        <v>53.84</v>
      </c>
      <c r="DK6" s="33">
        <f t="shared" si="12"/>
        <v>55.11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42.69</v>
      </c>
      <c r="DS6" s="33">
        <f t="shared" ref="DS6:EA6" si="13">IF(DS7="",NA(),DS7)</f>
        <v>43.75</v>
      </c>
      <c r="DT6" s="33">
        <f t="shared" si="13"/>
        <v>44.53</v>
      </c>
      <c r="DU6" s="33">
        <f t="shared" si="13"/>
        <v>44.96</v>
      </c>
      <c r="DV6" s="33">
        <f t="shared" si="13"/>
        <v>45.77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0.6</v>
      </c>
      <c r="ED6" s="33">
        <f t="shared" ref="ED6:EL6" si="14">IF(ED7="",NA(),ED7)</f>
        <v>0.53</v>
      </c>
      <c r="EE6" s="33">
        <f t="shared" si="14"/>
        <v>0.4</v>
      </c>
      <c r="EF6" s="33">
        <f t="shared" si="14"/>
        <v>0.35</v>
      </c>
      <c r="EG6" s="33">
        <f t="shared" si="14"/>
        <v>0.24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352161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55.99</v>
      </c>
      <c r="O7" s="36">
        <v>99.29</v>
      </c>
      <c r="P7" s="36">
        <v>2851</v>
      </c>
      <c r="Q7" s="36">
        <v>64598</v>
      </c>
      <c r="R7" s="36">
        <v>133.09</v>
      </c>
      <c r="S7" s="36">
        <v>485.37</v>
      </c>
      <c r="T7" s="36">
        <v>63978</v>
      </c>
      <c r="U7" s="36">
        <v>65.040000000000006</v>
      </c>
      <c r="V7" s="36">
        <v>983.67</v>
      </c>
      <c r="W7" s="36">
        <v>108.57</v>
      </c>
      <c r="X7" s="36">
        <v>105.7</v>
      </c>
      <c r="Y7" s="36">
        <v>103.38</v>
      </c>
      <c r="Z7" s="36">
        <v>112.55</v>
      </c>
      <c r="AA7" s="36">
        <v>123.19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774.49</v>
      </c>
      <c r="AT7" s="36">
        <v>533.57000000000005</v>
      </c>
      <c r="AU7" s="36">
        <v>555.65</v>
      </c>
      <c r="AV7" s="36">
        <v>684.37</v>
      </c>
      <c r="AW7" s="36">
        <v>283.91000000000003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310.14</v>
      </c>
      <c r="BE7" s="36">
        <v>297.31</v>
      </c>
      <c r="BF7" s="36">
        <v>278.36</v>
      </c>
      <c r="BG7" s="36">
        <v>272.85000000000002</v>
      </c>
      <c r="BH7" s="36">
        <v>292.94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104.57</v>
      </c>
      <c r="BP7" s="36">
        <v>99.52</v>
      </c>
      <c r="BQ7" s="36">
        <v>99.99</v>
      </c>
      <c r="BR7" s="36">
        <v>107.25</v>
      </c>
      <c r="BS7" s="36">
        <v>119.91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165.91</v>
      </c>
      <c r="CA7" s="36">
        <v>174.49</v>
      </c>
      <c r="CB7" s="36">
        <v>174.02</v>
      </c>
      <c r="CC7" s="36">
        <v>162.74</v>
      </c>
      <c r="CD7" s="36">
        <v>146.71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52.44</v>
      </c>
      <c r="CL7" s="36">
        <v>52.06</v>
      </c>
      <c r="CM7" s="36">
        <v>51.46</v>
      </c>
      <c r="CN7" s="36">
        <v>50.88</v>
      </c>
      <c r="CO7" s="36">
        <v>48.15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86.5</v>
      </c>
      <c r="CW7" s="36">
        <v>86.45</v>
      </c>
      <c r="CX7" s="36">
        <v>86.65</v>
      </c>
      <c r="CY7" s="36">
        <v>86.63</v>
      </c>
      <c r="CZ7" s="36">
        <v>86.95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50.66</v>
      </c>
      <c r="DH7" s="36">
        <v>51.87</v>
      </c>
      <c r="DI7" s="36">
        <v>52.74</v>
      </c>
      <c r="DJ7" s="36">
        <v>53.84</v>
      </c>
      <c r="DK7" s="36">
        <v>55.11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42.69</v>
      </c>
      <c r="DS7" s="36">
        <v>43.75</v>
      </c>
      <c r="DT7" s="36">
        <v>44.53</v>
      </c>
      <c r="DU7" s="36">
        <v>44.96</v>
      </c>
      <c r="DV7" s="36">
        <v>45.77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0.6</v>
      </c>
      <c r="ED7" s="36">
        <v>0.53</v>
      </c>
      <c r="EE7" s="36">
        <v>0.4</v>
      </c>
      <c r="EF7" s="36">
        <v>0.35</v>
      </c>
      <c r="EG7" s="36">
        <v>0.24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2016-02-15T00:45:27Z</cp:lastPrinted>
  <dcterms:created xsi:type="dcterms:W3CDTF">2016-02-03T07:27:12Z</dcterms:created>
  <dcterms:modified xsi:type="dcterms:W3CDTF">2016-02-17T04:51:17Z</dcterms:modified>
</cp:coreProperties>
</file>