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AI8" i="4" s="1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R10" i="4"/>
  <c r="J10" i="4"/>
  <c r="B10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<sst xmlns="http://schemas.openxmlformats.org/spreadsheetml/2006/main" count="218" uniqueCount="108">
  <si>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</si>
  <si>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</si>
  <si>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</si>
  <si>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</si>
  <si>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</si>
  <si>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</si>
  <si>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</si>
  <si>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</si>
  <si>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</si>
  <si>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</si>
  <si>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</si>
  <si>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</si>
  <si>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</si>
  <si>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</si>
  <si>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</si>
  <si>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</si>
  <si>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</si>
  <si>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</si>
  <si>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</si>
  <si>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</si>
  <si>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</si>
  <si>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</si>
  <si>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</si>
  <si>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</si>
  <si>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</si>
  <si>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</si>
  <si>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</si>
  <si>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</si>
  <si>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</si>
  <si>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</si>
  <si>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</si>
  <si>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</si>
  <si>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</si>
  <si>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</si>
  <si>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</si>
  <si>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</si>
  <si>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</si>
  <si>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</si>
  <si>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</si>
  <si>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</si>
  <si>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</si>
  <si>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</si>
  <si>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</si>
  <si>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</si>
  <si>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</si>
  <si>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</si>
  <si>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</si>
  <si>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</si>
  <si>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</si>
  <si>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</si>
  <si>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</si>
  <si>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</si>
  <si>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</si>
  <si>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</si>
  <si>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</si>
  <si>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</si>
  <si>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</si>
  <si>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</si>
  <si>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</si>
  <si>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</si>
  <si>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</si>
  <si>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</si>
  <si>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</si>
  <si>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</si>
  <si>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</si>
  <si>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</si>
  <si>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</si>
  <si>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</si>
  <si>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</si>
  <si>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</si>
  <si>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</si>
  <si>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</si>
  <si>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</si>
  <si>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</si>
  <si>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</si>
  <si>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</si>
  <si>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</si>
  <si>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</si>
  <si>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</si>
  <si>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</si>
  <si>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</si>
  <si>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</si>
  <si>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</si>
  <si>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</si>
  <si>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</si>
  <si>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</si>
  <si>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</si>
  <si>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</si>
  <si>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</si>
  <si>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</si>
  <si>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</si>
  <si>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</si>
  <si>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</si>
  <si>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和木町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</si>
  <si>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</si>
  <si>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</si>
  <si>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</si>
  <si>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</si>
  <si>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</si>
  <si>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</si>
  <si>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</si>
  <si>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</si>
  <si>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</si>
  <si>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</si>
  <si>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</si>
  <si>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各施設の老朽化が進行し、今後は更新や新設などの対応が急務になる。そのため、簡易水道地区の今後の方針を早急に決める必要がある。
　安全で安価、安定的に給水できるよう、対応をしていく。</t>
    <rPh sb="1" eb="4">
      <t>カクシセツ</t>
    </rPh>
    <rPh sb="5" eb="8">
      <t>ロウキュウカ</t>
    </rPh>
    <rPh sb="9" eb="11">
      <t>シンコウ</t>
    </rPh>
    <rPh sb="13" eb="15">
      <t>コンゴ</t>
    </rPh>
    <rPh sb="16" eb="18">
      <t>コウシン</t>
    </rPh>
    <rPh sb="19" eb="21">
      <t>シンセツ</t>
    </rPh>
    <rPh sb="24" eb="26">
      <t>タイオウ</t>
    </rPh>
    <rPh sb="27" eb="29">
      <t>キュウム</t>
    </rPh>
    <rPh sb="38" eb="40">
      <t>カンイ</t>
    </rPh>
    <rPh sb="40" eb="42">
      <t>スイドウ</t>
    </rPh>
    <rPh sb="42" eb="44">
      <t>チク</t>
    </rPh>
    <rPh sb="45" eb="47">
      <t>コンゴ</t>
    </rPh>
    <rPh sb="48" eb="50">
      <t>ホウシン</t>
    </rPh>
    <rPh sb="51" eb="53">
      <t>ソウキュウ</t>
    </rPh>
    <rPh sb="54" eb="55">
      <t>キ</t>
    </rPh>
    <rPh sb="57" eb="59">
      <t>ヒツヨウ</t>
    </rPh>
    <rPh sb="65" eb="67">
      <t>アンゼン</t>
    </rPh>
    <rPh sb="68" eb="70">
      <t>アンカ</t>
    </rPh>
    <rPh sb="71" eb="74">
      <t>アンテイテキ</t>
    </rPh>
    <rPh sb="75" eb="77">
      <t>キュウスイ</t>
    </rPh>
    <rPh sb="83" eb="85">
      <t>タイオウ</t>
    </rPh>
    <phoneticPr fontId="4"/>
  </si>
  <si>
    <t>　既存の管路や施設は、老朽化が著しい。
　現在、簡易水道の管路や施設などをこのまま維持・更新するか、隣接する岩国水道局から受水するかの２案を軸に慎重に検討しており、方向性が決定した上で、今後の管路や建造物など更新工事を実施していく。</t>
    <rPh sb="1" eb="3">
      <t>キゾン</t>
    </rPh>
    <rPh sb="4" eb="6">
      <t>カンロ</t>
    </rPh>
    <rPh sb="7" eb="9">
      <t>シセツ</t>
    </rPh>
    <rPh sb="11" eb="14">
      <t>ロウキュウカ</t>
    </rPh>
    <rPh sb="15" eb="16">
      <t>イチジル</t>
    </rPh>
    <rPh sb="21" eb="23">
      <t>ゲンザイ</t>
    </rPh>
    <rPh sb="29" eb="31">
      <t>カンロ</t>
    </rPh>
    <rPh sb="32" eb="34">
      <t>シセツ</t>
    </rPh>
    <rPh sb="44" eb="46">
      <t>コウシン</t>
    </rPh>
    <rPh sb="61" eb="63">
      <t>ジュスイ</t>
    </rPh>
    <rPh sb="82" eb="85">
      <t>ホウコウセイ</t>
    </rPh>
    <rPh sb="86" eb="88">
      <t>ケッテイ</t>
    </rPh>
    <rPh sb="90" eb="91">
      <t>ウエ</t>
    </rPh>
    <rPh sb="93" eb="95">
      <t>コンゴ</t>
    </rPh>
    <rPh sb="99" eb="102">
      <t>ケンゾウブツ</t>
    </rPh>
    <rPh sb="104" eb="106">
      <t>コウシン</t>
    </rPh>
    <rPh sb="106" eb="108">
      <t>コウジ</t>
    </rPh>
    <rPh sb="109" eb="111">
      <t>ジッシ</t>
    </rPh>
    <phoneticPr fontId="4"/>
  </si>
  <si>
    <t>①収益的収支比率
　数値上、類似団体と比較し良好であるが、一般会計からの繰入金で賄っている部分もある。今後は、繰入額の減少に努める。
④企業債残高対給水収益比率
　起債の償還が順調に進んでおり、比率は良好である。今後は、施設改良のため企業債の発行が増加する見込みであり、平準化するように計画的に進めていく。
⑤料金回収率
　近年は、料金改定により料金回収率は上昇している。しかし、引き続き類似団体と比較して低い数値であるため、適正な運営に努める。
⑥給水原価
　各施設の修繕費が年々高まっており、当該数値に反映されている。これまでは、工事を単独費用で実施していたが、起債や補助などを活用して、数値の改善に努める。
⑦施設利用率
　類似団体と比較して、大きな差異は見られない。
　今後も、効率的な利用ができるように運営していく。
⑧有収率
　類似団体と比較して、大きな差異は見られない。
　今後も、漏水が疑われる場合は、漏水調査や水道の臨時検針などを行い、早急に対応することにより、有収率を維持していく。</t>
    <rPh sb="1" eb="4">
      <t>シュウエキテキ</t>
    </rPh>
    <rPh sb="4" eb="6">
      <t>シュウシ</t>
    </rPh>
    <rPh sb="6" eb="8">
      <t>ヒリツ</t>
    </rPh>
    <rPh sb="10" eb="12">
      <t>スウチ</t>
    </rPh>
    <rPh sb="12" eb="13">
      <t>ジョウ</t>
    </rPh>
    <rPh sb="14" eb="16">
      <t>ルイジ</t>
    </rPh>
    <rPh sb="16" eb="18">
      <t>ダンタイ</t>
    </rPh>
    <rPh sb="19" eb="21">
      <t>ヒカク</t>
    </rPh>
    <rPh sb="22" eb="24">
      <t>リョウコウ</t>
    </rPh>
    <rPh sb="29" eb="31">
      <t>イッパン</t>
    </rPh>
    <rPh sb="31" eb="33">
      <t>カイケイ</t>
    </rPh>
    <rPh sb="36" eb="38">
      <t>クリイレ</t>
    </rPh>
    <rPh sb="38" eb="39">
      <t>キン</t>
    </rPh>
    <rPh sb="40" eb="41">
      <t>マカナ</t>
    </rPh>
    <rPh sb="45" eb="47">
      <t>ブブン</t>
    </rPh>
    <rPh sb="51" eb="53">
      <t>コンゴ</t>
    </rPh>
    <rPh sb="55" eb="57">
      <t>クリイレ</t>
    </rPh>
    <rPh sb="57" eb="58">
      <t>ガク</t>
    </rPh>
    <rPh sb="59" eb="61">
      <t>ゲンショウ</t>
    </rPh>
    <rPh sb="62" eb="63">
      <t>ツト</t>
    </rPh>
    <rPh sb="68" eb="70">
      <t>キギョウ</t>
    </rPh>
    <rPh sb="70" eb="71">
      <t>サイ</t>
    </rPh>
    <rPh sb="71" eb="73">
      <t>ザンダカ</t>
    </rPh>
    <rPh sb="73" eb="74">
      <t>タイ</t>
    </rPh>
    <rPh sb="74" eb="76">
      <t>キュウスイ</t>
    </rPh>
    <rPh sb="76" eb="78">
      <t>シュウエキ</t>
    </rPh>
    <rPh sb="78" eb="80">
      <t>ヒリツ</t>
    </rPh>
    <rPh sb="82" eb="84">
      <t>キサイ</t>
    </rPh>
    <rPh sb="85" eb="87">
      <t>ショウカン</t>
    </rPh>
    <rPh sb="88" eb="90">
      <t>ジュンチョウ</t>
    </rPh>
    <rPh sb="91" eb="92">
      <t>スス</t>
    </rPh>
    <rPh sb="97" eb="99">
      <t>ヒリツ</t>
    </rPh>
    <rPh sb="100" eb="102">
      <t>リョウコウ</t>
    </rPh>
    <rPh sb="106" eb="108">
      <t>コンゴ</t>
    </rPh>
    <rPh sb="110" eb="112">
      <t>シセツ</t>
    </rPh>
    <rPh sb="112" eb="114">
      <t>カイリョウ</t>
    </rPh>
    <rPh sb="117" eb="119">
      <t>キギョウ</t>
    </rPh>
    <rPh sb="119" eb="120">
      <t>サイ</t>
    </rPh>
    <rPh sb="121" eb="123">
      <t>ハッコウ</t>
    </rPh>
    <rPh sb="124" eb="126">
      <t>ゾウカ</t>
    </rPh>
    <rPh sb="128" eb="130">
      <t>ミコ</t>
    </rPh>
    <rPh sb="135" eb="138">
      <t>ヘイジュンカ</t>
    </rPh>
    <rPh sb="143" eb="146">
      <t>ケイカクテキ</t>
    </rPh>
    <rPh sb="147" eb="148">
      <t>スス</t>
    </rPh>
    <rPh sb="155" eb="157">
      <t>リョウキン</t>
    </rPh>
    <rPh sb="157" eb="159">
      <t>カイシュウ</t>
    </rPh>
    <rPh sb="162" eb="164">
      <t>キンネン</t>
    </rPh>
    <rPh sb="166" eb="168">
      <t>リョウキン</t>
    </rPh>
    <rPh sb="168" eb="170">
      <t>カイテイ</t>
    </rPh>
    <rPh sb="173" eb="175">
      <t>リョウキン</t>
    </rPh>
    <rPh sb="175" eb="177">
      <t>カイシュウ</t>
    </rPh>
    <rPh sb="177" eb="178">
      <t>リツ</t>
    </rPh>
    <rPh sb="179" eb="181">
      <t>ジョウショウ</t>
    </rPh>
    <rPh sb="190" eb="191">
      <t>ヒ</t>
    </rPh>
    <rPh sb="192" eb="193">
      <t>ツヅ</t>
    </rPh>
    <rPh sb="194" eb="196">
      <t>ルイジ</t>
    </rPh>
    <rPh sb="196" eb="198">
      <t>ダンタイ</t>
    </rPh>
    <rPh sb="199" eb="201">
      <t>ヒカク</t>
    </rPh>
    <rPh sb="203" eb="204">
      <t>ヒク</t>
    </rPh>
    <rPh sb="205" eb="207">
      <t>スウチ</t>
    </rPh>
    <rPh sb="213" eb="215">
      <t>テキセイ</t>
    </rPh>
    <rPh sb="216" eb="218">
      <t>ウンエイ</t>
    </rPh>
    <rPh sb="219" eb="220">
      <t>ツト</t>
    </rPh>
    <rPh sb="225" eb="227">
      <t>キュウスイ</t>
    </rPh>
    <rPh sb="227" eb="229">
      <t>ゲンカ</t>
    </rPh>
    <rPh sb="231" eb="234">
      <t>カクシセツ</t>
    </rPh>
    <rPh sb="235" eb="237">
      <t>シュウゼン</t>
    </rPh>
    <rPh sb="237" eb="238">
      <t>ヒ</t>
    </rPh>
    <rPh sb="239" eb="241">
      <t>ネンネン</t>
    </rPh>
    <rPh sb="241" eb="242">
      <t>タカ</t>
    </rPh>
    <rPh sb="248" eb="250">
      <t>トウガイ</t>
    </rPh>
    <rPh sb="250" eb="252">
      <t>スウチ</t>
    </rPh>
    <rPh sb="253" eb="255">
      <t>ハンエイ</t>
    </rPh>
    <rPh sb="270" eb="272">
      <t>タンドク</t>
    </rPh>
    <rPh sb="272" eb="274">
      <t>ヒヨウ</t>
    </rPh>
    <rPh sb="275" eb="277">
      <t>ジッシ</t>
    </rPh>
    <rPh sb="283" eb="285">
      <t>キサイ</t>
    </rPh>
    <rPh sb="286" eb="288">
      <t>ホジョ</t>
    </rPh>
    <rPh sb="291" eb="293">
      <t>カツヨウ</t>
    </rPh>
    <rPh sb="296" eb="298">
      <t>スウチ</t>
    </rPh>
    <rPh sb="299" eb="301">
      <t>カイゼン</t>
    </rPh>
    <rPh sb="302" eb="303">
      <t>ツト</t>
    </rPh>
    <rPh sb="308" eb="310">
      <t>シセツ</t>
    </rPh>
    <rPh sb="310" eb="313">
      <t>リヨウリツ</t>
    </rPh>
    <rPh sb="315" eb="317">
      <t>ルイジ</t>
    </rPh>
    <rPh sb="317" eb="319">
      <t>ダンタイ</t>
    </rPh>
    <rPh sb="320" eb="322">
      <t>ヒカク</t>
    </rPh>
    <rPh sb="325" eb="326">
      <t>オオ</t>
    </rPh>
    <rPh sb="328" eb="330">
      <t>サイ</t>
    </rPh>
    <rPh sb="331" eb="332">
      <t>ミ</t>
    </rPh>
    <rPh sb="339" eb="341">
      <t>コンゴ</t>
    </rPh>
    <rPh sb="343" eb="346">
      <t>コウリツテキ</t>
    </rPh>
    <rPh sb="347" eb="349">
      <t>リヨウ</t>
    </rPh>
    <rPh sb="356" eb="358">
      <t>ウンエイ</t>
    </rPh>
    <rPh sb="365" eb="367">
      <t>ユウシュウ</t>
    </rPh>
    <rPh sb="367" eb="368">
      <t>リツ</t>
    </rPh>
    <rPh sb="386" eb="387">
      <t>ミ</t>
    </rPh>
    <rPh sb="394" eb="396">
      <t>コンゴ</t>
    </rPh>
    <rPh sb="398" eb="400">
      <t>ロウスイ</t>
    </rPh>
    <rPh sb="401" eb="402">
      <t>ウタガ</t>
    </rPh>
    <rPh sb="405" eb="407">
      <t>バアイ</t>
    </rPh>
    <rPh sb="409" eb="411">
      <t>ロウスイ</t>
    </rPh>
    <rPh sb="411" eb="413">
      <t>チョウサ</t>
    </rPh>
    <rPh sb="414" eb="416">
      <t>スイドウ</t>
    </rPh>
    <rPh sb="417" eb="419">
      <t>リンジ</t>
    </rPh>
    <rPh sb="419" eb="421">
      <t>ケンシン</t>
    </rPh>
    <rPh sb="424" eb="425">
      <t>オコナ</t>
    </rPh>
    <rPh sb="427" eb="429">
      <t>ソウキュウ</t>
    </rPh>
    <rPh sb="430" eb="432">
      <t>タイオウ</t>
    </rPh>
    <rPh sb="440" eb="442">
      <t>ユウシュウ</t>
    </rPh>
    <rPh sb="442" eb="443">
      <t>リツ</t>
    </rPh>
    <rPh sb="444" eb="446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</si>
</sst>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55136"/>
        <c:axId val="9256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55136"/>
        <c:axId val="92569600"/>
      </c:lineChart>
      <c:dateAx>
        <c:axId val="9255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69600"/>
        <c:crosses val="autoZero"/>
        <c:auto val="1"/>
        <c:lblOffset val="100"/>
        <c:baseTimeUnit val="years"/>
      </c:dateAx>
      <c:valAx>
        <c:axId val="9256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5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48.44</c:v>
                </c:pt>
                <c:pt idx="1">
                  <c:v>49.83</c:v>
                </c:pt>
                <c:pt idx="2">
                  <c:v>59.16</c:v>
                </c:pt>
                <c:pt idx="3">
                  <c:v>51.34</c:v>
                </c:pt>
                <c:pt idx="4">
                  <c:v>44.72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64384"/>
        <c:axId val="9567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64384"/>
        <c:axId val="95678848"/>
      </c:lineChart>
      <c:dateAx>
        <c:axId val="9566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78848"/>
        <c:crosses val="autoZero"/>
        <c:auto val="1"/>
        <c:lblOffset val="100"/>
        <c:baseTimeUnit val="years"/>
      </c:dateAx>
      <c:valAx>
        <c:axId val="9567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66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90.63</c:v>
                </c:pt>
                <c:pt idx="1">
                  <c:v>82.84</c:v>
                </c:pt>
                <c:pt idx="2">
                  <c:v>70.87</c:v>
                </c:pt>
                <c:pt idx="3">
                  <c:v>79.53</c:v>
                </c:pt>
                <c:pt idx="4">
                  <c:v>85.94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36032"/>
        <c:axId val="9584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36032"/>
        <c:axId val="95842304"/>
      </c:lineChart>
      <c:dateAx>
        <c:axId val="9583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42304"/>
        <c:crosses val="autoZero"/>
        <c:auto val="1"/>
        <c:lblOffset val="100"/>
        <c:baseTimeUnit val="years"/>
      </c:dateAx>
      <c:valAx>
        <c:axId val="9584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83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97.55</c:v>
                </c:pt>
                <c:pt idx="1">
                  <c:v>95.71</c:v>
                </c:pt>
                <c:pt idx="2">
                  <c:v>101.3</c:v>
                </c:pt>
                <c:pt idx="3">
                  <c:v>97.13</c:v>
                </c:pt>
                <c:pt idx="4">
                  <c:v>101.28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32832"/>
        <c:axId val="9503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32832"/>
        <c:axId val="95034752"/>
      </c:lineChart>
      <c:dateAx>
        <c:axId val="9503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034752"/>
        <c:crosses val="autoZero"/>
        <c:auto val="1"/>
        <c:lblOffset val="100"/>
        <c:baseTimeUnit val="years"/>
      </c:dateAx>
      <c:valAx>
        <c:axId val="9503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03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61120"/>
        <c:axId val="9506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61120"/>
        <c:axId val="95063040"/>
      </c:lineChart>
      <c:dateAx>
        <c:axId val="9506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063040"/>
        <c:crosses val="autoZero"/>
        <c:auto val="1"/>
        <c:lblOffset val="100"/>
        <c:baseTimeUnit val="years"/>
      </c:dateAx>
      <c:valAx>
        <c:axId val="9506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06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18080"/>
        <c:axId val="9512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18080"/>
        <c:axId val="95120000"/>
      </c:lineChart>
      <c:dateAx>
        <c:axId val="9511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20000"/>
        <c:crosses val="autoZero"/>
        <c:auto val="1"/>
        <c:lblOffset val="100"/>
        <c:baseTimeUnit val="years"/>
      </c:dateAx>
      <c:valAx>
        <c:axId val="9512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1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52384"/>
        <c:axId val="9549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52384"/>
        <c:axId val="95490432"/>
      </c:lineChart>
      <c:dateAx>
        <c:axId val="9515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90432"/>
        <c:crosses val="autoZero"/>
        <c:auto val="1"/>
        <c:lblOffset val="100"/>
        <c:baseTimeUnit val="years"/>
      </c:dateAx>
      <c:valAx>
        <c:axId val="9549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5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21024"/>
        <c:axId val="9553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21024"/>
        <c:axId val="95535488"/>
      </c:lineChart>
      <c:dateAx>
        <c:axId val="9552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35488"/>
        <c:crosses val="autoZero"/>
        <c:auto val="1"/>
        <c:lblOffset val="100"/>
        <c:baseTimeUnit val="years"/>
      </c:dateAx>
      <c:valAx>
        <c:axId val="9553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2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138.83000000000001</c:v>
                </c:pt>
                <c:pt idx="1">
                  <c:v>121.52</c:v>
                </c:pt>
                <c:pt idx="2">
                  <c:v>99.12</c:v>
                </c:pt>
                <c:pt idx="3">
                  <c:v>74.430000000000007</c:v>
                </c:pt>
                <c:pt idx="4">
                  <c:v>65.42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1600"/>
        <c:axId val="9557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1600"/>
        <c:axId val="95571968"/>
      </c:lineChart>
      <c:dateAx>
        <c:axId val="9556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71968"/>
        <c:crosses val="autoZero"/>
        <c:auto val="1"/>
        <c:lblOffset val="100"/>
        <c:baseTimeUnit val="years"/>
      </c:dateAx>
      <c:valAx>
        <c:axId val="9557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6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24.8</c:v>
                </c:pt>
                <c:pt idx="1">
                  <c:v>22.98</c:v>
                </c:pt>
                <c:pt idx="2">
                  <c:v>23.1</c:v>
                </c:pt>
                <c:pt idx="3">
                  <c:v>23.24</c:v>
                </c:pt>
                <c:pt idx="4">
                  <c:v>24.3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79520"/>
        <c:axId val="9560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79520"/>
        <c:axId val="95602176"/>
      </c:lineChart>
      <c:dateAx>
        <c:axId val="9557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02176"/>
        <c:crosses val="autoZero"/>
        <c:auto val="1"/>
        <c:lblOffset val="100"/>
        <c:baseTimeUnit val="years"/>
      </c:dateAx>
      <c:valAx>
        <c:axId val="9560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7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374.95</c:v>
                </c:pt>
                <c:pt idx="1">
                  <c:v>391.81</c:v>
                </c:pt>
                <c:pt idx="2">
                  <c:v>384.39</c:v>
                </c:pt>
                <c:pt idx="3">
                  <c:v>446.66</c:v>
                </c:pt>
                <c:pt idx="4">
                  <c:v>451.81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40192"/>
        <c:axId val="9565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40192"/>
        <c:axId val="95650560"/>
      </c:lineChart>
      <c:dateAx>
        <c:axId val="9564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50560"/>
        <c:crosses val="autoZero"/>
        <c:auto val="1"/>
        <c:lblOffset val="100"/>
        <c:baseTimeUnit val="years"/>
      </c:dateAx>
      <c:valAx>
        <c:axId val="9565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64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山口県　和木町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6439</v>
      </c>
      <c r="AJ8" s="74"/>
      <c r="AK8" s="74"/>
      <c r="AL8" s="74"/>
      <c r="AM8" s="74"/>
      <c r="AN8" s="74"/>
      <c r="AO8" s="74"/>
      <c r="AP8" s="75"/>
      <c r="AQ8" s="56">
        <f>データ!R6</f>
        <v>10.58</v>
      </c>
      <c r="AR8" s="56"/>
      <c r="AS8" s="56"/>
      <c r="AT8" s="56"/>
      <c r="AU8" s="56"/>
      <c r="AV8" s="56"/>
      <c r="AW8" s="56"/>
      <c r="AX8" s="56"/>
      <c r="AY8" s="56">
        <f>データ!S6</f>
        <v>608.6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30.95</v>
      </c>
      <c r="S10" s="56"/>
      <c r="T10" s="56"/>
      <c r="U10" s="56"/>
      <c r="V10" s="56"/>
      <c r="W10" s="56"/>
      <c r="X10" s="56"/>
      <c r="Y10" s="56"/>
      <c r="Z10" s="64">
        <f>データ!P6</f>
        <v>1674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1993</v>
      </c>
      <c r="AJ10" s="64"/>
      <c r="AK10" s="64"/>
      <c r="AL10" s="64"/>
      <c r="AM10" s="64"/>
      <c r="AN10" s="64"/>
      <c r="AO10" s="64"/>
      <c r="AP10" s="64"/>
      <c r="AQ10" s="56">
        <f>データ!U6</f>
        <v>0.9</v>
      </c>
      <c r="AR10" s="56"/>
      <c r="AS10" s="56"/>
      <c r="AT10" s="56"/>
      <c r="AU10" s="56"/>
      <c r="AV10" s="56"/>
      <c r="AW10" s="56"/>
      <c r="AX10" s="56"/>
      <c r="AY10" s="56">
        <f>データ!V6</f>
        <v>2214.44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353213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山口県　和木町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30.95</v>
      </c>
      <c r="P6" s="32">
        <f t="shared" si="3"/>
        <v>1674</v>
      </c>
      <c r="Q6" s="32">
        <f t="shared" si="3"/>
        <v>6439</v>
      </c>
      <c r="R6" s="32">
        <f t="shared" si="3"/>
        <v>10.58</v>
      </c>
      <c r="S6" s="32">
        <f t="shared" si="3"/>
        <v>608.6</v>
      </c>
      <c r="T6" s="32">
        <f t="shared" si="3"/>
        <v>1993</v>
      </c>
      <c r="U6" s="32">
        <f t="shared" si="3"/>
        <v>0.9</v>
      </c>
      <c r="V6" s="32">
        <f t="shared" si="3"/>
        <v>2214.44</v>
      </c>
      <c r="W6" s="33">
        <f>IF(W7="",NA(),W7)</f>
        <v>97.55</v>
      </c>
      <c r="X6" s="33">
        <f t="shared" ref="X6:AF6" si="4">IF(X7="",NA(),X7)</f>
        <v>95.71</v>
      </c>
      <c r="Y6" s="33">
        <f t="shared" si="4"/>
        <v>101.3</v>
      </c>
      <c r="Z6" s="33">
        <f t="shared" si="4"/>
        <v>97.13</v>
      </c>
      <c r="AA6" s="33">
        <f t="shared" si="4"/>
        <v>101.28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138.83000000000001</v>
      </c>
      <c r="BE6" s="33">
        <f t="shared" ref="BE6:BM6" si="7">IF(BE7="",NA(),BE7)</f>
        <v>121.52</v>
      </c>
      <c r="BF6" s="33">
        <f t="shared" si="7"/>
        <v>99.12</v>
      </c>
      <c r="BG6" s="33">
        <f t="shared" si="7"/>
        <v>74.430000000000007</v>
      </c>
      <c r="BH6" s="33">
        <f t="shared" si="7"/>
        <v>65.42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24.8</v>
      </c>
      <c r="BP6" s="33">
        <f t="shared" ref="BP6:BX6" si="8">IF(BP7="",NA(),BP7)</f>
        <v>22.98</v>
      </c>
      <c r="BQ6" s="33">
        <f t="shared" si="8"/>
        <v>23.1</v>
      </c>
      <c r="BR6" s="33">
        <f t="shared" si="8"/>
        <v>23.24</v>
      </c>
      <c r="BS6" s="33">
        <f t="shared" si="8"/>
        <v>24.3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374.95</v>
      </c>
      <c r="CA6" s="33">
        <f t="shared" ref="CA6:CI6" si="9">IF(CA7="",NA(),CA7)</f>
        <v>391.81</v>
      </c>
      <c r="CB6" s="33">
        <f t="shared" si="9"/>
        <v>384.39</v>
      </c>
      <c r="CC6" s="33">
        <f t="shared" si="9"/>
        <v>446.66</v>
      </c>
      <c r="CD6" s="33">
        <f t="shared" si="9"/>
        <v>451.81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48.44</v>
      </c>
      <c r="CL6" s="33">
        <f t="shared" ref="CL6:CT6" si="10">IF(CL7="",NA(),CL7)</f>
        <v>49.83</v>
      </c>
      <c r="CM6" s="33">
        <f t="shared" si="10"/>
        <v>59.16</v>
      </c>
      <c r="CN6" s="33">
        <f t="shared" si="10"/>
        <v>51.34</v>
      </c>
      <c r="CO6" s="33">
        <f t="shared" si="10"/>
        <v>44.72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90.63</v>
      </c>
      <c r="CW6" s="33">
        <f t="shared" ref="CW6:DE6" si="11">IF(CW7="",NA(),CW7)</f>
        <v>82.84</v>
      </c>
      <c r="CX6" s="33">
        <f t="shared" si="11"/>
        <v>70.87</v>
      </c>
      <c r="CY6" s="33">
        <f t="shared" si="11"/>
        <v>79.53</v>
      </c>
      <c r="CZ6" s="33">
        <f t="shared" si="11"/>
        <v>85.94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353213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30.95</v>
      </c>
      <c r="P7" s="36">
        <v>1674</v>
      </c>
      <c r="Q7" s="36">
        <v>6439</v>
      </c>
      <c r="R7" s="36">
        <v>10.58</v>
      </c>
      <c r="S7" s="36">
        <v>608.6</v>
      </c>
      <c r="T7" s="36">
        <v>1993</v>
      </c>
      <c r="U7" s="36">
        <v>0.9</v>
      </c>
      <c r="V7" s="36">
        <v>2214.44</v>
      </c>
      <c r="W7" s="36">
        <v>97.55</v>
      </c>
      <c r="X7" s="36">
        <v>95.71</v>
      </c>
      <c r="Y7" s="36">
        <v>101.3</v>
      </c>
      <c r="Z7" s="36">
        <v>97.13</v>
      </c>
      <c r="AA7" s="36">
        <v>101.28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138.83000000000001</v>
      </c>
      <c r="BE7" s="36">
        <v>121.52</v>
      </c>
      <c r="BF7" s="36">
        <v>99.12</v>
      </c>
      <c r="BG7" s="36">
        <v>74.430000000000007</v>
      </c>
      <c r="BH7" s="36">
        <v>65.42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24.8</v>
      </c>
      <c r="BP7" s="36">
        <v>22.98</v>
      </c>
      <c r="BQ7" s="36">
        <v>23.1</v>
      </c>
      <c r="BR7" s="36">
        <v>23.24</v>
      </c>
      <c r="BS7" s="36">
        <v>24.3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374.95</v>
      </c>
      <c r="CA7" s="36">
        <v>391.81</v>
      </c>
      <c r="CB7" s="36">
        <v>384.39</v>
      </c>
      <c r="CC7" s="36">
        <v>446.66</v>
      </c>
      <c r="CD7" s="36">
        <v>451.81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48.44</v>
      </c>
      <c r="CL7" s="36">
        <v>49.83</v>
      </c>
      <c r="CM7" s="36">
        <v>59.16</v>
      </c>
      <c r="CN7" s="36">
        <v>51.34</v>
      </c>
      <c r="CO7" s="36">
        <v>44.72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90.63</v>
      </c>
      <c r="CW7" s="36">
        <v>82.84</v>
      </c>
      <c r="CX7" s="36">
        <v>70.87</v>
      </c>
      <c r="CY7" s="36">
        <v>79.53</v>
      </c>
      <c r="CZ7" s="36">
        <v>85.94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2016-02-15T07:19:46Z</cp:lastPrinted>
  <dcterms:created xsi:type="dcterms:W3CDTF">2016-01-18T05:05:37Z</dcterms:created>
  <dcterms:modified xsi:type="dcterms:W3CDTF">2016-02-17T04:51:29Z</dcterms:modified>
  <cp:category/>
</cp:coreProperties>
</file>