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90" windowWidth="14940" windowHeight="784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<sst xmlns="http://schemas.openxmlformats.org/spreadsheetml/2006/main" count="218" uniqueCount="108">
  <si>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</si>
  <si>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</si>
  <si>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</si>
  <si>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</si>
  <si>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</si>
  <si>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</si>
  <si>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</si>
  <si>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</si>
  <si>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</si>
  <si>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</si>
  <si>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</si>
  <si>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</si>
  <si>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</si>
  <si>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</si>
  <si>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</si>
  <si>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</si>
  <si>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</si>
  <si>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</si>
  <si>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</si>
  <si>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</si>
  <si>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</si>
  <si>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</si>
  <si>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</si>
  <si>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</si>
  <si>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</si>
  <si>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</si>
  <si>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</si>
  <si>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</si>
  <si>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</si>
  <si>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</si>
  <si>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</si>
  <si>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</si>
  <si>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</si>
  <si>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</si>
  <si>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</si>
  <si>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</si>
  <si>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</si>
  <si>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</si>
  <si>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</si>
  <si>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</si>
  <si>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</si>
  <si>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</si>
  <si>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</si>
  <si>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</si>
  <si>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</si>
  <si>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</si>
  <si>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</si>
  <si>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</si>
  <si>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</si>
  <si>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</si>
  <si>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</si>
  <si>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</si>
  <si>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</si>
  <si>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</si>
  <si>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</si>
  <si>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</si>
  <si>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</si>
  <si>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</si>
  <si>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</si>
  <si>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</si>
  <si>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</si>
  <si>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</si>
  <si>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</si>
  <si>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</si>
  <si>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</si>
  <si>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</si>
  <si>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</si>
  <si>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</si>
  <si>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</si>
  <si>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</si>
  <si>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</si>
  <si>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</si>
  <si>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</si>
  <si>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</si>
  <si>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</si>
  <si>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</si>
  <si>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</si>
  <si>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</si>
  <si>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</si>
  <si>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</si>
  <si>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</si>
  <si>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</si>
  <si>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</si>
  <si>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</si>
  <si>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</si>
  <si>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</si>
  <si>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</si>
  <si>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</si>
  <si>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</si>
  <si>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</si>
  <si>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</si>
  <si>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</si>
  <si>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</si>
  <si>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</si>
  <si>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</si>
  <si>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</si>
  <si>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</si>
  <si>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</si>
  <si>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</si>
  <si>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</si>
  <si>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</si>
  <si>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</si>
  <si>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</si>
  <si>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</si>
  <si>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</si>
  <si>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水道料金は県内でも高い水準にあり、高齢の利用者が多いことから値上げは難しいが、料金未納者への徴収を強化し、収入の確保を図る。
　また、日々の施設点検で早期に改善・修繕を行い、施設管理費の削減に努め、経常経費を抑えて、収益的収支比率、料金回収率の向上に取り組む。</t>
    <rPh sb="18" eb="20">
      <t>コウレイ</t>
    </rPh>
    <rPh sb="21" eb="24">
      <t>リヨウシャ</t>
    </rPh>
    <rPh sb="25" eb="26">
      <t>オオ</t>
    </rPh>
    <rPh sb="31" eb="33">
      <t>ネア</t>
    </rPh>
    <rPh sb="40" eb="42">
      <t>リョウキン</t>
    </rPh>
    <rPh sb="42" eb="45">
      <t>ミノウシャ</t>
    </rPh>
    <rPh sb="47" eb="49">
      <t>チョウシュウ</t>
    </rPh>
    <rPh sb="50" eb="52">
      <t>キョウカ</t>
    </rPh>
    <rPh sb="54" eb="56">
      <t>シュウニュウ</t>
    </rPh>
    <rPh sb="57" eb="59">
      <t>カクホ</t>
    </rPh>
    <rPh sb="60" eb="61">
      <t>ハカ</t>
    </rPh>
    <rPh sb="68" eb="70">
      <t>ヒビ</t>
    </rPh>
    <rPh sb="71" eb="73">
      <t>シセツ</t>
    </rPh>
    <rPh sb="73" eb="75">
      <t>テンケン</t>
    </rPh>
    <rPh sb="76" eb="78">
      <t>ソウキ</t>
    </rPh>
    <rPh sb="79" eb="81">
      <t>カイゼン</t>
    </rPh>
    <rPh sb="82" eb="84">
      <t>シュウゼン</t>
    </rPh>
    <rPh sb="85" eb="86">
      <t>オコナ</t>
    </rPh>
    <rPh sb="88" eb="90">
      <t>シセツ</t>
    </rPh>
    <rPh sb="90" eb="92">
      <t>カンリ</t>
    </rPh>
    <rPh sb="92" eb="93">
      <t>ヒ</t>
    </rPh>
    <rPh sb="94" eb="96">
      <t>サクゲン</t>
    </rPh>
    <rPh sb="100" eb="102">
      <t>ケイジョウ</t>
    </rPh>
    <rPh sb="102" eb="104">
      <t>ケイヒ</t>
    </rPh>
    <rPh sb="105" eb="106">
      <t>オサ</t>
    </rPh>
    <rPh sb="126" eb="127">
      <t>ト</t>
    </rPh>
    <rPh sb="128" eb="129">
      <t>ク</t>
    </rPh>
    <phoneticPr fontId="4"/>
  </si>
  <si>
    <t>　平成8～18年度に実施した統合簡水事業により主な管路を更新したため、近年は管路の更新を行っておらず、軽微な修繕等で対応している。</t>
    <rPh sb="1" eb="3">
      <t>ヘイセイ</t>
    </rPh>
    <rPh sb="7" eb="8">
      <t>ネン</t>
    </rPh>
    <rPh sb="8" eb="9">
      <t>ド</t>
    </rPh>
    <rPh sb="10" eb="12">
      <t>ジッシ</t>
    </rPh>
    <rPh sb="14" eb="16">
      <t>トウゴウ</t>
    </rPh>
    <rPh sb="16" eb="18">
      <t>カンスイ</t>
    </rPh>
    <rPh sb="18" eb="20">
      <t>ジギョウ</t>
    </rPh>
    <rPh sb="23" eb="24">
      <t>オモ</t>
    </rPh>
    <rPh sb="25" eb="27">
      <t>カンロ</t>
    </rPh>
    <rPh sb="28" eb="30">
      <t>コウシン</t>
    </rPh>
    <rPh sb="35" eb="37">
      <t>キンネン</t>
    </rPh>
    <rPh sb="38" eb="40">
      <t>カンロ</t>
    </rPh>
    <rPh sb="41" eb="43">
      <t>コウシン</t>
    </rPh>
    <rPh sb="44" eb="45">
      <t>オコナ</t>
    </rPh>
    <rPh sb="51" eb="53">
      <t>ケイビ</t>
    </rPh>
    <rPh sb="54" eb="56">
      <t>シュウゼン</t>
    </rPh>
    <rPh sb="56" eb="57">
      <t>トウ</t>
    </rPh>
    <rPh sb="58" eb="60">
      <t>タイオウ</t>
    </rPh>
    <phoneticPr fontId="4"/>
  </si>
  <si>
    <t xml:space="preserve">　収益的収支比率は類似団体に比べ高い数値ではあるが、平成24年度以降は減少傾向である。人口減少に伴い、料金収入の減による総収益の減少が続く見込みであることから、今後も収益的収支比率は減少すると予想される。　　
　新たな企業債の借入を行っておらず償還が進んでいるため、企業債残高対給水収益比率は例年減少している。
　料金回収率は例年50％前後を推移しており平成24年以降は類似団体平均値を上回っているが、経常経費等の削減により営業費用を抑え、給水原価を減少させ、今後も料金回収率の向上に取り組んでいく。
　施設利用率は類似団体平均値より低く推移している。人口減少等の影響もあり近年の配水量が、施設整備時の想定配水量より下回っており、配水能力に比べると少ない配水量となっている。
　有収率は年度により数値が増減するものの、類似団体とは大きく差はない。今後も漏水検査等を細やかに行い有収率の向上を目指す。
</t>
    <rPh sb="1" eb="4">
      <t>シュウエキテキ</t>
    </rPh>
    <rPh sb="4" eb="6">
      <t>シュウシ</t>
    </rPh>
    <rPh sb="6" eb="8">
      <t>ヒリツ</t>
    </rPh>
    <rPh sb="9" eb="11">
      <t>ルイジ</t>
    </rPh>
    <rPh sb="11" eb="13">
      <t>ダンタイ</t>
    </rPh>
    <rPh sb="14" eb="15">
      <t>クラ</t>
    </rPh>
    <rPh sb="16" eb="17">
      <t>タカ</t>
    </rPh>
    <rPh sb="18" eb="20">
      <t>スウチ</t>
    </rPh>
    <rPh sb="26" eb="28">
      <t>ヘイセイ</t>
    </rPh>
    <rPh sb="30" eb="31">
      <t>ネン</t>
    </rPh>
    <rPh sb="31" eb="32">
      <t>ド</t>
    </rPh>
    <rPh sb="32" eb="34">
      <t>イコウ</t>
    </rPh>
    <rPh sb="35" eb="37">
      <t>ゲンショウ</t>
    </rPh>
    <rPh sb="37" eb="39">
      <t>ケイコウ</t>
    </rPh>
    <rPh sb="43" eb="45">
      <t>ジンコウ</t>
    </rPh>
    <rPh sb="45" eb="47">
      <t>ゲンショウ</t>
    </rPh>
    <rPh sb="48" eb="49">
      <t>トモナ</t>
    </rPh>
    <rPh sb="51" eb="53">
      <t>リョウキン</t>
    </rPh>
    <rPh sb="53" eb="55">
      <t>シュウニュウ</t>
    </rPh>
    <rPh sb="56" eb="57">
      <t>ゲン</t>
    </rPh>
    <rPh sb="60" eb="63">
      <t>ソウシュウエキ</t>
    </rPh>
    <rPh sb="64" eb="66">
      <t>ゲンショウ</t>
    </rPh>
    <rPh sb="67" eb="68">
      <t>ツヅ</t>
    </rPh>
    <rPh sb="69" eb="71">
      <t>ミコ</t>
    </rPh>
    <rPh sb="80" eb="82">
      <t>コンゴ</t>
    </rPh>
    <rPh sb="83" eb="86">
      <t>シュウエキテキ</t>
    </rPh>
    <rPh sb="86" eb="88">
      <t>シュウシ</t>
    </rPh>
    <rPh sb="88" eb="90">
      <t>ヒリツ</t>
    </rPh>
    <rPh sb="91" eb="93">
      <t>ゲンショウ</t>
    </rPh>
    <rPh sb="96" eb="98">
      <t>ヨソウ</t>
    </rPh>
    <rPh sb="106" eb="107">
      <t>アラ</t>
    </rPh>
    <rPh sb="109" eb="111">
      <t>キギョウ</t>
    </rPh>
    <rPh sb="111" eb="112">
      <t>サイ</t>
    </rPh>
    <rPh sb="113" eb="115">
      <t>カリイレ</t>
    </rPh>
    <rPh sb="116" eb="117">
      <t>オコナ</t>
    </rPh>
    <rPh sb="122" eb="124">
      <t>ショウカン</t>
    </rPh>
    <rPh sb="125" eb="126">
      <t>スス</t>
    </rPh>
    <rPh sb="133" eb="135">
      <t>キギョウ</t>
    </rPh>
    <rPh sb="135" eb="136">
      <t>サイ</t>
    </rPh>
    <rPh sb="136" eb="138">
      <t>ザンダカ</t>
    </rPh>
    <rPh sb="138" eb="139">
      <t>タイ</t>
    </rPh>
    <rPh sb="139" eb="141">
      <t>キュウスイ</t>
    </rPh>
    <rPh sb="141" eb="143">
      <t>シュウエキ</t>
    </rPh>
    <rPh sb="143" eb="145">
      <t>ヒリツ</t>
    </rPh>
    <rPh sb="146" eb="148">
      <t>レイネン</t>
    </rPh>
    <rPh sb="148" eb="150">
      <t>ゲンショウ</t>
    </rPh>
    <rPh sb="157" eb="159">
      <t>リョウキン</t>
    </rPh>
    <rPh sb="159" eb="161">
      <t>カイシュウ</t>
    </rPh>
    <rPh sb="161" eb="162">
      <t>リツ</t>
    </rPh>
    <rPh sb="163" eb="165">
      <t>レイネン</t>
    </rPh>
    <rPh sb="168" eb="170">
      <t>ゼンゴ</t>
    </rPh>
    <rPh sb="171" eb="173">
      <t>スイイ</t>
    </rPh>
    <rPh sb="177" eb="179">
      <t>ヘイセイ</t>
    </rPh>
    <rPh sb="181" eb="182">
      <t>ネン</t>
    </rPh>
    <rPh sb="182" eb="184">
      <t>イコウ</t>
    </rPh>
    <rPh sb="185" eb="187">
      <t>ルイジ</t>
    </rPh>
    <rPh sb="187" eb="189">
      <t>ダンタイ</t>
    </rPh>
    <rPh sb="189" eb="192">
      <t>ヘイキンチ</t>
    </rPh>
    <rPh sb="193" eb="195">
      <t>ウワマワ</t>
    </rPh>
    <rPh sb="201" eb="203">
      <t>ケイジョウ</t>
    </rPh>
    <rPh sb="203" eb="205">
      <t>ケイヒ</t>
    </rPh>
    <rPh sb="205" eb="206">
      <t>トウ</t>
    </rPh>
    <rPh sb="207" eb="209">
      <t>サクゲン</t>
    </rPh>
    <rPh sb="212" eb="214">
      <t>エイギョウ</t>
    </rPh>
    <rPh sb="214" eb="216">
      <t>ヒヨウ</t>
    </rPh>
    <rPh sb="217" eb="218">
      <t>オサ</t>
    </rPh>
    <rPh sb="220" eb="222">
      <t>キュウスイ</t>
    </rPh>
    <rPh sb="222" eb="224">
      <t>ゲンカ</t>
    </rPh>
    <rPh sb="225" eb="227">
      <t>ゲンショウ</t>
    </rPh>
    <rPh sb="230" eb="232">
      <t>コンゴ</t>
    </rPh>
    <rPh sb="233" eb="235">
      <t>リョウキン</t>
    </rPh>
    <rPh sb="235" eb="237">
      <t>カイシュウ</t>
    </rPh>
    <rPh sb="237" eb="238">
      <t>リツ</t>
    </rPh>
    <rPh sb="239" eb="241">
      <t>コウジョウ</t>
    </rPh>
    <rPh sb="242" eb="243">
      <t>ト</t>
    </rPh>
    <rPh sb="244" eb="245">
      <t>ク</t>
    </rPh>
    <rPh sb="252" eb="254">
      <t>シセツ</t>
    </rPh>
    <rPh sb="254" eb="256">
      <t>リヨウ</t>
    </rPh>
    <rPh sb="256" eb="257">
      <t>リツ</t>
    </rPh>
    <rPh sb="258" eb="260">
      <t>ルイジ</t>
    </rPh>
    <rPh sb="260" eb="262">
      <t>ダンタイ</t>
    </rPh>
    <rPh sb="262" eb="265">
      <t>ヘイキンチ</t>
    </rPh>
    <rPh sb="267" eb="268">
      <t>ヒク</t>
    </rPh>
    <rPh sb="269" eb="271">
      <t>スイイ</t>
    </rPh>
    <rPh sb="339" eb="341">
      <t>ユウシュウ</t>
    </rPh>
    <rPh sb="341" eb="342">
      <t>リツ</t>
    </rPh>
    <rPh sb="343" eb="345">
      <t>ネンド</t>
    </rPh>
    <rPh sb="348" eb="350">
      <t>スウチ</t>
    </rPh>
    <rPh sb="351" eb="353">
      <t>ゾウゲン</t>
    </rPh>
    <rPh sb="359" eb="361">
      <t>ルイジ</t>
    </rPh>
    <rPh sb="361" eb="363">
      <t>ダンタイ</t>
    </rPh>
    <rPh sb="365" eb="366">
      <t>オオ</t>
    </rPh>
    <rPh sb="368" eb="369">
      <t>サ</t>
    </rPh>
    <rPh sb="373" eb="375">
      <t>コンゴ</t>
    </rPh>
    <rPh sb="376" eb="378">
      <t>ロウスイ</t>
    </rPh>
    <rPh sb="378" eb="380">
      <t>ケンサ</t>
    </rPh>
    <rPh sb="380" eb="381">
      <t>トウ</t>
    </rPh>
    <rPh sb="382" eb="383">
      <t>コマ</t>
    </rPh>
    <rPh sb="386" eb="387">
      <t>オコナ</t>
    </rPh>
    <rPh sb="388" eb="390">
      <t>ユウシュウ</t>
    </rPh>
    <rPh sb="390" eb="391">
      <t>リツ</t>
    </rPh>
    <rPh sb="392" eb="394">
      <t>コウジョウ</t>
    </rPh>
    <rPh sb="395" eb="397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</si>
</sst>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71552"/>
        <c:axId val="8968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1552"/>
        <c:axId val="89686016"/>
      </c:lineChart>
      <c:dateAx>
        <c:axId val="8967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86016"/>
        <c:crosses val="autoZero"/>
        <c:auto val="1"/>
        <c:lblOffset val="100"/>
        <c:baseTimeUnit val="years"/>
      </c:dateAx>
      <c:valAx>
        <c:axId val="8968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7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47.81</c:v>
                </c:pt>
                <c:pt idx="2">
                  <c:v>46.97</c:v>
                </c:pt>
                <c:pt idx="3">
                  <c:v>43.66</c:v>
                </c:pt>
                <c:pt idx="4">
                  <c:v>45.45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39008"/>
        <c:axId val="913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39008"/>
        <c:axId val="91353472"/>
      </c:lineChart>
      <c:dateAx>
        <c:axId val="9133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53472"/>
        <c:crosses val="autoZero"/>
        <c:auto val="1"/>
        <c:lblOffset val="100"/>
        <c:baseTimeUnit val="years"/>
      </c:dateAx>
      <c:valAx>
        <c:axId val="913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3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75.47</c:v>
                </c:pt>
                <c:pt idx="1">
                  <c:v>72.77</c:v>
                </c:pt>
                <c:pt idx="2">
                  <c:v>74.319999999999993</c:v>
                </c:pt>
                <c:pt idx="3">
                  <c:v>80.37</c:v>
                </c:pt>
                <c:pt idx="4">
                  <c:v>74.17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86912"/>
        <c:axId val="9289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86912"/>
        <c:axId val="92897280"/>
      </c:lineChart>
      <c:dateAx>
        <c:axId val="928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97280"/>
        <c:crosses val="autoZero"/>
        <c:auto val="1"/>
        <c:lblOffset val="100"/>
        <c:baseTimeUnit val="years"/>
      </c:dateAx>
      <c:valAx>
        <c:axId val="9289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8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81.99</c:v>
                </c:pt>
                <c:pt idx="1">
                  <c:v>82.84</c:v>
                </c:pt>
                <c:pt idx="2">
                  <c:v>84.83</c:v>
                </c:pt>
                <c:pt idx="3">
                  <c:v>84.01</c:v>
                </c:pt>
                <c:pt idx="4">
                  <c:v>79.05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1040"/>
        <c:axId val="9103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31040"/>
        <c:axId val="91032960"/>
      </c:lineChart>
      <c:dateAx>
        <c:axId val="9103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32960"/>
        <c:crosses val="autoZero"/>
        <c:auto val="1"/>
        <c:lblOffset val="100"/>
        <c:baseTimeUnit val="years"/>
      </c:dateAx>
      <c:valAx>
        <c:axId val="9103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3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63424"/>
        <c:axId val="9106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63424"/>
        <c:axId val="91065344"/>
      </c:lineChart>
      <c:dateAx>
        <c:axId val="910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65344"/>
        <c:crosses val="autoZero"/>
        <c:auto val="1"/>
        <c:lblOffset val="100"/>
        <c:baseTimeUnit val="years"/>
      </c:dateAx>
      <c:valAx>
        <c:axId val="9106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10208"/>
        <c:axId val="9171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10208"/>
        <c:axId val="91712128"/>
      </c:lineChart>
      <c:dateAx>
        <c:axId val="9171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12128"/>
        <c:crosses val="autoZero"/>
        <c:auto val="1"/>
        <c:lblOffset val="100"/>
        <c:baseTimeUnit val="years"/>
      </c:dateAx>
      <c:valAx>
        <c:axId val="9171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1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42976"/>
        <c:axId val="9174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42976"/>
        <c:axId val="91744896"/>
      </c:lineChart>
      <c:dateAx>
        <c:axId val="9174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44896"/>
        <c:crosses val="autoZero"/>
        <c:auto val="1"/>
        <c:lblOffset val="100"/>
        <c:baseTimeUnit val="years"/>
      </c:dateAx>
      <c:valAx>
        <c:axId val="9174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4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06016"/>
        <c:axId val="9120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06016"/>
        <c:axId val="91207936"/>
      </c:lineChart>
      <c:dateAx>
        <c:axId val="9120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07936"/>
        <c:crosses val="autoZero"/>
        <c:auto val="1"/>
        <c:lblOffset val="100"/>
        <c:baseTimeUnit val="years"/>
      </c:dateAx>
      <c:valAx>
        <c:axId val="9120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0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772.46</c:v>
                </c:pt>
                <c:pt idx="1">
                  <c:v>728.71</c:v>
                </c:pt>
                <c:pt idx="2">
                  <c:v>663.05</c:v>
                </c:pt>
                <c:pt idx="3">
                  <c:v>609.98</c:v>
                </c:pt>
                <c:pt idx="4">
                  <c:v>578.61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38400"/>
        <c:axId val="9124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8400"/>
        <c:axId val="91240320"/>
      </c:lineChart>
      <c:dateAx>
        <c:axId val="9123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40320"/>
        <c:crosses val="autoZero"/>
        <c:auto val="1"/>
        <c:lblOffset val="100"/>
        <c:baseTimeUnit val="years"/>
      </c:dateAx>
      <c:valAx>
        <c:axId val="9124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3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43.15</c:v>
                </c:pt>
                <c:pt idx="1">
                  <c:v>43.4</c:v>
                </c:pt>
                <c:pt idx="2">
                  <c:v>50.22</c:v>
                </c:pt>
                <c:pt idx="3">
                  <c:v>52.52</c:v>
                </c:pt>
                <c:pt idx="4">
                  <c:v>49.36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70528"/>
        <c:axId val="9127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0528"/>
        <c:axId val="91276800"/>
      </c:lineChart>
      <c:dateAx>
        <c:axId val="9127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76800"/>
        <c:crosses val="autoZero"/>
        <c:auto val="1"/>
        <c:lblOffset val="100"/>
        <c:baseTimeUnit val="years"/>
      </c:dateAx>
      <c:valAx>
        <c:axId val="9127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7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587.72</c:v>
                </c:pt>
                <c:pt idx="1">
                  <c:v>571.75</c:v>
                </c:pt>
                <c:pt idx="2">
                  <c:v>508.56</c:v>
                </c:pt>
                <c:pt idx="3">
                  <c:v>491.85</c:v>
                </c:pt>
                <c:pt idx="4">
                  <c:v>534.83000000000004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14816"/>
        <c:axId val="9132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4816"/>
        <c:axId val="91325184"/>
      </c:lineChart>
      <c:dateAx>
        <c:axId val="9131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25184"/>
        <c:crosses val="autoZero"/>
        <c:auto val="1"/>
        <c:lblOffset val="100"/>
        <c:baseTimeUnit val="years"/>
      </c:dateAx>
      <c:valAx>
        <c:axId val="9132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1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上関町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3190</v>
      </c>
      <c r="AJ8" s="55"/>
      <c r="AK8" s="55"/>
      <c r="AL8" s="55"/>
      <c r="AM8" s="55"/>
      <c r="AN8" s="55"/>
      <c r="AO8" s="55"/>
      <c r="AP8" s="56"/>
      <c r="AQ8" s="46">
        <f>データ!R6</f>
        <v>34.69</v>
      </c>
      <c r="AR8" s="46"/>
      <c r="AS8" s="46"/>
      <c r="AT8" s="46"/>
      <c r="AU8" s="46"/>
      <c r="AV8" s="46"/>
      <c r="AW8" s="46"/>
      <c r="AX8" s="46"/>
      <c r="AY8" s="46">
        <f>データ!S6</f>
        <v>91.96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99.3</v>
      </c>
      <c r="S10" s="46"/>
      <c r="T10" s="46"/>
      <c r="U10" s="46"/>
      <c r="V10" s="46"/>
      <c r="W10" s="46"/>
      <c r="X10" s="46"/>
      <c r="Y10" s="46"/>
      <c r="Z10" s="80">
        <f>データ!P6</f>
        <v>4530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3129</v>
      </c>
      <c r="AJ10" s="80"/>
      <c r="AK10" s="80"/>
      <c r="AL10" s="80"/>
      <c r="AM10" s="80"/>
      <c r="AN10" s="80"/>
      <c r="AO10" s="80"/>
      <c r="AP10" s="80"/>
      <c r="AQ10" s="46">
        <f>データ!U6</f>
        <v>0.98</v>
      </c>
      <c r="AR10" s="46"/>
      <c r="AS10" s="46"/>
      <c r="AT10" s="46"/>
      <c r="AU10" s="46"/>
      <c r="AV10" s="46"/>
      <c r="AW10" s="46"/>
      <c r="AX10" s="46"/>
      <c r="AY10" s="46">
        <f>データ!V6</f>
        <v>3192.86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353418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99.3</v>
      </c>
      <c r="P6" s="32">
        <f t="shared" si="3"/>
        <v>4530</v>
      </c>
      <c r="Q6" s="32">
        <f t="shared" si="3"/>
        <v>3190</v>
      </c>
      <c r="R6" s="32">
        <f t="shared" si="3"/>
        <v>34.69</v>
      </c>
      <c r="S6" s="32">
        <f t="shared" si="3"/>
        <v>91.96</v>
      </c>
      <c r="T6" s="32">
        <f t="shared" si="3"/>
        <v>3129</v>
      </c>
      <c r="U6" s="32">
        <f t="shared" si="3"/>
        <v>0.98</v>
      </c>
      <c r="V6" s="32">
        <f t="shared" si="3"/>
        <v>3192.86</v>
      </c>
      <c r="W6" s="33">
        <f>IF(W7="",NA(),W7)</f>
        <v>81.99</v>
      </c>
      <c r="X6" s="33">
        <f t="shared" ref="X6:AF6" si="4">IF(X7="",NA(),X7)</f>
        <v>82.84</v>
      </c>
      <c r="Y6" s="33">
        <f t="shared" si="4"/>
        <v>84.83</v>
      </c>
      <c r="Z6" s="33">
        <f t="shared" si="4"/>
        <v>84.01</v>
      </c>
      <c r="AA6" s="33">
        <f t="shared" si="4"/>
        <v>79.05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772.46</v>
      </c>
      <c r="BE6" s="33">
        <f t="shared" ref="BE6:BM6" si="7">IF(BE7="",NA(),BE7)</f>
        <v>728.71</v>
      </c>
      <c r="BF6" s="33">
        <f t="shared" si="7"/>
        <v>663.05</v>
      </c>
      <c r="BG6" s="33">
        <f t="shared" si="7"/>
        <v>609.98</v>
      </c>
      <c r="BH6" s="33">
        <f t="shared" si="7"/>
        <v>578.61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43.15</v>
      </c>
      <c r="BP6" s="33">
        <f t="shared" ref="BP6:BX6" si="8">IF(BP7="",NA(),BP7)</f>
        <v>43.4</v>
      </c>
      <c r="BQ6" s="33">
        <f t="shared" si="8"/>
        <v>50.22</v>
      </c>
      <c r="BR6" s="33">
        <f t="shared" si="8"/>
        <v>52.52</v>
      </c>
      <c r="BS6" s="33">
        <f t="shared" si="8"/>
        <v>49.36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587.72</v>
      </c>
      <c r="CA6" s="33">
        <f t="shared" ref="CA6:CI6" si="9">IF(CA7="",NA(),CA7)</f>
        <v>571.75</v>
      </c>
      <c r="CB6" s="33">
        <f t="shared" si="9"/>
        <v>508.56</v>
      </c>
      <c r="CC6" s="33">
        <f t="shared" si="9"/>
        <v>491.85</v>
      </c>
      <c r="CD6" s="33">
        <f t="shared" si="9"/>
        <v>534.83000000000004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46.06</v>
      </c>
      <c r="CL6" s="33">
        <f t="shared" ref="CL6:CT6" si="10">IF(CL7="",NA(),CL7)</f>
        <v>47.81</v>
      </c>
      <c r="CM6" s="33">
        <f t="shared" si="10"/>
        <v>46.97</v>
      </c>
      <c r="CN6" s="33">
        <f t="shared" si="10"/>
        <v>43.66</v>
      </c>
      <c r="CO6" s="33">
        <f t="shared" si="10"/>
        <v>45.45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75.47</v>
      </c>
      <c r="CW6" s="33">
        <f t="shared" ref="CW6:DE6" si="11">IF(CW7="",NA(),CW7)</f>
        <v>72.77</v>
      </c>
      <c r="CX6" s="33">
        <f t="shared" si="11"/>
        <v>74.319999999999993</v>
      </c>
      <c r="CY6" s="33">
        <f t="shared" si="11"/>
        <v>80.37</v>
      </c>
      <c r="CZ6" s="33">
        <f t="shared" si="11"/>
        <v>74.17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353418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99.3</v>
      </c>
      <c r="P7" s="36">
        <v>4530</v>
      </c>
      <c r="Q7" s="36">
        <v>3190</v>
      </c>
      <c r="R7" s="36">
        <v>34.69</v>
      </c>
      <c r="S7" s="36">
        <v>91.96</v>
      </c>
      <c r="T7" s="36">
        <v>3129</v>
      </c>
      <c r="U7" s="36">
        <v>0.98</v>
      </c>
      <c r="V7" s="36">
        <v>3192.86</v>
      </c>
      <c r="W7" s="36">
        <v>81.99</v>
      </c>
      <c r="X7" s="36">
        <v>82.84</v>
      </c>
      <c r="Y7" s="36">
        <v>84.83</v>
      </c>
      <c r="Z7" s="36">
        <v>84.01</v>
      </c>
      <c r="AA7" s="36">
        <v>79.05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772.46</v>
      </c>
      <c r="BE7" s="36">
        <v>728.71</v>
      </c>
      <c r="BF7" s="36">
        <v>663.05</v>
      </c>
      <c r="BG7" s="36">
        <v>609.98</v>
      </c>
      <c r="BH7" s="36">
        <v>578.61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43.15</v>
      </c>
      <c r="BP7" s="36">
        <v>43.4</v>
      </c>
      <c r="BQ7" s="36">
        <v>50.22</v>
      </c>
      <c r="BR7" s="36">
        <v>52.52</v>
      </c>
      <c r="BS7" s="36">
        <v>49.36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587.72</v>
      </c>
      <c r="CA7" s="36">
        <v>571.75</v>
      </c>
      <c r="CB7" s="36">
        <v>508.56</v>
      </c>
      <c r="CC7" s="36">
        <v>491.85</v>
      </c>
      <c r="CD7" s="36">
        <v>534.83000000000004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46.06</v>
      </c>
      <c r="CL7" s="36">
        <v>47.81</v>
      </c>
      <c r="CM7" s="36">
        <v>46.97</v>
      </c>
      <c r="CN7" s="36">
        <v>43.66</v>
      </c>
      <c r="CO7" s="36">
        <v>45.45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75.47</v>
      </c>
      <c r="CW7" s="36">
        <v>72.77</v>
      </c>
      <c r="CX7" s="36">
        <v>74.319999999999993</v>
      </c>
      <c r="CY7" s="36">
        <v>80.37</v>
      </c>
      <c r="CZ7" s="36">
        <v>74.17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2016-02-16T01:23:13Z</cp:lastPrinted>
  <dcterms:created xsi:type="dcterms:W3CDTF">2016-01-18T05:05:38Z</dcterms:created>
  <dcterms:modified xsi:type="dcterms:W3CDTF">2016-02-17T04:56:41Z</dcterms:modified>
  <cp:category/>
</cp:coreProperties>
</file>