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I10" i="4" s="1"/>
  <c r="S6" i="5"/>
  <c r="AY8" i="4" s="1"/>
  <c r="R6" i="5"/>
  <c r="Q6" i="5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Z10" i="4"/>
  <c r="R10" i="4"/>
  <c r="J10" i="4"/>
  <c r="B10" i="4"/>
  <c r="AQ8" i="4"/>
  <c r="AI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<sst xmlns="http://schemas.openxmlformats.org/spreadsheetml/2006/main" count="218" uniqueCount="108">
  <si>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</si>
  <si>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</si>
  <si>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</si>
  <si>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</si>
  <si>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</si>
  <si>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</si>
  <si>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</si>
  <si>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</si>
  <si>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</si>
  <si>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</si>
  <si>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</si>
  <si>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</si>
  <si>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</si>
  <si>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</si>
  <si>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</si>
  <si>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</si>
  <si>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</si>
  <si>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</si>
  <si>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</si>
  <si>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</si>
  <si>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</si>
  <si>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</si>
  <si>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</si>
  <si>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</si>
  <si>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</si>
  <si>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</si>
  <si>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</si>
  <si>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</si>
  <si>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</si>
  <si>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</si>
  <si>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</si>
  <si>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</si>
  <si>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</si>
  <si>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</si>
  <si>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</si>
  <si>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</si>
  <si>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</si>
  <si>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</si>
  <si>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</si>
  <si>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</si>
  <si>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</si>
  <si>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</si>
  <si>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</si>
  <si>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</si>
  <si>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</si>
  <si>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</si>
  <si>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</si>
  <si>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</si>
  <si>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</si>
  <si>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</si>
  <si>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</si>
  <si>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</si>
  <si>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</si>
  <si>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</si>
  <si>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</si>
  <si>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</si>
  <si>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</si>
  <si>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</si>
  <si>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</si>
  <si>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</si>
  <si>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</si>
  <si>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</si>
  <si>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</si>
  <si>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</si>
  <si>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</si>
  <si>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</si>
  <si>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</si>
  <si>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</si>
  <si>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</si>
  <si>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</si>
  <si>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</si>
  <si>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</si>
  <si>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</si>
  <si>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</si>
  <si>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</si>
  <si>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</si>
  <si>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</si>
  <si>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</si>
  <si>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</si>
  <si>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</si>
  <si>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</si>
  <si>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</si>
  <si>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</si>
  <si>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</si>
  <si>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</si>
  <si>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</si>
  <si>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</si>
  <si>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</si>
  <si>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</si>
  <si>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</si>
  <si>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</si>
  <si>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</si>
  <si>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</si>
  <si>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阿武町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</si>
  <si>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</si>
  <si>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</si>
  <si>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</si>
  <si>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</si>
  <si>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</si>
  <si>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</si>
  <si>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</si>
  <si>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</si>
  <si>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</si>
  <si>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</si>
  <si>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</si>
  <si>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、平成２６年度の料金値上げにより増加しているが、管の老朽化に伴う漏水等により有収率が低下している。料金回収率を上げるとともに、適宜料金を改正することにより更新費用を捻出していく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6">
      <t>ネンド</t>
    </rPh>
    <rPh sb="17" eb="19">
      <t>リョウキン</t>
    </rPh>
    <rPh sb="19" eb="21">
      <t>ネア</t>
    </rPh>
    <rPh sb="25" eb="27">
      <t>ゾウカ</t>
    </rPh>
    <rPh sb="33" eb="34">
      <t>カン</t>
    </rPh>
    <rPh sb="35" eb="38">
      <t>ロウキュウカ</t>
    </rPh>
    <rPh sb="39" eb="40">
      <t>トモナ</t>
    </rPh>
    <rPh sb="41" eb="43">
      <t>ロウスイ</t>
    </rPh>
    <rPh sb="43" eb="44">
      <t>トウ</t>
    </rPh>
    <rPh sb="47" eb="49">
      <t>ユウシュウ</t>
    </rPh>
    <rPh sb="49" eb="50">
      <t>リツ</t>
    </rPh>
    <rPh sb="51" eb="53">
      <t>テイカ</t>
    </rPh>
    <rPh sb="58" eb="60">
      <t>リョウキン</t>
    </rPh>
    <rPh sb="60" eb="62">
      <t>カイシュウ</t>
    </rPh>
    <rPh sb="62" eb="63">
      <t>リツ</t>
    </rPh>
    <rPh sb="64" eb="65">
      <t>ア</t>
    </rPh>
    <rPh sb="72" eb="74">
      <t>テキギ</t>
    </rPh>
    <rPh sb="74" eb="76">
      <t>リョウキン</t>
    </rPh>
    <rPh sb="77" eb="79">
      <t>カイセイ</t>
    </rPh>
    <rPh sb="86" eb="88">
      <t>コウシン</t>
    </rPh>
    <rPh sb="88" eb="90">
      <t>ヒヨウ</t>
    </rPh>
    <rPh sb="91" eb="93">
      <t>ネンシュツ</t>
    </rPh>
    <phoneticPr fontId="4"/>
  </si>
  <si>
    <t>　平成２６年度の料金改定により収益的収支率は上昇したものの、未だ１００％には届かず一般会計繰入金に依存している状況である。今後の更新費用を鑑みて料金設定の改定、及び維持管理費の削減により対応していく。</t>
    <rPh sb="1" eb="3">
      <t>ヘイセイ</t>
    </rPh>
    <rPh sb="5" eb="7">
      <t>ネンド</t>
    </rPh>
    <rPh sb="8" eb="10">
      <t>リョウキン</t>
    </rPh>
    <rPh sb="10" eb="12">
      <t>カイテイ</t>
    </rPh>
    <rPh sb="15" eb="17">
      <t>シュウエキ</t>
    </rPh>
    <rPh sb="17" eb="18">
      <t>テキ</t>
    </rPh>
    <rPh sb="18" eb="20">
      <t>シュウシ</t>
    </rPh>
    <rPh sb="20" eb="21">
      <t>リツ</t>
    </rPh>
    <rPh sb="22" eb="24">
      <t>ジョウショウ</t>
    </rPh>
    <rPh sb="30" eb="31">
      <t>イマ</t>
    </rPh>
    <rPh sb="38" eb="39">
      <t>トド</t>
    </rPh>
    <rPh sb="41" eb="43">
      <t>イッパン</t>
    </rPh>
    <rPh sb="43" eb="45">
      <t>カイケイ</t>
    </rPh>
    <rPh sb="45" eb="48">
      <t>クリイレキン</t>
    </rPh>
    <rPh sb="49" eb="51">
      <t>イゾン</t>
    </rPh>
    <rPh sb="55" eb="57">
      <t>ジョウキョウ</t>
    </rPh>
    <rPh sb="61" eb="63">
      <t>コンゴ</t>
    </rPh>
    <rPh sb="64" eb="66">
      <t>コウシン</t>
    </rPh>
    <rPh sb="66" eb="68">
      <t>ヒヨウ</t>
    </rPh>
    <rPh sb="69" eb="70">
      <t>カンガ</t>
    </rPh>
    <rPh sb="72" eb="74">
      <t>リョウキン</t>
    </rPh>
    <rPh sb="74" eb="76">
      <t>セッテイ</t>
    </rPh>
    <rPh sb="77" eb="79">
      <t>カイテイ</t>
    </rPh>
    <rPh sb="80" eb="81">
      <t>オヨ</t>
    </rPh>
    <rPh sb="82" eb="84">
      <t>イジ</t>
    </rPh>
    <rPh sb="84" eb="87">
      <t>カンリヒ</t>
    </rPh>
    <rPh sb="88" eb="90">
      <t>サクゲン</t>
    </rPh>
    <rPh sb="93" eb="95">
      <t>タイオウ</t>
    </rPh>
    <phoneticPr fontId="4"/>
  </si>
  <si>
    <t>　法定耐用年数を越える管路が、平成２８年度から出てくるため、中長期計画を立て費用を平均化し更新をしていく。</t>
    <rPh sb="1" eb="3">
      <t>ホウテイ</t>
    </rPh>
    <rPh sb="3" eb="5">
      <t>タイヨウ</t>
    </rPh>
    <rPh sb="5" eb="7">
      <t>ネンスウ</t>
    </rPh>
    <rPh sb="8" eb="9">
      <t>コ</t>
    </rPh>
    <rPh sb="11" eb="13">
      <t>カンロ</t>
    </rPh>
    <rPh sb="15" eb="17">
      <t>ヘイセイ</t>
    </rPh>
    <rPh sb="19" eb="21">
      <t>ネンド</t>
    </rPh>
    <rPh sb="23" eb="24">
      <t>デ</t>
    </rPh>
    <rPh sb="30" eb="33">
      <t>チュウチョウキ</t>
    </rPh>
    <rPh sb="33" eb="35">
      <t>ケイカク</t>
    </rPh>
    <rPh sb="36" eb="37">
      <t>タ</t>
    </rPh>
    <rPh sb="38" eb="40">
      <t>ヒヨウ</t>
    </rPh>
    <rPh sb="41" eb="44">
      <t>ヘイキンカ</t>
    </rPh>
    <rPh sb="45" eb="47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</si>
</sst>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94368"/>
        <c:axId val="8280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0.47</c:v>
                </c:pt>
                <c:pt idx="2">
                  <c:v>0.46</c:v>
                </c:pt>
                <c:pt idx="3">
                  <c:v>0.8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4368"/>
        <c:axId val="82804736"/>
      </c:lineChart>
      <c:dateAx>
        <c:axId val="8279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804736"/>
        <c:crosses val="autoZero"/>
        <c:auto val="1"/>
        <c:lblOffset val="100"/>
        <c:baseTimeUnit val="years"/>
      </c:dateAx>
      <c:valAx>
        <c:axId val="8280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794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62.89</c:v>
                </c:pt>
                <c:pt idx="1">
                  <c:v>63.45</c:v>
                </c:pt>
                <c:pt idx="2">
                  <c:v>60.85</c:v>
                </c:pt>
                <c:pt idx="3">
                  <c:v>68.41</c:v>
                </c:pt>
                <c:pt idx="4">
                  <c:v>72.02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17024"/>
        <c:axId val="8683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58.25</c:v>
                </c:pt>
                <c:pt idx="2">
                  <c:v>57.17</c:v>
                </c:pt>
                <c:pt idx="3">
                  <c:v>57.55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17024"/>
        <c:axId val="86831488"/>
      </c:lineChart>
      <c:dateAx>
        <c:axId val="8681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31488"/>
        <c:crosses val="autoZero"/>
        <c:auto val="1"/>
        <c:lblOffset val="100"/>
        <c:baseTimeUnit val="years"/>
      </c:dateAx>
      <c:valAx>
        <c:axId val="8683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81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66.64</c:v>
                </c:pt>
                <c:pt idx="1">
                  <c:v>66.569999999999993</c:v>
                </c:pt>
                <c:pt idx="2">
                  <c:v>70.73</c:v>
                </c:pt>
                <c:pt idx="3">
                  <c:v>64.02</c:v>
                </c:pt>
                <c:pt idx="4">
                  <c:v>60.6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23136"/>
        <c:axId val="8693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74.53</c:v>
                </c:pt>
                <c:pt idx="2">
                  <c:v>74.94</c:v>
                </c:pt>
                <c:pt idx="3">
                  <c:v>74.14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23136"/>
        <c:axId val="86933504"/>
      </c:lineChart>
      <c:dateAx>
        <c:axId val="8692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33504"/>
        <c:crosses val="autoZero"/>
        <c:auto val="1"/>
        <c:lblOffset val="100"/>
        <c:baseTimeUnit val="years"/>
      </c:dateAx>
      <c:valAx>
        <c:axId val="8693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92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87.97</c:v>
                </c:pt>
                <c:pt idx="1">
                  <c:v>85.26</c:v>
                </c:pt>
                <c:pt idx="2">
                  <c:v>81.58</c:v>
                </c:pt>
                <c:pt idx="3">
                  <c:v>78.53</c:v>
                </c:pt>
                <c:pt idx="4">
                  <c:v>87.26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18688"/>
        <c:axId val="840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75.89</c:v>
                </c:pt>
                <c:pt idx="2">
                  <c:v>74.52</c:v>
                </c:pt>
                <c:pt idx="3">
                  <c:v>76.09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18688"/>
        <c:axId val="84020608"/>
      </c:lineChart>
      <c:dateAx>
        <c:axId val="8401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020608"/>
        <c:crosses val="autoZero"/>
        <c:auto val="1"/>
        <c:lblOffset val="100"/>
        <c:baseTimeUnit val="years"/>
      </c:dateAx>
      <c:valAx>
        <c:axId val="840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018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51072"/>
        <c:axId val="8405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51072"/>
        <c:axId val="84052992"/>
      </c:lineChart>
      <c:dateAx>
        <c:axId val="8405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052992"/>
        <c:crosses val="autoZero"/>
        <c:auto val="1"/>
        <c:lblOffset val="100"/>
        <c:baseTimeUnit val="years"/>
      </c:dateAx>
      <c:valAx>
        <c:axId val="8405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05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18752"/>
        <c:axId val="8542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18752"/>
        <c:axId val="85420672"/>
      </c:lineChart>
      <c:dateAx>
        <c:axId val="85418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420672"/>
        <c:crosses val="autoZero"/>
        <c:auto val="1"/>
        <c:lblOffset val="100"/>
        <c:baseTimeUnit val="years"/>
      </c:dateAx>
      <c:valAx>
        <c:axId val="85420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418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53056"/>
        <c:axId val="8670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53056"/>
        <c:axId val="86708608"/>
      </c:lineChart>
      <c:dateAx>
        <c:axId val="8545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708608"/>
        <c:crosses val="autoZero"/>
        <c:auto val="1"/>
        <c:lblOffset val="100"/>
        <c:baseTimeUnit val="years"/>
      </c:dateAx>
      <c:valAx>
        <c:axId val="8670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45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35104"/>
        <c:axId val="8675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35104"/>
        <c:axId val="86753664"/>
      </c:lineChart>
      <c:dateAx>
        <c:axId val="8673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753664"/>
        <c:crosses val="autoZero"/>
        <c:auto val="1"/>
        <c:lblOffset val="100"/>
        <c:baseTimeUnit val="years"/>
      </c:dateAx>
      <c:valAx>
        <c:axId val="8675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73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909.72</c:v>
                </c:pt>
                <c:pt idx="1">
                  <c:v>847.03</c:v>
                </c:pt>
                <c:pt idx="2">
                  <c:v>770.97</c:v>
                </c:pt>
                <c:pt idx="3">
                  <c:v>713.62</c:v>
                </c:pt>
                <c:pt idx="4">
                  <c:v>560.44000000000005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41536"/>
        <c:axId val="8704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1124.6400000000001</c:v>
                </c:pt>
                <c:pt idx="2">
                  <c:v>1108.26</c:v>
                </c:pt>
                <c:pt idx="3">
                  <c:v>1113.76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41536"/>
        <c:axId val="87043456"/>
      </c:lineChart>
      <c:dateAx>
        <c:axId val="8704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43456"/>
        <c:crosses val="autoZero"/>
        <c:auto val="1"/>
        <c:lblOffset val="100"/>
        <c:baseTimeUnit val="years"/>
      </c:dateAx>
      <c:valAx>
        <c:axId val="87043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4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87.97</c:v>
                </c:pt>
                <c:pt idx="1">
                  <c:v>75.13</c:v>
                </c:pt>
                <c:pt idx="2">
                  <c:v>81.58</c:v>
                </c:pt>
                <c:pt idx="3">
                  <c:v>77.45</c:v>
                </c:pt>
                <c:pt idx="4">
                  <c:v>84.68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59840"/>
        <c:axId val="8708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56.46</c:v>
                </c:pt>
                <c:pt idx="2">
                  <c:v>19.77</c:v>
                </c:pt>
                <c:pt idx="3">
                  <c:v>34.25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59840"/>
        <c:axId val="87082496"/>
      </c:lineChart>
      <c:dateAx>
        <c:axId val="8705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82496"/>
        <c:crosses val="autoZero"/>
        <c:auto val="1"/>
        <c:lblOffset val="100"/>
        <c:baseTimeUnit val="years"/>
      </c:dateAx>
      <c:valAx>
        <c:axId val="8708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5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178.06</c:v>
                </c:pt>
                <c:pt idx="1">
                  <c:v>208.96</c:v>
                </c:pt>
                <c:pt idx="2">
                  <c:v>193.61</c:v>
                </c:pt>
                <c:pt idx="3">
                  <c:v>199.58</c:v>
                </c:pt>
                <c:pt idx="4">
                  <c:v>212.99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92832"/>
        <c:axId val="8680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306.49</c:v>
                </c:pt>
                <c:pt idx="2">
                  <c:v>878.73</c:v>
                </c:pt>
                <c:pt idx="3">
                  <c:v>501.18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92832"/>
        <c:axId val="86803200"/>
      </c:lineChart>
      <c:dateAx>
        <c:axId val="8679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03200"/>
        <c:crosses val="autoZero"/>
        <c:auto val="1"/>
        <c:lblOffset val="100"/>
        <c:baseTimeUnit val="years"/>
      </c:dateAx>
      <c:valAx>
        <c:axId val="8680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79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山口県　阿武町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3648</v>
      </c>
      <c r="AJ8" s="55"/>
      <c r="AK8" s="55"/>
      <c r="AL8" s="55"/>
      <c r="AM8" s="55"/>
      <c r="AN8" s="55"/>
      <c r="AO8" s="55"/>
      <c r="AP8" s="56"/>
      <c r="AQ8" s="46">
        <f>データ!R6</f>
        <v>115.95</v>
      </c>
      <c r="AR8" s="46"/>
      <c r="AS8" s="46"/>
      <c r="AT8" s="46"/>
      <c r="AU8" s="46"/>
      <c r="AV8" s="46"/>
      <c r="AW8" s="46"/>
      <c r="AX8" s="46"/>
      <c r="AY8" s="46">
        <f>データ!S6</f>
        <v>31.46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63.57</v>
      </c>
      <c r="S10" s="46"/>
      <c r="T10" s="46"/>
      <c r="U10" s="46"/>
      <c r="V10" s="46"/>
      <c r="W10" s="46"/>
      <c r="X10" s="46"/>
      <c r="Y10" s="46"/>
      <c r="Z10" s="80">
        <f>データ!P6</f>
        <v>3320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2307</v>
      </c>
      <c r="AJ10" s="80"/>
      <c r="AK10" s="80"/>
      <c r="AL10" s="80"/>
      <c r="AM10" s="80"/>
      <c r="AN10" s="80"/>
      <c r="AO10" s="80"/>
      <c r="AP10" s="80"/>
      <c r="AQ10" s="46">
        <f>データ!U6</f>
        <v>9.6</v>
      </c>
      <c r="AR10" s="46"/>
      <c r="AS10" s="46"/>
      <c r="AT10" s="46"/>
      <c r="AU10" s="46"/>
      <c r="AV10" s="46"/>
      <c r="AW10" s="46"/>
      <c r="AX10" s="46"/>
      <c r="AY10" s="46">
        <f>データ!V6</f>
        <v>240.31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107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106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355020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山口県　阿武町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63.57</v>
      </c>
      <c r="P6" s="32">
        <f t="shared" si="3"/>
        <v>3320</v>
      </c>
      <c r="Q6" s="32">
        <f t="shared" si="3"/>
        <v>3648</v>
      </c>
      <c r="R6" s="32">
        <f t="shared" si="3"/>
        <v>115.95</v>
      </c>
      <c r="S6" s="32">
        <f t="shared" si="3"/>
        <v>31.46</v>
      </c>
      <c r="T6" s="32">
        <f t="shared" si="3"/>
        <v>2307</v>
      </c>
      <c r="U6" s="32">
        <f t="shared" si="3"/>
        <v>9.6</v>
      </c>
      <c r="V6" s="32">
        <f t="shared" si="3"/>
        <v>240.31</v>
      </c>
      <c r="W6" s="33">
        <f>IF(W7="",NA(),W7)</f>
        <v>87.97</v>
      </c>
      <c r="X6" s="33">
        <f t="shared" ref="X6:AF6" si="4">IF(X7="",NA(),X7)</f>
        <v>85.26</v>
      </c>
      <c r="Y6" s="33">
        <f t="shared" si="4"/>
        <v>81.58</v>
      </c>
      <c r="Z6" s="33">
        <f t="shared" si="4"/>
        <v>78.53</v>
      </c>
      <c r="AA6" s="33">
        <f t="shared" si="4"/>
        <v>87.26</v>
      </c>
      <c r="AB6" s="33">
        <f t="shared" si="4"/>
        <v>78.62</v>
      </c>
      <c r="AC6" s="33">
        <f t="shared" si="4"/>
        <v>75.89</v>
      </c>
      <c r="AD6" s="33">
        <f t="shared" si="4"/>
        <v>74.52</v>
      </c>
      <c r="AE6" s="33">
        <f t="shared" si="4"/>
        <v>76.09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909.72</v>
      </c>
      <c r="BE6" s="33">
        <f t="shared" ref="BE6:BM6" si="7">IF(BE7="",NA(),BE7)</f>
        <v>847.03</v>
      </c>
      <c r="BF6" s="33">
        <f t="shared" si="7"/>
        <v>770.97</v>
      </c>
      <c r="BG6" s="33">
        <f t="shared" si="7"/>
        <v>713.62</v>
      </c>
      <c r="BH6" s="33">
        <f t="shared" si="7"/>
        <v>560.44000000000005</v>
      </c>
      <c r="BI6" s="33">
        <f t="shared" si="7"/>
        <v>1137.3599999999999</v>
      </c>
      <c r="BJ6" s="33">
        <f t="shared" si="7"/>
        <v>1124.6400000000001</v>
      </c>
      <c r="BK6" s="33">
        <f t="shared" si="7"/>
        <v>1108.26</v>
      </c>
      <c r="BL6" s="33">
        <f t="shared" si="7"/>
        <v>1113.76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87.97</v>
      </c>
      <c r="BP6" s="33">
        <f t="shared" ref="BP6:BX6" si="8">IF(BP7="",NA(),BP7)</f>
        <v>75.13</v>
      </c>
      <c r="BQ6" s="33">
        <f t="shared" si="8"/>
        <v>81.58</v>
      </c>
      <c r="BR6" s="33">
        <f t="shared" si="8"/>
        <v>77.45</v>
      </c>
      <c r="BS6" s="33">
        <f t="shared" si="8"/>
        <v>84.68</v>
      </c>
      <c r="BT6" s="33">
        <f t="shared" si="8"/>
        <v>57.51</v>
      </c>
      <c r="BU6" s="33">
        <f t="shared" si="8"/>
        <v>56.46</v>
      </c>
      <c r="BV6" s="33">
        <f t="shared" si="8"/>
        <v>19.77</v>
      </c>
      <c r="BW6" s="33">
        <f t="shared" si="8"/>
        <v>34.25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178.06</v>
      </c>
      <c r="CA6" s="33">
        <f t="shared" ref="CA6:CI6" si="9">IF(CA7="",NA(),CA7)</f>
        <v>208.96</v>
      </c>
      <c r="CB6" s="33">
        <f t="shared" si="9"/>
        <v>193.61</v>
      </c>
      <c r="CC6" s="33">
        <f t="shared" si="9"/>
        <v>199.58</v>
      </c>
      <c r="CD6" s="33">
        <f t="shared" si="9"/>
        <v>212.99</v>
      </c>
      <c r="CE6" s="33">
        <f t="shared" si="9"/>
        <v>291.83</v>
      </c>
      <c r="CF6" s="33">
        <f t="shared" si="9"/>
        <v>306.49</v>
      </c>
      <c r="CG6" s="33">
        <f t="shared" si="9"/>
        <v>878.73</v>
      </c>
      <c r="CH6" s="33">
        <f t="shared" si="9"/>
        <v>501.18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62.89</v>
      </c>
      <c r="CL6" s="33">
        <f t="shared" ref="CL6:CT6" si="10">IF(CL7="",NA(),CL7)</f>
        <v>63.45</v>
      </c>
      <c r="CM6" s="33">
        <f t="shared" si="10"/>
        <v>60.85</v>
      </c>
      <c r="CN6" s="33">
        <f t="shared" si="10"/>
        <v>68.41</v>
      </c>
      <c r="CO6" s="33">
        <f t="shared" si="10"/>
        <v>72.02</v>
      </c>
      <c r="CP6" s="33">
        <f t="shared" si="10"/>
        <v>57.95</v>
      </c>
      <c r="CQ6" s="33">
        <f t="shared" si="10"/>
        <v>58.25</v>
      </c>
      <c r="CR6" s="33">
        <f t="shared" si="10"/>
        <v>57.17</v>
      </c>
      <c r="CS6" s="33">
        <f t="shared" si="10"/>
        <v>57.55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66.64</v>
      </c>
      <c r="CW6" s="33">
        <f t="shared" ref="CW6:DE6" si="11">IF(CW7="",NA(),CW7)</f>
        <v>66.569999999999993</v>
      </c>
      <c r="CX6" s="33">
        <f t="shared" si="11"/>
        <v>70.73</v>
      </c>
      <c r="CY6" s="33">
        <f t="shared" si="11"/>
        <v>64.02</v>
      </c>
      <c r="CZ6" s="33">
        <f t="shared" si="11"/>
        <v>60.6</v>
      </c>
      <c r="DA6" s="33">
        <f t="shared" si="11"/>
        <v>76.33</v>
      </c>
      <c r="DB6" s="33">
        <f t="shared" si="11"/>
        <v>74.53</v>
      </c>
      <c r="DC6" s="33">
        <f t="shared" si="11"/>
        <v>74.94</v>
      </c>
      <c r="DD6" s="33">
        <f t="shared" si="11"/>
        <v>74.14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0.48</v>
      </c>
      <c r="EI6" s="33">
        <f t="shared" si="14"/>
        <v>0.47</v>
      </c>
      <c r="EJ6" s="33">
        <f t="shared" si="14"/>
        <v>0.46</v>
      </c>
      <c r="EK6" s="33">
        <f t="shared" si="14"/>
        <v>0.8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355020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63.57</v>
      </c>
      <c r="P7" s="36">
        <v>3320</v>
      </c>
      <c r="Q7" s="36">
        <v>3648</v>
      </c>
      <c r="R7" s="36">
        <v>115.95</v>
      </c>
      <c r="S7" s="36">
        <v>31.46</v>
      </c>
      <c r="T7" s="36">
        <v>2307</v>
      </c>
      <c r="U7" s="36">
        <v>9.6</v>
      </c>
      <c r="V7" s="36">
        <v>240.31</v>
      </c>
      <c r="W7" s="36">
        <v>87.97</v>
      </c>
      <c r="X7" s="36">
        <v>85.26</v>
      </c>
      <c r="Y7" s="36">
        <v>81.58</v>
      </c>
      <c r="Z7" s="36">
        <v>78.53</v>
      </c>
      <c r="AA7" s="36">
        <v>87.26</v>
      </c>
      <c r="AB7" s="36">
        <v>78.62</v>
      </c>
      <c r="AC7" s="36">
        <v>75.89</v>
      </c>
      <c r="AD7" s="36">
        <v>74.52</v>
      </c>
      <c r="AE7" s="36">
        <v>76.09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909.72</v>
      </c>
      <c r="BE7" s="36">
        <v>847.03</v>
      </c>
      <c r="BF7" s="36">
        <v>770.97</v>
      </c>
      <c r="BG7" s="36">
        <v>713.62</v>
      </c>
      <c r="BH7" s="36">
        <v>560.44000000000005</v>
      </c>
      <c r="BI7" s="36">
        <v>1137.3599999999999</v>
      </c>
      <c r="BJ7" s="36">
        <v>1124.6400000000001</v>
      </c>
      <c r="BK7" s="36">
        <v>1108.26</v>
      </c>
      <c r="BL7" s="36">
        <v>1113.76</v>
      </c>
      <c r="BM7" s="36">
        <v>1125.69</v>
      </c>
      <c r="BN7" s="36">
        <v>1239.32</v>
      </c>
      <c r="BO7" s="36">
        <v>87.97</v>
      </c>
      <c r="BP7" s="36">
        <v>75.13</v>
      </c>
      <c r="BQ7" s="36">
        <v>81.58</v>
      </c>
      <c r="BR7" s="36">
        <v>77.45</v>
      </c>
      <c r="BS7" s="36">
        <v>84.68</v>
      </c>
      <c r="BT7" s="36">
        <v>57.51</v>
      </c>
      <c r="BU7" s="36">
        <v>56.46</v>
      </c>
      <c r="BV7" s="36">
        <v>19.77</v>
      </c>
      <c r="BW7" s="36">
        <v>34.25</v>
      </c>
      <c r="BX7" s="36">
        <v>46.48</v>
      </c>
      <c r="BY7" s="36">
        <v>36.33</v>
      </c>
      <c r="BZ7" s="36">
        <v>178.06</v>
      </c>
      <c r="CA7" s="36">
        <v>208.96</v>
      </c>
      <c r="CB7" s="36">
        <v>193.61</v>
      </c>
      <c r="CC7" s="36">
        <v>199.58</v>
      </c>
      <c r="CD7" s="36">
        <v>212.99</v>
      </c>
      <c r="CE7" s="36">
        <v>291.83</v>
      </c>
      <c r="CF7" s="36">
        <v>306.49</v>
      </c>
      <c r="CG7" s="36">
        <v>878.73</v>
      </c>
      <c r="CH7" s="36">
        <v>501.18</v>
      </c>
      <c r="CI7" s="36">
        <v>376.61</v>
      </c>
      <c r="CJ7" s="36">
        <v>476.46</v>
      </c>
      <c r="CK7" s="36">
        <v>62.89</v>
      </c>
      <c r="CL7" s="36">
        <v>63.45</v>
      </c>
      <c r="CM7" s="36">
        <v>60.85</v>
      </c>
      <c r="CN7" s="36">
        <v>68.41</v>
      </c>
      <c r="CO7" s="36">
        <v>72.02</v>
      </c>
      <c r="CP7" s="36">
        <v>57.95</v>
      </c>
      <c r="CQ7" s="36">
        <v>58.25</v>
      </c>
      <c r="CR7" s="36">
        <v>57.17</v>
      </c>
      <c r="CS7" s="36">
        <v>57.55</v>
      </c>
      <c r="CT7" s="36">
        <v>57.43</v>
      </c>
      <c r="CU7" s="36">
        <v>58.19</v>
      </c>
      <c r="CV7" s="36">
        <v>66.64</v>
      </c>
      <c r="CW7" s="36">
        <v>66.569999999999993</v>
      </c>
      <c r="CX7" s="36">
        <v>70.73</v>
      </c>
      <c r="CY7" s="36">
        <v>64.02</v>
      </c>
      <c r="CZ7" s="36">
        <v>60.6</v>
      </c>
      <c r="DA7" s="36">
        <v>76.33</v>
      </c>
      <c r="DB7" s="36">
        <v>74.53</v>
      </c>
      <c r="DC7" s="36">
        <v>74.94</v>
      </c>
      <c r="DD7" s="36">
        <v>74.14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0.48</v>
      </c>
      <c r="EI7" s="36">
        <v>0.47</v>
      </c>
      <c r="EJ7" s="36">
        <v>0.46</v>
      </c>
      <c r="EK7" s="36">
        <v>0.8</v>
      </c>
      <c r="EL7" s="36">
        <v>0.69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2016-02-15T06:24:31Z</cp:lastPrinted>
  <dcterms:created xsi:type="dcterms:W3CDTF">2016-01-18T05:05:39Z</dcterms:created>
  <dcterms:modified xsi:type="dcterms:W3CDTF">2016-02-17T04:56:55Z</dcterms:modified>
  <cp:category/>
</cp:coreProperties>
</file>