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<sst xmlns="http://schemas.openxmlformats.org/spreadsheetml/2006/main" count="226" uniqueCount="111">
  <si>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</si>
  <si>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</si>
  <si>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</si>
  <si>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</si>
  <si>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</si>
  <si>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</si>
  <si>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</si>
  <si>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</si>
  <si>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</si>
  <si>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</si>
  <si>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</si>
  <si>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</si>
  <si>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</si>
  <si>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</si>
  <si>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</si>
  <si>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</si>
  <si>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</si>
  <si>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</si>
  <si>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</si>
  <si>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</si>
  <si>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</si>
  <si>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</si>
  <si>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</si>
  <si>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</si>
  <si>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</si>
  <si>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</si>
  <si>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</si>
  <si>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</si>
  <si>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</si>
  <si>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</si>
  <si>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</si>
  <si>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</si>
  <si>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</si>
  <si>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</si>
  <si>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</si>
  <si>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</si>
  <si>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</si>
  <si>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</si>
  <si>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</si>
  <si>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</si>
  <si>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</si>
  <si>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</si>
  <si>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</si>
  <si>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</si>
  <si>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</si>
  <si>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</si>
  <si>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</si>
  <si>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</si>
  <si>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</si>
  <si>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</si>
  <si>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</si>
  <si>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</si>
  <si>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</si>
  <si>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</si>
  <si>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</si>
  <si>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</si>
  <si>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</si>
  <si>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</si>
  <si>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</si>
  <si>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</si>
  <si>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</si>
  <si>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</si>
  <si>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</si>
  <si>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</si>
  <si>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</si>
  <si>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</si>
  <si>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</si>
  <si>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</si>
  <si>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</si>
  <si>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</si>
  <si>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</si>
  <si>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</si>
  <si>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</si>
  <si>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</si>
  <si>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</si>
  <si>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</si>
  <si>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</si>
  <si>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</si>
  <si>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</si>
  <si>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</si>
  <si>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</si>
  <si>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</si>
  <si>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</si>
  <si>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</si>
  <si>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</si>
  <si>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</si>
  <si>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</si>
  <si>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</si>
  <si>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</si>
  <si>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</si>
  <si>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</si>
  <si>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</si>
  <si>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</si>
  <si>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</si>
  <si>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</si>
  <si>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</si>
  <si>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柳井市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</si>
  <si>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</si>
  <si>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</si>
  <si>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</si>
  <si>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</si>
  <si>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</si>
  <si>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</si>
  <si>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</si>
  <si>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</si>
  <si>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</si>
  <si>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</si>
  <si>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</si>
  <si>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収益的収支比率は６０％代、経費回収率は約４０％で推移していることから、料金収入や一般会計繰入金では賄えず、特に使用料で賄いきれていない状況が続いている。
　企業債残高対事業規模比率については、ほぼ横ばいの状況で類似団体と比較すると高い値であるが、事業開始当初は投資規模が今よりも大きかった影響であり、今後は適正な投資規模において事業を行い、比率を減少させる必要がある。
　汚水処理原価は、類似団体より悪いが、下水道普及率の低さが影響しているものとみられる。
　水洗化率は高い水準であるので、今後も維持できるよう努める。</t>
    <rPh sb="1" eb="4">
      <t>シュウエキテキ</t>
    </rPh>
    <rPh sb="4" eb="6">
      <t>シュウシ</t>
    </rPh>
    <rPh sb="6" eb="8">
      <t>ヒリツ</t>
    </rPh>
    <rPh sb="12" eb="13">
      <t>ダイ</t>
    </rPh>
    <rPh sb="14" eb="16">
      <t>ケイヒ</t>
    </rPh>
    <rPh sb="16" eb="18">
      <t>カイシュウ</t>
    </rPh>
    <rPh sb="18" eb="19">
      <t>リツ</t>
    </rPh>
    <rPh sb="20" eb="21">
      <t>ヤク</t>
    </rPh>
    <rPh sb="25" eb="27">
      <t>スイイ</t>
    </rPh>
    <rPh sb="36" eb="38">
      <t>リョウキン</t>
    </rPh>
    <rPh sb="38" eb="40">
      <t>シュウニュウ</t>
    </rPh>
    <rPh sb="41" eb="43">
      <t>イッパン</t>
    </rPh>
    <rPh sb="43" eb="45">
      <t>カイケイ</t>
    </rPh>
    <rPh sb="45" eb="47">
      <t>クリイレ</t>
    </rPh>
    <rPh sb="47" eb="48">
      <t>キン</t>
    </rPh>
    <rPh sb="50" eb="51">
      <t>マカナ</t>
    </rPh>
    <rPh sb="54" eb="55">
      <t>トク</t>
    </rPh>
    <rPh sb="56" eb="59">
      <t>シヨウリョウ</t>
    </rPh>
    <rPh sb="60" eb="61">
      <t>マカナ</t>
    </rPh>
    <rPh sb="68" eb="70">
      <t>ジョウキョウ</t>
    </rPh>
    <rPh sb="71" eb="72">
      <t>ツヅ</t>
    </rPh>
    <rPh sb="79" eb="81">
      <t>キギョウ</t>
    </rPh>
    <rPh sb="81" eb="82">
      <t>サイ</t>
    </rPh>
    <rPh sb="82" eb="84">
      <t>ザンダカ</t>
    </rPh>
    <rPh sb="84" eb="85">
      <t>タイ</t>
    </rPh>
    <rPh sb="85" eb="87">
      <t>ジギョウ</t>
    </rPh>
    <rPh sb="87" eb="89">
      <t>キボ</t>
    </rPh>
    <rPh sb="89" eb="91">
      <t>ヒリツ</t>
    </rPh>
    <rPh sb="99" eb="100">
      <t>ヨコ</t>
    </rPh>
    <rPh sb="103" eb="105">
      <t>ジョウキョウ</t>
    </rPh>
    <rPh sb="106" eb="108">
      <t>ルイジ</t>
    </rPh>
    <rPh sb="108" eb="110">
      <t>ダンタイ</t>
    </rPh>
    <rPh sb="111" eb="113">
      <t>ヒカク</t>
    </rPh>
    <rPh sb="118" eb="119">
      <t>アタイ</t>
    </rPh>
    <rPh sb="124" eb="126">
      <t>ジギョウ</t>
    </rPh>
    <rPh sb="126" eb="128">
      <t>カイシ</t>
    </rPh>
    <rPh sb="128" eb="130">
      <t>トウショ</t>
    </rPh>
    <rPh sb="131" eb="133">
      <t>トウシ</t>
    </rPh>
    <rPh sb="133" eb="135">
      <t>キボ</t>
    </rPh>
    <rPh sb="136" eb="137">
      <t>イマ</t>
    </rPh>
    <rPh sb="145" eb="147">
      <t>エイキョウ</t>
    </rPh>
    <rPh sb="151" eb="153">
      <t>コンゴ</t>
    </rPh>
    <rPh sb="154" eb="156">
      <t>テキセイ</t>
    </rPh>
    <rPh sb="157" eb="159">
      <t>トウシ</t>
    </rPh>
    <rPh sb="159" eb="161">
      <t>キボ</t>
    </rPh>
    <rPh sb="165" eb="167">
      <t>ジギョウ</t>
    </rPh>
    <rPh sb="168" eb="169">
      <t>オコナ</t>
    </rPh>
    <rPh sb="171" eb="173">
      <t>ヒリツ</t>
    </rPh>
    <rPh sb="174" eb="176">
      <t>ゲンショウ</t>
    </rPh>
    <rPh sb="179" eb="181">
      <t>ヒツヨウ</t>
    </rPh>
    <rPh sb="187" eb="189">
      <t>オスイ</t>
    </rPh>
    <rPh sb="189" eb="191">
      <t>ショリ</t>
    </rPh>
    <rPh sb="191" eb="193">
      <t>ゲンカ</t>
    </rPh>
    <rPh sb="195" eb="197">
      <t>ルイジ</t>
    </rPh>
    <rPh sb="197" eb="199">
      <t>ダンタイ</t>
    </rPh>
    <rPh sb="201" eb="202">
      <t>ワル</t>
    </rPh>
    <rPh sb="205" eb="208">
      <t>ゲスイドウ</t>
    </rPh>
    <rPh sb="208" eb="210">
      <t>フキュウ</t>
    </rPh>
    <rPh sb="210" eb="211">
      <t>リツ</t>
    </rPh>
    <rPh sb="212" eb="213">
      <t>ヒク</t>
    </rPh>
    <rPh sb="215" eb="217">
      <t>エイキョウ</t>
    </rPh>
    <rPh sb="231" eb="234">
      <t>スイセンカ</t>
    </rPh>
    <rPh sb="234" eb="235">
      <t>リツ</t>
    </rPh>
    <rPh sb="236" eb="237">
      <t>タカ</t>
    </rPh>
    <rPh sb="238" eb="240">
      <t>スイジュン</t>
    </rPh>
    <rPh sb="246" eb="248">
      <t>コンゴ</t>
    </rPh>
    <rPh sb="249" eb="251">
      <t>イジ</t>
    </rPh>
    <phoneticPr fontId="4"/>
  </si>
  <si>
    <t>　平成３２年４月に公営企業会計の法適用を行い、詳細な経営状況を把握した上で、使用料が適切であるか精査し改定を行う予定である。
　管渠工事等は効果の高い箇所を重点的に実施し、普及率の拡大を図る必要がある。
　また、使用料の徴収率上昇を図り、現在よりも収益を上げるとともに、費用削減に努めることにより、経営を健全化させていきたい。
　加えて、管渠等の老朽化対策は将来必ず直面するため、資金計画など早期に備えておきたい。</t>
    <rPh sb="1" eb="3">
      <t>ヘイセイ</t>
    </rPh>
    <rPh sb="9" eb="11">
      <t>コウエイ</t>
    </rPh>
    <rPh sb="11" eb="13">
      <t>キギョウ</t>
    </rPh>
    <rPh sb="13" eb="15">
      <t>カイケイ</t>
    </rPh>
    <rPh sb="16" eb="17">
      <t>ホウ</t>
    </rPh>
    <rPh sb="17" eb="19">
      <t>テキヨウ</t>
    </rPh>
    <rPh sb="20" eb="21">
      <t>オコナ</t>
    </rPh>
    <rPh sb="23" eb="25">
      <t>ショウサイ</t>
    </rPh>
    <rPh sb="26" eb="28">
      <t>ケイエイ</t>
    </rPh>
    <rPh sb="28" eb="30">
      <t>ジョウキョウ</t>
    </rPh>
    <rPh sb="31" eb="33">
      <t>ハアク</t>
    </rPh>
    <rPh sb="35" eb="36">
      <t>ウエ</t>
    </rPh>
    <rPh sb="51" eb="53">
      <t>カイテイ</t>
    </rPh>
    <rPh sb="54" eb="55">
      <t>オコナ</t>
    </rPh>
    <rPh sb="56" eb="58">
      <t>ヨテイ</t>
    </rPh>
    <rPh sb="64" eb="66">
      <t>カンキョ</t>
    </rPh>
    <rPh sb="66" eb="68">
      <t>コウジ</t>
    </rPh>
    <rPh sb="68" eb="69">
      <t>トウ</t>
    </rPh>
    <rPh sb="70" eb="72">
      <t>コウカ</t>
    </rPh>
    <rPh sb="73" eb="74">
      <t>タカ</t>
    </rPh>
    <rPh sb="75" eb="77">
      <t>カショ</t>
    </rPh>
    <rPh sb="78" eb="81">
      <t>ジュウテンテキ</t>
    </rPh>
    <rPh sb="82" eb="84">
      <t>ジッシ</t>
    </rPh>
    <rPh sb="86" eb="88">
      <t>フキュウ</t>
    </rPh>
    <rPh sb="88" eb="89">
      <t>リツ</t>
    </rPh>
    <rPh sb="90" eb="92">
      <t>カクダイ</t>
    </rPh>
    <rPh sb="93" eb="94">
      <t>ハカ</t>
    </rPh>
    <rPh sb="95" eb="97">
      <t>ヒツヨウ</t>
    </rPh>
    <rPh sb="106" eb="109">
      <t>シヨウリョウ</t>
    </rPh>
    <rPh sb="110" eb="112">
      <t>チョウシュウ</t>
    </rPh>
    <rPh sb="112" eb="113">
      <t>リツ</t>
    </rPh>
    <rPh sb="113" eb="115">
      <t>ジョウショウ</t>
    </rPh>
    <rPh sb="116" eb="117">
      <t>ハカ</t>
    </rPh>
    <rPh sb="119" eb="121">
      <t>ゲンザイ</t>
    </rPh>
    <rPh sb="124" eb="126">
      <t>シュウエキ</t>
    </rPh>
    <rPh sb="127" eb="128">
      <t>ア</t>
    </rPh>
    <rPh sb="135" eb="137">
      <t>ヒヨウ</t>
    </rPh>
    <rPh sb="137" eb="139">
      <t>サクゲン</t>
    </rPh>
    <rPh sb="140" eb="141">
      <t>ツト</t>
    </rPh>
    <rPh sb="149" eb="151">
      <t>ケイエイ</t>
    </rPh>
    <rPh sb="152" eb="155">
      <t>ケンゼンカ</t>
    </rPh>
    <rPh sb="165" eb="166">
      <t>クワ</t>
    </rPh>
    <rPh sb="169" eb="171">
      <t>カンキョ</t>
    </rPh>
    <rPh sb="171" eb="172">
      <t>トウ</t>
    </rPh>
    <phoneticPr fontId="4"/>
  </si>
  <si>
    <t>　下水道事業開始が平成３年度からのため、管渠等の対策や更新は行っていない。
　しかし、老朽化の調査・改善等については近い将来必要となるため、計画的に取り組めるよう準備を行いたい。</t>
    <rPh sb="9" eb="11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</si>
</sst>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88096"/>
        <c:axId val="9919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88096"/>
        <c:axId val="99190272"/>
      </c:lineChart>
      <c:dateAx>
        <c:axId val="9918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90272"/>
        <c:crosses val="autoZero"/>
        <c:auto val="1"/>
        <c:lblOffset val="100"/>
        <c:baseTimeUnit val="years"/>
      </c:dateAx>
      <c:valAx>
        <c:axId val="9919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8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44800"/>
        <c:axId val="10004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4800"/>
        <c:axId val="100046720"/>
      </c:lineChart>
      <c:dateAx>
        <c:axId val="10004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46720"/>
        <c:crosses val="autoZero"/>
        <c:auto val="1"/>
        <c:lblOffset val="100"/>
        <c:baseTimeUnit val="years"/>
      </c:dateAx>
      <c:valAx>
        <c:axId val="10004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4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93.15</c:v>
                </c:pt>
                <c:pt idx="1">
                  <c:v>99.71</c:v>
                </c:pt>
                <c:pt idx="2">
                  <c:v>99.81</c:v>
                </c:pt>
                <c:pt idx="3">
                  <c:v>95.7</c:v>
                </c:pt>
                <c:pt idx="4">
                  <c:v>94.37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60544"/>
        <c:axId val="10014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60544"/>
        <c:axId val="100140544"/>
      </c:lineChart>
      <c:dateAx>
        <c:axId val="10006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40544"/>
        <c:crosses val="autoZero"/>
        <c:auto val="1"/>
        <c:lblOffset val="100"/>
        <c:baseTimeUnit val="years"/>
      </c:dateAx>
      <c:valAx>
        <c:axId val="10014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6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64.650000000000006</c:v>
                </c:pt>
                <c:pt idx="1">
                  <c:v>63.15</c:v>
                </c:pt>
                <c:pt idx="2">
                  <c:v>63.66</c:v>
                </c:pt>
                <c:pt idx="3">
                  <c:v>60.73</c:v>
                </c:pt>
                <c:pt idx="4">
                  <c:v>60.68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24576"/>
        <c:axId val="9923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576"/>
        <c:axId val="99230848"/>
      </c:lineChart>
      <c:dateAx>
        <c:axId val="9922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30848"/>
        <c:crosses val="autoZero"/>
        <c:auto val="1"/>
        <c:lblOffset val="100"/>
        <c:baseTimeUnit val="years"/>
      </c:dateAx>
      <c:valAx>
        <c:axId val="9923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2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44672"/>
        <c:axId val="9927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44672"/>
        <c:axId val="99271424"/>
      </c:lineChart>
      <c:dateAx>
        <c:axId val="9924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71424"/>
        <c:crosses val="autoZero"/>
        <c:auto val="1"/>
        <c:lblOffset val="100"/>
        <c:baseTimeUnit val="years"/>
      </c:dateAx>
      <c:valAx>
        <c:axId val="9927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4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93440"/>
        <c:axId val="9929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93440"/>
        <c:axId val="99299712"/>
      </c:lineChart>
      <c:dateAx>
        <c:axId val="9929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99712"/>
        <c:crosses val="autoZero"/>
        <c:auto val="1"/>
        <c:lblOffset val="100"/>
        <c:baseTimeUnit val="years"/>
      </c:dateAx>
      <c:valAx>
        <c:axId val="9929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9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42208"/>
        <c:axId val="9934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2208"/>
        <c:axId val="99348480"/>
      </c:lineChart>
      <c:dateAx>
        <c:axId val="9934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48480"/>
        <c:crosses val="autoZero"/>
        <c:auto val="1"/>
        <c:lblOffset val="100"/>
        <c:baseTimeUnit val="years"/>
      </c:dateAx>
      <c:valAx>
        <c:axId val="9934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4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1904"/>
        <c:axId val="9977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1904"/>
        <c:axId val="99773824"/>
      </c:lineChart>
      <c:dateAx>
        <c:axId val="9977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73824"/>
        <c:crosses val="autoZero"/>
        <c:auto val="1"/>
        <c:lblOffset val="100"/>
        <c:baseTimeUnit val="years"/>
      </c:dateAx>
      <c:valAx>
        <c:axId val="9977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7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1589.39</c:v>
                </c:pt>
                <c:pt idx="1">
                  <c:v>2601.9699999999998</c:v>
                </c:pt>
                <c:pt idx="2">
                  <c:v>2584.7399999999998</c:v>
                </c:pt>
                <c:pt idx="3">
                  <c:v>2582.7199999999998</c:v>
                </c:pt>
                <c:pt idx="4">
                  <c:v>2531.7399999999998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86208"/>
        <c:axId val="9988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6208"/>
        <c:axId val="99888128"/>
      </c:lineChart>
      <c:dateAx>
        <c:axId val="9988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88128"/>
        <c:crosses val="autoZero"/>
        <c:auto val="1"/>
        <c:lblOffset val="100"/>
        <c:baseTimeUnit val="years"/>
      </c:dateAx>
      <c:valAx>
        <c:axId val="9988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8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45.49</c:v>
                </c:pt>
                <c:pt idx="1">
                  <c:v>43.43</c:v>
                </c:pt>
                <c:pt idx="2">
                  <c:v>44.69</c:v>
                </c:pt>
                <c:pt idx="3">
                  <c:v>41.66</c:v>
                </c:pt>
                <c:pt idx="4">
                  <c:v>41.45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30880"/>
        <c:axId val="9993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30880"/>
        <c:axId val="99932800"/>
      </c:lineChart>
      <c:dateAx>
        <c:axId val="9993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32800"/>
        <c:crosses val="autoZero"/>
        <c:auto val="1"/>
        <c:lblOffset val="100"/>
        <c:baseTimeUnit val="years"/>
      </c:dateAx>
      <c:valAx>
        <c:axId val="9993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3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364.74</c:v>
                </c:pt>
                <c:pt idx="1">
                  <c:v>381.89</c:v>
                </c:pt>
                <c:pt idx="2">
                  <c:v>372.98</c:v>
                </c:pt>
                <c:pt idx="3">
                  <c:v>392.84</c:v>
                </c:pt>
                <c:pt idx="4">
                  <c:v>403.92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75552"/>
        <c:axId val="9997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75552"/>
        <c:axId val="99977472"/>
      </c:lineChart>
      <c:dateAx>
        <c:axId val="9997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77472"/>
        <c:crosses val="autoZero"/>
        <c:auto val="1"/>
        <c:lblOffset val="100"/>
        <c:baseTimeUnit val="years"/>
      </c:dateAx>
      <c:valAx>
        <c:axId val="9997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7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山口県　柳井市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33840</v>
      </c>
      <c r="AM8" s="47"/>
      <c r="AN8" s="47"/>
      <c r="AO8" s="47"/>
      <c r="AP8" s="47"/>
      <c r="AQ8" s="47"/>
      <c r="AR8" s="47"/>
      <c r="AS8" s="47"/>
      <c r="AT8" s="43">
        <f>データ!S6</f>
        <v>140.05000000000001</v>
      </c>
      <c r="AU8" s="43"/>
      <c r="AV8" s="43"/>
      <c r="AW8" s="43"/>
      <c r="AX8" s="43"/>
      <c r="AY8" s="43"/>
      <c r="AZ8" s="43"/>
      <c r="BA8" s="43"/>
      <c r="BB8" s="43">
        <f>データ!T6</f>
        <v>241.63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6.71</v>
      </c>
      <c r="Q10" s="43"/>
      <c r="R10" s="43"/>
      <c r="S10" s="43"/>
      <c r="T10" s="43"/>
      <c r="U10" s="43"/>
      <c r="V10" s="43"/>
      <c r="W10" s="43">
        <f>データ!P6</f>
        <v>89.28</v>
      </c>
      <c r="X10" s="43"/>
      <c r="Y10" s="43"/>
      <c r="Z10" s="43"/>
      <c r="AA10" s="43"/>
      <c r="AB10" s="43"/>
      <c r="AC10" s="43"/>
      <c r="AD10" s="47">
        <f>データ!Q6</f>
        <v>3040</v>
      </c>
      <c r="AE10" s="47"/>
      <c r="AF10" s="47"/>
      <c r="AG10" s="47"/>
      <c r="AH10" s="47"/>
      <c r="AI10" s="47"/>
      <c r="AJ10" s="47"/>
      <c r="AK10" s="2"/>
      <c r="AL10" s="47">
        <f>データ!U6</f>
        <v>2257</v>
      </c>
      <c r="AM10" s="47"/>
      <c r="AN10" s="47"/>
      <c r="AO10" s="47"/>
      <c r="AP10" s="47"/>
      <c r="AQ10" s="47"/>
      <c r="AR10" s="47"/>
      <c r="AS10" s="47"/>
      <c r="AT10" s="43">
        <f>データ!V6</f>
        <v>0.88</v>
      </c>
      <c r="AU10" s="43"/>
      <c r="AV10" s="43"/>
      <c r="AW10" s="43"/>
      <c r="AX10" s="43"/>
      <c r="AY10" s="43"/>
      <c r="AZ10" s="43"/>
      <c r="BA10" s="43"/>
      <c r="BB10" s="43">
        <f>データ!W6</f>
        <v>2564.77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352128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山口県　柳井市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6.71</v>
      </c>
      <c r="P6" s="32">
        <f t="shared" si="3"/>
        <v>89.28</v>
      </c>
      <c r="Q6" s="32">
        <f t="shared" si="3"/>
        <v>3040</v>
      </c>
      <c r="R6" s="32">
        <f t="shared" si="3"/>
        <v>33840</v>
      </c>
      <c r="S6" s="32">
        <f t="shared" si="3"/>
        <v>140.05000000000001</v>
      </c>
      <c r="T6" s="32">
        <f t="shared" si="3"/>
        <v>241.63</v>
      </c>
      <c r="U6" s="32">
        <f t="shared" si="3"/>
        <v>2257</v>
      </c>
      <c r="V6" s="32">
        <f t="shared" si="3"/>
        <v>0.88</v>
      </c>
      <c r="W6" s="32">
        <f t="shared" si="3"/>
        <v>2564.77</v>
      </c>
      <c r="X6" s="33">
        <f>IF(X7="",NA(),X7)</f>
        <v>64.650000000000006</v>
      </c>
      <c r="Y6" s="33">
        <f t="shared" ref="Y6:AG6" si="4">IF(Y7="",NA(),Y7)</f>
        <v>63.15</v>
      </c>
      <c r="Z6" s="33">
        <f t="shared" si="4"/>
        <v>63.66</v>
      </c>
      <c r="AA6" s="33">
        <f t="shared" si="4"/>
        <v>60.73</v>
      </c>
      <c r="AB6" s="33">
        <f t="shared" si="4"/>
        <v>60.68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1589.39</v>
      </c>
      <c r="BF6" s="33">
        <f t="shared" ref="BF6:BN6" si="7">IF(BF7="",NA(),BF7)</f>
        <v>2601.9699999999998</v>
      </c>
      <c r="BG6" s="33">
        <f t="shared" si="7"/>
        <v>2584.7399999999998</v>
      </c>
      <c r="BH6" s="33">
        <f t="shared" si="7"/>
        <v>2582.7199999999998</v>
      </c>
      <c r="BI6" s="33">
        <f t="shared" si="7"/>
        <v>2531.7399999999998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45.49</v>
      </c>
      <c r="BQ6" s="33">
        <f t="shared" ref="BQ6:BY6" si="8">IF(BQ7="",NA(),BQ7)</f>
        <v>43.43</v>
      </c>
      <c r="BR6" s="33">
        <f t="shared" si="8"/>
        <v>44.69</v>
      </c>
      <c r="BS6" s="33">
        <f t="shared" si="8"/>
        <v>41.66</v>
      </c>
      <c r="BT6" s="33">
        <f t="shared" si="8"/>
        <v>41.45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364.74</v>
      </c>
      <c r="CB6" s="33">
        <f t="shared" ref="CB6:CJ6" si="9">IF(CB7="",NA(),CB7)</f>
        <v>381.89</v>
      </c>
      <c r="CC6" s="33">
        <f t="shared" si="9"/>
        <v>372.98</v>
      </c>
      <c r="CD6" s="33">
        <f t="shared" si="9"/>
        <v>392.84</v>
      </c>
      <c r="CE6" s="33">
        <f t="shared" si="9"/>
        <v>403.92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93.15</v>
      </c>
      <c r="CX6" s="33">
        <f t="shared" ref="CX6:DF6" si="11">IF(CX7="",NA(),CX7)</f>
        <v>99.71</v>
      </c>
      <c r="CY6" s="33">
        <f t="shared" si="11"/>
        <v>99.81</v>
      </c>
      <c r="CZ6" s="33">
        <f t="shared" si="11"/>
        <v>95.7</v>
      </c>
      <c r="DA6" s="33">
        <f t="shared" si="11"/>
        <v>94.37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 x14ac:dyDescent="0.15">
      <c r="A7" s="26"/>
      <c r="B7" s="35">
        <v>2014</v>
      </c>
      <c r="C7" s="35">
        <v>352128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6.71</v>
      </c>
      <c r="P7" s="36">
        <v>89.28</v>
      </c>
      <c r="Q7" s="36">
        <v>3040</v>
      </c>
      <c r="R7" s="36">
        <v>33840</v>
      </c>
      <c r="S7" s="36">
        <v>140.05000000000001</v>
      </c>
      <c r="T7" s="36">
        <v>241.63</v>
      </c>
      <c r="U7" s="36">
        <v>2257</v>
      </c>
      <c r="V7" s="36">
        <v>0.88</v>
      </c>
      <c r="W7" s="36">
        <v>2564.77</v>
      </c>
      <c r="X7" s="36">
        <v>64.650000000000006</v>
      </c>
      <c r="Y7" s="36">
        <v>63.15</v>
      </c>
      <c r="Z7" s="36">
        <v>63.66</v>
      </c>
      <c r="AA7" s="36">
        <v>60.73</v>
      </c>
      <c r="AB7" s="36">
        <v>60.68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1589.39</v>
      </c>
      <c r="BF7" s="36">
        <v>2601.9699999999998</v>
      </c>
      <c r="BG7" s="36">
        <v>2584.7399999999998</v>
      </c>
      <c r="BH7" s="36">
        <v>2582.7199999999998</v>
      </c>
      <c r="BI7" s="36">
        <v>2531.7399999999998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1436</v>
      </c>
      <c r="BO7" s="36">
        <v>1479.31</v>
      </c>
      <c r="BP7" s="36">
        <v>45.49</v>
      </c>
      <c r="BQ7" s="36">
        <v>43.43</v>
      </c>
      <c r="BR7" s="36">
        <v>44.69</v>
      </c>
      <c r="BS7" s="36">
        <v>41.66</v>
      </c>
      <c r="BT7" s="36">
        <v>41.45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66.56</v>
      </c>
      <c r="BZ7" s="36">
        <v>63.5</v>
      </c>
      <c r="CA7" s="36">
        <v>364.74</v>
      </c>
      <c r="CB7" s="36">
        <v>381.89</v>
      </c>
      <c r="CC7" s="36">
        <v>372.98</v>
      </c>
      <c r="CD7" s="36">
        <v>392.84</v>
      </c>
      <c r="CE7" s="36">
        <v>403.92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244.29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43.58</v>
      </c>
      <c r="CV7" s="36">
        <v>41.06</v>
      </c>
      <c r="CW7" s="36">
        <v>93.15</v>
      </c>
      <c r="CX7" s="36">
        <v>99.71</v>
      </c>
      <c r="CY7" s="36">
        <v>99.81</v>
      </c>
      <c r="CZ7" s="36">
        <v>95.7</v>
      </c>
      <c r="DA7" s="36">
        <v>94.37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0.04</v>
      </c>
      <c r="EN7" s="36">
        <v>0.05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玉井 詩織</cp:lastModifiedBy>
  <dcterms:created xsi:type="dcterms:W3CDTF">2016-02-03T09:06:37Z</dcterms:created>
  <dcterms:modified xsi:type="dcterms:W3CDTF">2016-02-15T00:46:27Z</dcterms:modified>
  <cp:category/>
</cp:coreProperties>
</file>