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821\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<sst xmlns="http://schemas.openxmlformats.org/spreadsheetml/2006/main" count="221" uniqueCount="111">
  <si>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</si>
  <si>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</si>
  <si>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</si>
  <si>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</si>
  <si>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</si>
  <si>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</si>
  <si>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</si>
  <si>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</si>
  <si>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</si>
  <si>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</si>
  <si>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</si>
  <si>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</si>
  <si>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</si>
  <si>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</si>
  <si>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</si>
  <si>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</si>
  <si>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</si>
  <si>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</si>
  <si>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</si>
  <si>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</si>
  <si>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</si>
  <si>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</si>
  <si>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</si>
  <si>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</si>
  <si>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</si>
  <si>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</si>
  <si>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</si>
  <si>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</si>
  <si>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</si>
  <si>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</si>
  <si>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</si>
  <si>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</si>
  <si>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</si>
  <si>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</si>
  <si>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</si>
  <si>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</si>
  <si>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</si>
  <si>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</si>
  <si>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</si>
  <si>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</si>
  <si>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</si>
  <si>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</si>
  <si>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</si>
  <si>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</si>
  <si>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</si>
  <si>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</si>
  <si>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</si>
  <si>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</si>
  <si>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</si>
  <si>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</si>
  <si>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</si>
  <si>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</si>
  <si>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</si>
  <si>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</si>
  <si>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</si>
  <si>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</si>
  <si>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</si>
  <si>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</si>
  <si>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</si>
  <si>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</si>
  <si>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</si>
  <si>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</si>
  <si>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</si>
  <si>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</si>
  <si>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</si>
  <si>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</si>
  <si>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</si>
  <si>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</si>
  <si>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</si>
  <si>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</si>
  <si>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</si>
  <si>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</si>
  <si>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</si>
  <si>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</si>
  <si>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</si>
  <si>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</si>
  <si>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</si>
  <si>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</si>
  <si>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</si>
  <si>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</si>
  <si>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</si>
  <si>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</si>
  <si>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</si>
  <si>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</si>
  <si>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</si>
  <si>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</si>
  <si>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</si>
  <si>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</si>
  <si>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</si>
  <si>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</si>
  <si>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</si>
  <si>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</si>
  <si>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</si>
  <si>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</si>
  <si>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</si>
  <si>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</si>
  <si>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美祢市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</si>
  <si>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</si>
  <si>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</si>
  <si>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</si>
  <si>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</si>
  <si>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</si>
  <si>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</si>
  <si>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</si>
  <si>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</si>
  <si>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</si>
  <si>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</si>
  <si>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</si>
  <si>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収益的収支比率は経年で１００％に近づいてはいるものの、今後も改善の必要がある。
農業集落排水４地区のいずれも供用開始から年数が経過しており、機器の更新や修繕等により維持管理経費が増加している。維持管理や使用料について、今後改善を行う必要がある。
 当初の計画よりも人口が減少等により流入が少なく、施設能力に余裕ができている。
 水洗化率はわずかに増加しているが１００％が望ましいため、今後も利用促進を続ける必要がある。</t>
    <phoneticPr fontId="4"/>
  </si>
  <si>
    <t xml:space="preserve"> 農業集落排水施設において、新しい地区で１２年、古い地区は２１年経過しており、主に処理施設で機器の故障が増えている。
 管渠においても老朽化が懸念されるため、平成２８年度に機能診断調査を行い、翌２９年度に最適整備構想策定を予定している。</t>
    <phoneticPr fontId="4"/>
  </si>
  <si>
    <t xml:space="preserve"> 施設の老朽化が進んでおり、維持管理経費が増加していることから、平成２８年度の機能診断調査、平成２９年度の最適整備構想策定により効率的な維持管理及び使用料の適正化を考えていく。
 能力に余裕がある施設においては今後改善の必要性があるが、水洗化率の向上に取り組みつつ検討する。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</si>
</sst>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211632"/>
        <c:axId val="10221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02211632"/>
        <c:axId val="102213040"/>
      </c:lineChart>
      <c:dateAx>
        <c:axId val="102211632"/>
        <c:scaling>
          <c:orientation val="minMax"/>
        </c:scaling>
        <c:delete val="1"/>
        <c:axPos val="b"/>
        <c:numFmt formatCode="ge" sourceLinked="1"/>
        <c:majorTickMark val="none"/>
        <c:minorTickMark val="none"/>
        <c:tickLblPos val="none"/>
        <c:crossAx val="102213040"/>
        <c:crosses val="autoZero"/>
        <c:auto val="1"/>
        <c:lblOffset val="100"/>
        <c:baseTimeUnit val="years"/>
      </c:dateAx>
      <c:valAx>
        <c:axId val="10221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1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36.4</c:v>
                </c:pt>
                <c:pt idx="1">
                  <c:v>36.619999999999997</c:v>
                </c:pt>
                <c:pt idx="2">
                  <c:v>35.81</c:v>
                </c:pt>
                <c:pt idx="3">
                  <c:v>37.1</c:v>
                </c:pt>
                <c:pt idx="4">
                  <c:v>36.24</c:v>
                </c:pt>
              </c:numCache>
            </c:numRef>
          </c:val>
        </c:ser>
        <c:dLbls>
          <c:showLegendKey val="0"/>
          <c:showVal val="0"/>
          <c:showCatName val="0"/>
          <c:showSerName val="0"/>
          <c:showPercent val="0"/>
          <c:showBubbleSize val="0"/>
        </c:dLbls>
        <c:gapWidth val="150"/>
        <c:axId val="167271920"/>
        <c:axId val="16727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67271920"/>
        <c:axId val="167272312"/>
      </c:lineChart>
      <c:dateAx>
        <c:axId val="167271920"/>
        <c:scaling>
          <c:orientation val="minMax"/>
        </c:scaling>
        <c:delete val="1"/>
        <c:axPos val="b"/>
        <c:numFmt formatCode="ge" sourceLinked="1"/>
        <c:majorTickMark val="none"/>
        <c:minorTickMark val="none"/>
        <c:tickLblPos val="none"/>
        <c:crossAx val="167272312"/>
        <c:crosses val="autoZero"/>
        <c:auto val="1"/>
        <c:lblOffset val="100"/>
        <c:baseTimeUnit val="years"/>
      </c:dateAx>
      <c:valAx>
        <c:axId val="16727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7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78.44</c:v>
                </c:pt>
                <c:pt idx="1">
                  <c:v>77.38</c:v>
                </c:pt>
                <c:pt idx="2">
                  <c:v>81.34</c:v>
                </c:pt>
                <c:pt idx="3">
                  <c:v>77.02</c:v>
                </c:pt>
                <c:pt idx="4">
                  <c:v>80.77</c:v>
                </c:pt>
              </c:numCache>
            </c:numRef>
          </c:val>
        </c:ser>
        <c:dLbls>
          <c:showLegendKey val="0"/>
          <c:showVal val="0"/>
          <c:showCatName val="0"/>
          <c:showSerName val="0"/>
          <c:showPercent val="0"/>
          <c:showBubbleSize val="0"/>
        </c:dLbls>
        <c:gapWidth val="150"/>
        <c:axId val="167273488"/>
        <c:axId val="16727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67273488"/>
        <c:axId val="167273880"/>
      </c:lineChart>
      <c:dateAx>
        <c:axId val="167273488"/>
        <c:scaling>
          <c:orientation val="minMax"/>
        </c:scaling>
        <c:delete val="1"/>
        <c:axPos val="b"/>
        <c:numFmt formatCode="ge" sourceLinked="1"/>
        <c:majorTickMark val="none"/>
        <c:minorTickMark val="none"/>
        <c:tickLblPos val="none"/>
        <c:crossAx val="167273880"/>
        <c:crosses val="autoZero"/>
        <c:auto val="1"/>
        <c:lblOffset val="100"/>
        <c:baseTimeUnit val="years"/>
      </c:dateAx>
      <c:valAx>
        <c:axId val="16727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7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53.16</c:v>
                </c:pt>
                <c:pt idx="1">
                  <c:v>54.14</c:v>
                </c:pt>
                <c:pt idx="2">
                  <c:v>50.05</c:v>
                </c:pt>
                <c:pt idx="3">
                  <c:v>73.59</c:v>
                </c:pt>
                <c:pt idx="4">
                  <c:v>78.83</c:v>
                </c:pt>
              </c:numCache>
            </c:numRef>
          </c:val>
        </c:ser>
        <c:dLbls>
          <c:showLegendKey val="0"/>
          <c:showVal val="0"/>
          <c:showCatName val="0"/>
          <c:showSerName val="0"/>
          <c:showPercent val="0"/>
          <c:showBubbleSize val="0"/>
        </c:dLbls>
        <c:gapWidth val="150"/>
        <c:axId val="166427056"/>
        <c:axId val="16642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27056"/>
        <c:axId val="166427440"/>
      </c:lineChart>
      <c:dateAx>
        <c:axId val="166427056"/>
        <c:scaling>
          <c:orientation val="minMax"/>
        </c:scaling>
        <c:delete val="1"/>
        <c:axPos val="b"/>
        <c:numFmt formatCode="ge" sourceLinked="1"/>
        <c:majorTickMark val="none"/>
        <c:minorTickMark val="none"/>
        <c:tickLblPos val="none"/>
        <c:crossAx val="166427440"/>
        <c:crosses val="autoZero"/>
        <c:auto val="1"/>
        <c:lblOffset val="100"/>
        <c:baseTimeUnit val="years"/>
      </c:dateAx>
      <c:valAx>
        <c:axId val="16642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2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921584"/>
        <c:axId val="16692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921584"/>
        <c:axId val="166926064"/>
      </c:lineChart>
      <c:dateAx>
        <c:axId val="166921584"/>
        <c:scaling>
          <c:orientation val="minMax"/>
        </c:scaling>
        <c:delete val="1"/>
        <c:axPos val="b"/>
        <c:numFmt formatCode="ge" sourceLinked="1"/>
        <c:majorTickMark val="none"/>
        <c:minorTickMark val="none"/>
        <c:tickLblPos val="none"/>
        <c:crossAx val="166926064"/>
        <c:crosses val="autoZero"/>
        <c:auto val="1"/>
        <c:lblOffset val="100"/>
        <c:baseTimeUnit val="years"/>
      </c:dateAx>
      <c:valAx>
        <c:axId val="16692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2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898712"/>
        <c:axId val="1669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898712"/>
        <c:axId val="166960736"/>
      </c:lineChart>
      <c:dateAx>
        <c:axId val="166898712"/>
        <c:scaling>
          <c:orientation val="minMax"/>
        </c:scaling>
        <c:delete val="1"/>
        <c:axPos val="b"/>
        <c:numFmt formatCode="ge" sourceLinked="1"/>
        <c:majorTickMark val="none"/>
        <c:minorTickMark val="none"/>
        <c:tickLblPos val="none"/>
        <c:crossAx val="166960736"/>
        <c:crosses val="autoZero"/>
        <c:auto val="1"/>
        <c:lblOffset val="100"/>
        <c:baseTimeUnit val="years"/>
      </c:dateAx>
      <c:valAx>
        <c:axId val="1669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9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88720"/>
        <c:axId val="10158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88720"/>
        <c:axId val="101589112"/>
      </c:lineChart>
      <c:dateAx>
        <c:axId val="101588720"/>
        <c:scaling>
          <c:orientation val="minMax"/>
        </c:scaling>
        <c:delete val="1"/>
        <c:axPos val="b"/>
        <c:numFmt formatCode="ge" sourceLinked="1"/>
        <c:majorTickMark val="none"/>
        <c:minorTickMark val="none"/>
        <c:tickLblPos val="none"/>
        <c:crossAx val="101589112"/>
        <c:crosses val="autoZero"/>
        <c:auto val="1"/>
        <c:lblOffset val="100"/>
        <c:baseTimeUnit val="years"/>
      </c:dateAx>
      <c:valAx>
        <c:axId val="10158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90288"/>
        <c:axId val="10159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90288"/>
        <c:axId val="101590680"/>
      </c:lineChart>
      <c:dateAx>
        <c:axId val="101590288"/>
        <c:scaling>
          <c:orientation val="minMax"/>
        </c:scaling>
        <c:delete val="1"/>
        <c:axPos val="b"/>
        <c:numFmt formatCode="ge" sourceLinked="1"/>
        <c:majorTickMark val="none"/>
        <c:minorTickMark val="none"/>
        <c:tickLblPos val="none"/>
        <c:crossAx val="101590680"/>
        <c:crosses val="autoZero"/>
        <c:auto val="1"/>
        <c:lblOffset val="100"/>
        <c:baseTimeUnit val="years"/>
      </c:dateAx>
      <c:valAx>
        <c:axId val="10159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591856"/>
        <c:axId val="16716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01591856"/>
        <c:axId val="167165008"/>
      </c:lineChart>
      <c:dateAx>
        <c:axId val="101591856"/>
        <c:scaling>
          <c:orientation val="minMax"/>
        </c:scaling>
        <c:delete val="1"/>
        <c:axPos val="b"/>
        <c:numFmt formatCode="ge" sourceLinked="1"/>
        <c:majorTickMark val="none"/>
        <c:minorTickMark val="none"/>
        <c:tickLblPos val="none"/>
        <c:crossAx val="167165008"/>
        <c:crosses val="autoZero"/>
        <c:auto val="1"/>
        <c:lblOffset val="100"/>
        <c:baseTimeUnit val="years"/>
      </c:dateAx>
      <c:valAx>
        <c:axId val="16716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39.68</c:v>
                </c:pt>
                <c:pt idx="1">
                  <c:v>34.67</c:v>
                </c:pt>
                <c:pt idx="2">
                  <c:v>34.36</c:v>
                </c:pt>
                <c:pt idx="3">
                  <c:v>36.5</c:v>
                </c:pt>
                <c:pt idx="4">
                  <c:v>39.83</c:v>
                </c:pt>
              </c:numCache>
            </c:numRef>
          </c:val>
        </c:ser>
        <c:dLbls>
          <c:showLegendKey val="0"/>
          <c:showVal val="0"/>
          <c:showCatName val="0"/>
          <c:showSerName val="0"/>
          <c:showPercent val="0"/>
          <c:showBubbleSize val="0"/>
        </c:dLbls>
        <c:gapWidth val="150"/>
        <c:axId val="167166184"/>
        <c:axId val="16716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67166184"/>
        <c:axId val="167166576"/>
      </c:lineChart>
      <c:dateAx>
        <c:axId val="167166184"/>
        <c:scaling>
          <c:orientation val="minMax"/>
        </c:scaling>
        <c:delete val="1"/>
        <c:axPos val="b"/>
        <c:numFmt formatCode="ge" sourceLinked="1"/>
        <c:majorTickMark val="none"/>
        <c:minorTickMark val="none"/>
        <c:tickLblPos val="none"/>
        <c:crossAx val="167166576"/>
        <c:crosses val="autoZero"/>
        <c:auto val="1"/>
        <c:lblOffset val="100"/>
        <c:baseTimeUnit val="years"/>
      </c:dateAx>
      <c:valAx>
        <c:axId val="1671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6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415.31</c:v>
                </c:pt>
                <c:pt idx="1">
                  <c:v>475.93</c:v>
                </c:pt>
                <c:pt idx="2">
                  <c:v>482.05</c:v>
                </c:pt>
                <c:pt idx="3">
                  <c:v>467.36</c:v>
                </c:pt>
                <c:pt idx="4">
                  <c:v>446.15</c:v>
                </c:pt>
              </c:numCache>
            </c:numRef>
          </c:val>
        </c:ser>
        <c:dLbls>
          <c:showLegendKey val="0"/>
          <c:showVal val="0"/>
          <c:showCatName val="0"/>
          <c:showSerName val="0"/>
          <c:showPercent val="0"/>
          <c:showBubbleSize val="0"/>
        </c:dLbls>
        <c:gapWidth val="150"/>
        <c:axId val="167167752"/>
        <c:axId val="16716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67167752"/>
        <c:axId val="167168144"/>
      </c:lineChart>
      <c:dateAx>
        <c:axId val="167167752"/>
        <c:scaling>
          <c:orientation val="minMax"/>
        </c:scaling>
        <c:delete val="1"/>
        <c:axPos val="b"/>
        <c:numFmt formatCode="ge" sourceLinked="1"/>
        <c:majorTickMark val="none"/>
        <c:minorTickMark val="none"/>
        <c:tickLblPos val="none"/>
        <c:crossAx val="167168144"/>
        <c:crosses val="autoZero"/>
        <c:auto val="1"/>
        <c:lblOffset val="100"/>
        <c:baseTimeUnit val="years"/>
      </c:dateAx>
      <c:valAx>
        <c:axId val="16716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6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美祢市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26584</v>
      </c>
      <c r="AM8" s="64"/>
      <c r="AN8" s="64"/>
      <c r="AO8" s="64"/>
      <c r="AP8" s="64"/>
      <c r="AQ8" s="64"/>
      <c r="AR8" s="64"/>
      <c r="AS8" s="64"/>
      <c r="AT8" s="63">
        <f>データ!S6</f>
        <v>472.64</v>
      </c>
      <c r="AU8" s="63"/>
      <c r="AV8" s="63"/>
      <c r="AW8" s="63"/>
      <c r="AX8" s="63"/>
      <c r="AY8" s="63"/>
      <c r="AZ8" s="63"/>
      <c r="BA8" s="63"/>
      <c r="BB8" s="63">
        <f>データ!T6</f>
        <v>56.25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12.28</v>
      </c>
      <c r="Q10" s="63"/>
      <c r="R10" s="63"/>
      <c r="S10" s="63"/>
      <c r="T10" s="63"/>
      <c r="U10" s="63"/>
      <c r="V10" s="63"/>
      <c r="W10" s="63">
        <f>データ!P6</f>
        <v>93.5</v>
      </c>
      <c r="X10" s="63"/>
      <c r="Y10" s="63"/>
      <c r="Z10" s="63"/>
      <c r="AA10" s="63"/>
      <c r="AB10" s="63"/>
      <c r="AC10" s="63"/>
      <c r="AD10" s="64">
        <f>データ!Q6</f>
        <v>3996</v>
      </c>
      <c r="AE10" s="64"/>
      <c r="AF10" s="64"/>
      <c r="AG10" s="64"/>
      <c r="AH10" s="64"/>
      <c r="AI10" s="64"/>
      <c r="AJ10" s="64"/>
      <c r="AK10" s="2"/>
      <c r="AL10" s="64">
        <f>データ!U6</f>
        <v>3239</v>
      </c>
      <c r="AM10" s="64"/>
      <c r="AN10" s="64"/>
      <c r="AO10" s="64"/>
      <c r="AP10" s="64"/>
      <c r="AQ10" s="64"/>
      <c r="AR10" s="64"/>
      <c r="AS10" s="64"/>
      <c r="AT10" s="63">
        <f>データ!V6</f>
        <v>2.2799999999999998</v>
      </c>
      <c r="AU10" s="63"/>
      <c r="AV10" s="63"/>
      <c r="AW10" s="63"/>
      <c r="AX10" s="63"/>
      <c r="AY10" s="63"/>
      <c r="AZ10" s="63"/>
      <c r="BA10" s="63"/>
      <c r="BB10" s="63">
        <f>データ!W6</f>
        <v>1420.61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352136</v>
      </c>
      <c r="D6" s="31">
        <f t="shared" si="3"/>
        <v>47</v>
      </c>
      <c r="E6" s="31">
        <f t="shared" si="3"/>
        <v>17</v>
      </c>
      <c r="F6" s="31">
        <f t="shared" si="3"/>
        <v>5</v>
      </c>
      <c r="G6" s="31">
        <f t="shared" si="3"/>
        <v>0</v>
      </c>
      <c r="H6" s="31" t="str">
        <f t="shared" si="3"/>
        <v>山口県　美祢市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12.28</v>
      </c>
      <c r="P6" s="32">
        <f t="shared" si="3"/>
        <v>93.5</v>
      </c>
      <c r="Q6" s="32">
        <f t="shared" si="3"/>
        <v>3996</v>
      </c>
      <c r="R6" s="32">
        <f t="shared" si="3"/>
        <v>26584</v>
      </c>
      <c r="S6" s="32">
        <f t="shared" si="3"/>
        <v>472.64</v>
      </c>
      <c r="T6" s="32">
        <f t="shared" si="3"/>
        <v>56.25</v>
      </c>
      <c r="U6" s="32">
        <f t="shared" si="3"/>
        <v>3239</v>
      </c>
      <c r="V6" s="32">
        <f t="shared" si="3"/>
        <v>2.2799999999999998</v>
      </c>
      <c r="W6" s="32">
        <f t="shared" si="3"/>
        <v>1420.61</v>
      </c>
      <c r="X6" s="33">
        <f>IF(X7="",NA(),X7)</f>
        <v>53.16</v>
      </c>
      <c r="Y6" s="33">
        <f t="shared" ref="Y6:AG6" si="4">IF(Y7="",NA(),Y7)</f>
        <v>54.14</v>
      </c>
      <c r="Z6" s="33">
        <f t="shared" si="4"/>
        <v>50.05</v>
      </c>
      <c r="AA6" s="33">
        <f t="shared" si="4"/>
        <v>73.59</v>
      </c>
      <c r="AB6" s="33">
        <f t="shared" si="4"/>
        <v>78.83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1197.82</v>
      </c>
      <c r="BM6" s="33">
        <f t="shared" si="7"/>
        <v>1126.77</v>
      </c>
      <c r="BN6" s="33">
        <f t="shared" si="7"/>
        <v>1044.8</v>
      </c>
      <c r="BO6" s="32" t="str">
        <f>IF(BO7="","",IF(BO7="-","【-】","【"&amp;SUBSTITUTE(TEXT(BO7,"#,##0.00"),"-","△")&amp;"】"))</f>
        <v>【992.47】</v>
      </c>
      <c r="BP6" s="33">
        <f>IF(BP7="",NA(),BP7)</f>
        <v>39.68</v>
      </c>
      <c r="BQ6" s="33">
        <f t="shared" ref="BQ6:BY6" si="8">IF(BQ7="",NA(),BQ7)</f>
        <v>34.67</v>
      </c>
      <c r="BR6" s="33">
        <f t="shared" si="8"/>
        <v>34.36</v>
      </c>
      <c r="BS6" s="33">
        <f t="shared" si="8"/>
        <v>36.5</v>
      </c>
      <c r="BT6" s="33">
        <f t="shared" si="8"/>
        <v>39.83</v>
      </c>
      <c r="BU6" s="33">
        <f t="shared" si="8"/>
        <v>43.24</v>
      </c>
      <c r="BV6" s="33">
        <f t="shared" si="8"/>
        <v>42.13</v>
      </c>
      <c r="BW6" s="33">
        <f t="shared" si="8"/>
        <v>51.03</v>
      </c>
      <c r="BX6" s="33">
        <f t="shared" si="8"/>
        <v>50.9</v>
      </c>
      <c r="BY6" s="33">
        <f t="shared" si="8"/>
        <v>50.82</v>
      </c>
      <c r="BZ6" s="32" t="str">
        <f>IF(BZ7="","",IF(BZ7="-","【-】","【"&amp;SUBSTITUTE(TEXT(BZ7,"#,##0.00"),"-","△")&amp;"】"))</f>
        <v>【51.49】</v>
      </c>
      <c r="CA6" s="33">
        <f>IF(CA7="",NA(),CA7)</f>
        <v>415.31</v>
      </c>
      <c r="CB6" s="33">
        <f t="shared" ref="CB6:CJ6" si="9">IF(CB7="",NA(),CB7)</f>
        <v>475.93</v>
      </c>
      <c r="CC6" s="33">
        <f t="shared" si="9"/>
        <v>482.05</v>
      </c>
      <c r="CD6" s="33">
        <f t="shared" si="9"/>
        <v>467.36</v>
      </c>
      <c r="CE6" s="33">
        <f t="shared" si="9"/>
        <v>446.15</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36.4</v>
      </c>
      <c r="CM6" s="33">
        <f t="shared" ref="CM6:CU6" si="10">IF(CM7="",NA(),CM7)</f>
        <v>36.619999999999997</v>
      </c>
      <c r="CN6" s="33">
        <f t="shared" si="10"/>
        <v>35.81</v>
      </c>
      <c r="CO6" s="33">
        <f t="shared" si="10"/>
        <v>37.1</v>
      </c>
      <c r="CP6" s="33">
        <f t="shared" si="10"/>
        <v>36.24</v>
      </c>
      <c r="CQ6" s="33">
        <f t="shared" si="10"/>
        <v>44.65</v>
      </c>
      <c r="CR6" s="33">
        <f t="shared" si="10"/>
        <v>46.85</v>
      </c>
      <c r="CS6" s="33">
        <f t="shared" si="10"/>
        <v>54.74</v>
      </c>
      <c r="CT6" s="33">
        <f t="shared" si="10"/>
        <v>53.78</v>
      </c>
      <c r="CU6" s="33">
        <f t="shared" si="10"/>
        <v>53.24</v>
      </c>
      <c r="CV6" s="32" t="str">
        <f>IF(CV7="","",IF(CV7="-","【-】","【"&amp;SUBSTITUTE(TEXT(CV7,"#,##0.00"),"-","△")&amp;"】"))</f>
        <v>【53.32】</v>
      </c>
      <c r="CW6" s="33">
        <f>IF(CW7="",NA(),CW7)</f>
        <v>78.44</v>
      </c>
      <c r="CX6" s="33">
        <f t="shared" ref="CX6:DF6" si="11">IF(CX7="",NA(),CX7)</f>
        <v>77.38</v>
      </c>
      <c r="CY6" s="33">
        <f t="shared" si="11"/>
        <v>81.34</v>
      </c>
      <c r="CZ6" s="33">
        <f t="shared" si="11"/>
        <v>77.02</v>
      </c>
      <c r="DA6" s="33">
        <f t="shared" si="11"/>
        <v>80.77</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352136</v>
      </c>
      <c r="D7" s="35">
        <v>47</v>
      </c>
      <c r="E7" s="35">
        <v>17</v>
      </c>
      <c r="F7" s="35">
        <v>5</v>
      </c>
      <c r="G7" s="35">
        <v>0</v>
      </c>
      <c r="H7" s="35" t="s">
        <v>96</v>
      </c>
      <c r="I7" s="35" t="s">
        <v>97</v>
      </c>
      <c r="J7" s="35" t="s">
        <v>98</v>
      </c>
      <c r="K7" s="35" t="s">
        <v>99</v>
      </c>
      <c r="L7" s="35" t="s">
        <v>100</v>
      </c>
      <c r="M7" s="36" t="s">
        <v>101</v>
      </c>
      <c r="N7" s="36" t="s">
        <v>102</v>
      </c>
      <c r="O7" s="36">
        <v>12.28</v>
      </c>
      <c r="P7" s="36">
        <v>93.5</v>
      </c>
      <c r="Q7" s="36">
        <v>3996</v>
      </c>
      <c r="R7" s="36">
        <v>26584</v>
      </c>
      <c r="S7" s="36">
        <v>472.64</v>
      </c>
      <c r="T7" s="36">
        <v>56.25</v>
      </c>
      <c r="U7" s="36">
        <v>3239</v>
      </c>
      <c r="V7" s="36">
        <v>2.2799999999999998</v>
      </c>
      <c r="W7" s="36">
        <v>1420.61</v>
      </c>
      <c r="X7" s="36">
        <v>53.16</v>
      </c>
      <c r="Y7" s="36">
        <v>54.14</v>
      </c>
      <c r="Z7" s="36">
        <v>50.05</v>
      </c>
      <c r="AA7" s="36">
        <v>73.59</v>
      </c>
      <c r="AB7" s="36">
        <v>78.83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1197.82</v>
      </c>
      <c r="BM7" s="36">
        <v>1126.77</v>
      </c>
      <c r="BN7" s="36">
        <v>1044.8</v>
      </c>
      <c r="BO7" s="36">
        <v>992.47</v>
      </c>
      <c r="BP7" s="36">
        <v>39.68</v>
      </c>
      <c r="BQ7" s="36">
        <v>34.67</v>
      </c>
      <c r="BR7" s="36">
        <v>34.36</v>
      </c>
      <c r="BS7" s="36">
        <v>36.5</v>
      </c>
      <c r="BT7" s="36">
        <v>39.83</v>
      </c>
      <c r="BU7" s="36">
        <v>43.24</v>
      </c>
      <c r="BV7" s="36">
        <v>42.13</v>
      </c>
      <c r="BW7" s="36">
        <v>51.03</v>
      </c>
      <c r="BX7" s="36">
        <v>50.9</v>
      </c>
      <c r="BY7" s="36">
        <v>50.82</v>
      </c>
      <c r="BZ7" s="36">
        <v>51.49</v>
      </c>
      <c r="CA7" s="36">
        <v>415.31</v>
      </c>
      <c r="CB7" s="36">
        <v>475.93</v>
      </c>
      <c r="CC7" s="36">
        <v>482.05</v>
      </c>
      <c r="CD7" s="36">
        <v>467.36</v>
      </c>
      <c r="CE7" s="36">
        <v>446.15</v>
      </c>
      <c r="CF7" s="36">
        <v>338.76</v>
      </c>
      <c r="CG7" s="36">
        <v>348.41</v>
      </c>
      <c r="CH7" s="36">
        <v>289.60000000000002</v>
      </c>
      <c r="CI7" s="36">
        <v>293.27</v>
      </c>
      <c r="CJ7" s="36">
        <v>300.52</v>
      </c>
      <c r="CK7" s="36">
        <v>295.10000000000002</v>
      </c>
      <c r="CL7" s="36">
        <v>36.4</v>
      </c>
      <c r="CM7" s="36">
        <v>36.619999999999997</v>
      </c>
      <c r="CN7" s="36">
        <v>35.81</v>
      </c>
      <c r="CO7" s="36">
        <v>37.1</v>
      </c>
      <c r="CP7" s="36">
        <v>36.24</v>
      </c>
      <c r="CQ7" s="36">
        <v>44.65</v>
      </c>
      <c r="CR7" s="36">
        <v>46.85</v>
      </c>
      <c r="CS7" s="36">
        <v>54.74</v>
      </c>
      <c r="CT7" s="36">
        <v>53.78</v>
      </c>
      <c r="CU7" s="36">
        <v>53.24</v>
      </c>
      <c r="CV7" s="36">
        <v>53.32</v>
      </c>
      <c r="CW7" s="36">
        <v>78.44</v>
      </c>
      <c r="CX7" s="36">
        <v>77.38</v>
      </c>
      <c r="CY7" s="36">
        <v>81.34</v>
      </c>
      <c r="CZ7" s="36">
        <v>77.02</v>
      </c>
      <c r="DA7" s="36">
        <v>80.77</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2016-02-03T09:17:04Z</dcterms:created>
  <dcterms:modified xsi:type="dcterms:W3CDTF">2016-02-25T23:50:54Z</dcterms:modified>
  <cp:category/>
</cp:coreProperties>
</file>