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P6" i="5"/>
  <c r="W10" i="4" s="1"/>
  <c r="O6" i="5"/>
  <c r="P10" i="4" s="1"/>
  <c r="N6" i="5"/>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I10" i="4"/>
  <c r="B10" i="4"/>
  <c r="AL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<sst xmlns="http://schemas.openxmlformats.org/spreadsheetml/2006/main" count="221" uniqueCount="111">
  <si>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</si>
  <si>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</si>
  <si>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</si>
  <si>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</si>
  <si>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</si>
  <si>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</si>
  <si>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</si>
  <si>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</si>
  <si>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</si>
  <si>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</si>
  <si>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</si>
  <si>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</si>
  <si>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</si>
  <si>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</si>
  <si>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</si>
  <si>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</si>
  <si>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</si>
  <si>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</si>
  <si>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</si>
  <si>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</si>
  <si>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</si>
  <si>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</si>
  <si>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</si>
  <si>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</si>
  <si>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</si>
  <si>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</si>
  <si>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</si>
  <si>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</si>
  <si>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</si>
  <si>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</si>
  <si>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</si>
  <si>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</si>
  <si>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</si>
  <si>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</si>
  <si>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</si>
  <si>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</si>
  <si>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</si>
  <si>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</si>
  <si>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</si>
  <si>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</si>
  <si>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</si>
  <si>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</si>
  <si>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</si>
  <si>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</si>
  <si>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</si>
  <si>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</si>
  <si>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</si>
  <si>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</si>
  <si>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</si>
  <si>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</si>
  <si>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</si>
  <si>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</si>
  <si>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</si>
  <si>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</si>
  <si>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</si>
  <si>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</si>
  <si>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</si>
  <si>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</si>
  <si>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</si>
  <si>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</si>
  <si>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</si>
  <si>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</si>
  <si>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</si>
  <si>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</si>
  <si>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</si>
  <si>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</si>
  <si>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</si>
  <si>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</si>
  <si>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</si>
  <si>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</si>
  <si>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</si>
  <si>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</si>
  <si>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</si>
  <si>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</si>
  <si>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</si>
  <si>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</si>
  <si>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</si>
  <si>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</si>
  <si>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</si>
  <si>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</si>
  <si>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</si>
  <si>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</si>
  <si>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</si>
  <si>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</si>
  <si>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</si>
  <si>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</si>
  <si>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</si>
  <si>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</si>
  <si>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</si>
  <si>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</si>
  <si>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</si>
  <si>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</si>
  <si>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</si>
  <si>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</si>
  <si>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</si>
  <si>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</si>
  <si>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山陽小野田市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</si>
  <si>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</si>
  <si>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</si>
  <si>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</si>
  <si>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</si>
  <si>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</si>
  <si>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</si>
  <si>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</si>
  <si>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</si>
  <si>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</si>
  <si>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</si>
  <si>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</si>
  <si>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現状では効率的な経営ができているとは言い難いが、経年比較すると多少の増減はあるものの改善傾向にある。今後も経営改善のため、普及率の向上、水洗化人口の増加を目指す。
　管渠整備にあたっては、新たに事業計画区域に取り込んだ、郊外型の大規模団地を最優先で行う。その他の地域についても、将来世代の地方債償還金の負担の増大も考慮に入れ、より投資効果の高い地域を優先的に行う。
　施設の老朽化対策と管渠の新規整備を同時に行うこととなるため、バランスを考慮した事業選定を行っていく。
　また、平成31年4月に地方公営企業会計を導入して適正な固定資産の把握や施設管理を予定している。</t>
    <rPh sb="1" eb="3">
      <t>ゲンジョウ</t>
    </rPh>
    <rPh sb="5" eb="8">
      <t>コウリツテキ</t>
    </rPh>
    <rPh sb="9" eb="11">
      <t>ケイエイ</t>
    </rPh>
    <rPh sb="19" eb="20">
      <t>イ</t>
    </rPh>
    <rPh sb="21" eb="22">
      <t>ガタ</t>
    </rPh>
    <rPh sb="25" eb="27">
      <t>ケイネン</t>
    </rPh>
    <rPh sb="27" eb="29">
      <t>ヒカク</t>
    </rPh>
    <rPh sb="43" eb="45">
      <t>カイゼン</t>
    </rPh>
    <rPh sb="45" eb="47">
      <t>ケイコウ</t>
    </rPh>
    <rPh sb="51" eb="53">
      <t>コンゴ</t>
    </rPh>
    <rPh sb="54" eb="56">
      <t>ケイエイ</t>
    </rPh>
    <rPh sb="56" eb="58">
      <t>カイゼン</t>
    </rPh>
    <rPh sb="62" eb="64">
      <t>フキュウ</t>
    </rPh>
    <rPh sb="64" eb="65">
      <t>リツ</t>
    </rPh>
    <rPh sb="66" eb="68">
      <t>コウジョウ</t>
    </rPh>
    <rPh sb="69" eb="72">
      <t>スイセンカ</t>
    </rPh>
    <rPh sb="72" eb="74">
      <t>ジンコウ</t>
    </rPh>
    <rPh sb="75" eb="77">
      <t>ゾウカ</t>
    </rPh>
    <rPh sb="78" eb="80">
      <t>メザ</t>
    </rPh>
    <rPh sb="84" eb="85">
      <t>カン</t>
    </rPh>
    <rPh sb="85" eb="86">
      <t>キョ</t>
    </rPh>
    <rPh sb="86" eb="88">
      <t>セイビ</t>
    </rPh>
    <rPh sb="95" eb="96">
      <t>アラ</t>
    </rPh>
    <rPh sb="98" eb="100">
      <t>ジギョウ</t>
    </rPh>
    <rPh sb="100" eb="102">
      <t>ケイカク</t>
    </rPh>
    <rPh sb="102" eb="104">
      <t>クイキ</t>
    </rPh>
    <rPh sb="105" eb="106">
      <t>ト</t>
    </rPh>
    <rPh sb="107" eb="108">
      <t>コ</t>
    </rPh>
    <rPh sb="111" eb="114">
      <t>コウガイガタ</t>
    </rPh>
    <rPh sb="115" eb="118">
      <t>ダイキボ</t>
    </rPh>
    <rPh sb="118" eb="120">
      <t>ダンチ</t>
    </rPh>
    <rPh sb="121" eb="122">
      <t>サイ</t>
    </rPh>
    <rPh sb="122" eb="124">
      <t>ユウセン</t>
    </rPh>
    <rPh sb="125" eb="126">
      <t>オコナ</t>
    </rPh>
    <rPh sb="130" eb="131">
      <t>タ</t>
    </rPh>
    <rPh sb="132" eb="134">
      <t>チイキ</t>
    </rPh>
    <rPh sb="140" eb="142">
      <t>ショウライ</t>
    </rPh>
    <rPh sb="142" eb="144">
      <t>セダイ</t>
    </rPh>
    <rPh sb="145" eb="148">
      <t>チホウサイ</t>
    </rPh>
    <rPh sb="148" eb="151">
      <t>ショウカンキン</t>
    </rPh>
    <rPh sb="152" eb="154">
      <t>フタン</t>
    </rPh>
    <rPh sb="155" eb="157">
      <t>ゾウダイ</t>
    </rPh>
    <rPh sb="158" eb="160">
      <t>コウリョ</t>
    </rPh>
    <rPh sb="161" eb="162">
      <t>イ</t>
    </rPh>
    <rPh sb="166" eb="168">
      <t>トウシ</t>
    </rPh>
    <rPh sb="168" eb="170">
      <t>コウカ</t>
    </rPh>
    <rPh sb="171" eb="172">
      <t>タカ</t>
    </rPh>
    <rPh sb="173" eb="175">
      <t>チイキ</t>
    </rPh>
    <rPh sb="176" eb="179">
      <t>ユウセンテキ</t>
    </rPh>
    <rPh sb="180" eb="181">
      <t>オコナ</t>
    </rPh>
    <rPh sb="185" eb="187">
      <t>シセツ</t>
    </rPh>
    <rPh sb="188" eb="191">
      <t>ロウキュウカ</t>
    </rPh>
    <rPh sb="191" eb="193">
      <t>タイサク</t>
    </rPh>
    <rPh sb="194" eb="195">
      <t>カン</t>
    </rPh>
    <rPh sb="195" eb="196">
      <t>キョ</t>
    </rPh>
    <rPh sb="197" eb="199">
      <t>シンキ</t>
    </rPh>
    <rPh sb="199" eb="201">
      <t>セイビ</t>
    </rPh>
    <rPh sb="202" eb="204">
      <t>ドウジ</t>
    </rPh>
    <rPh sb="205" eb="206">
      <t>オコナ</t>
    </rPh>
    <rPh sb="220" eb="222">
      <t>コウリョ</t>
    </rPh>
    <rPh sb="224" eb="226">
      <t>ジギョウ</t>
    </rPh>
    <rPh sb="226" eb="228">
      <t>センテイ</t>
    </rPh>
    <rPh sb="229" eb="230">
      <t>オコナ</t>
    </rPh>
    <rPh sb="250" eb="252">
      <t>コウエイ</t>
    </rPh>
    <rPh sb="261" eb="263">
      <t>テキセイ</t>
    </rPh>
    <rPh sb="272" eb="274">
      <t>シセツ</t>
    </rPh>
    <rPh sb="274" eb="276">
      <t>カンリ</t>
    </rPh>
    <rPh sb="277" eb="279">
      <t>ヨテイ</t>
    </rPh>
    <phoneticPr fontId="4"/>
  </si>
  <si>
    <t>　「経費回収率」は類似団体と比較して平均的な数値となっているものの、「汚水処理原価」が高く、「施設利用率」が類似団体の平均値を下回っており、効率的な経営ができているとは言い難い状況である。「汚水処理原価」が高額となっているのは、地質的な要因により管渠整備費用が比較的高額となっていることが考えられる。「施設利用率」が低くなっている要因は、管渠整備を行い処理区域の拡大を図ってはいるものの全体計画に対する進捗率が比較的低いことが考えられる。
　「収益的収支比率」については、未だ100％を下回っている。普及率の向上や料金改定実施の効果もあり、年々改善してきたが、平成27年度については前年度を下回っている。これは、地方債償還金の増加と施設の老朽化に伴う修繕費の増加によるものである。「企業債残高対事業規模比率」が改善した要因は、料金収入に増加に伴う営業収益増加によるもので、今後も水洗化促進による水洗化率向上や、大型住宅団地の取り込みによる普及率向上などで、計画的に料金収入の増加に努めていく。</t>
    <rPh sb="2" eb="4">
      <t>ケイヒ</t>
    </rPh>
    <rPh sb="4" eb="6">
      <t>カイシュウ</t>
    </rPh>
    <rPh sb="6" eb="7">
      <t>リツ</t>
    </rPh>
    <rPh sb="9" eb="11">
      <t>ルイジ</t>
    </rPh>
    <rPh sb="11" eb="13">
      <t>ダンタイ</t>
    </rPh>
    <rPh sb="14" eb="16">
      <t>ヒカク</t>
    </rPh>
    <rPh sb="18" eb="21">
      <t>ヘイキンテキ</t>
    </rPh>
    <rPh sb="22" eb="24">
      <t>スウチ</t>
    </rPh>
    <rPh sb="35" eb="37">
      <t>オスイ</t>
    </rPh>
    <rPh sb="37" eb="39">
      <t>ショリ</t>
    </rPh>
    <rPh sb="39" eb="41">
      <t>ゲンカ</t>
    </rPh>
    <rPh sb="43" eb="44">
      <t>タカ</t>
    </rPh>
    <rPh sb="47" eb="49">
      <t>シセツ</t>
    </rPh>
    <rPh sb="49" eb="52">
      <t>リヨウリツ</t>
    </rPh>
    <rPh sb="54" eb="56">
      <t>ルイジ</t>
    </rPh>
    <rPh sb="56" eb="58">
      <t>ダンタイ</t>
    </rPh>
    <rPh sb="59" eb="62">
      <t>ヘイキンチ</t>
    </rPh>
    <rPh sb="63" eb="65">
      <t>シタマワ</t>
    </rPh>
    <rPh sb="70" eb="73">
      <t>コウリツテキ</t>
    </rPh>
    <rPh sb="74" eb="76">
      <t>ケイエイ</t>
    </rPh>
    <rPh sb="84" eb="85">
      <t>イ</t>
    </rPh>
    <rPh sb="86" eb="87">
      <t>ガタ</t>
    </rPh>
    <rPh sb="88" eb="90">
      <t>ジョウキョウ</t>
    </rPh>
    <rPh sb="95" eb="97">
      <t>オスイ</t>
    </rPh>
    <rPh sb="97" eb="99">
      <t>ショリ</t>
    </rPh>
    <rPh sb="99" eb="101">
      <t>ゲンカ</t>
    </rPh>
    <rPh sb="103" eb="105">
      <t>コウガク</t>
    </rPh>
    <rPh sb="114" eb="116">
      <t>チシツ</t>
    </rPh>
    <rPh sb="116" eb="117">
      <t>テキ</t>
    </rPh>
    <rPh sb="118" eb="120">
      <t>ヨウイン</t>
    </rPh>
    <rPh sb="123" eb="124">
      <t>カン</t>
    </rPh>
    <rPh sb="124" eb="125">
      <t>キョ</t>
    </rPh>
    <rPh sb="130" eb="133">
      <t>ヒカクテキ</t>
    </rPh>
    <rPh sb="144" eb="145">
      <t>カンガ</t>
    </rPh>
    <rPh sb="151" eb="153">
      <t>シセツ</t>
    </rPh>
    <rPh sb="153" eb="156">
      <t>リヨウリツ</t>
    </rPh>
    <rPh sb="158" eb="159">
      <t>ヒク</t>
    </rPh>
    <rPh sb="165" eb="167">
      <t>ヨウイン</t>
    </rPh>
    <rPh sb="169" eb="170">
      <t>カン</t>
    </rPh>
    <rPh sb="170" eb="171">
      <t>キョ</t>
    </rPh>
    <rPh sb="171" eb="173">
      <t>セイビ</t>
    </rPh>
    <rPh sb="174" eb="175">
      <t>オコナ</t>
    </rPh>
    <rPh sb="176" eb="178">
      <t>ショリ</t>
    </rPh>
    <rPh sb="178" eb="180">
      <t>クイキ</t>
    </rPh>
    <rPh sb="181" eb="183">
      <t>カクダイ</t>
    </rPh>
    <rPh sb="184" eb="185">
      <t>ハカ</t>
    </rPh>
    <rPh sb="193" eb="195">
      <t>ゼンタイ</t>
    </rPh>
    <rPh sb="195" eb="197">
      <t>ケイカク</t>
    </rPh>
    <rPh sb="198" eb="199">
      <t>タイ</t>
    </rPh>
    <rPh sb="201" eb="203">
      <t>シンチョク</t>
    </rPh>
    <rPh sb="203" eb="204">
      <t>リツ</t>
    </rPh>
    <rPh sb="205" eb="208">
      <t>ヒカクテキ</t>
    </rPh>
    <rPh sb="208" eb="209">
      <t>ヒク</t>
    </rPh>
    <rPh sb="213" eb="214">
      <t>カンガ</t>
    </rPh>
    <rPh sb="222" eb="225">
      <t>シュウエキテキ</t>
    </rPh>
    <rPh sb="225" eb="227">
      <t>シュウシ</t>
    </rPh>
    <rPh sb="227" eb="229">
      <t>ヒリツ</t>
    </rPh>
    <rPh sb="236" eb="237">
      <t>イマ</t>
    </rPh>
    <rPh sb="243" eb="244">
      <t>シタ</t>
    </rPh>
    <rPh sb="244" eb="245">
      <t>マワ</t>
    </rPh>
    <rPh sb="250" eb="252">
      <t>フキュウ</t>
    </rPh>
    <rPh sb="252" eb="253">
      <t>リツ</t>
    </rPh>
    <rPh sb="254" eb="256">
      <t>コウジョウ</t>
    </rPh>
    <rPh sb="257" eb="259">
      <t>リョウキン</t>
    </rPh>
    <rPh sb="259" eb="261">
      <t>カイテイ</t>
    </rPh>
    <rPh sb="261" eb="263">
      <t>ジッシ</t>
    </rPh>
    <rPh sb="264" eb="266">
      <t>コウカ</t>
    </rPh>
    <rPh sb="270" eb="272">
      <t>ネンネン</t>
    </rPh>
    <rPh sb="272" eb="274">
      <t>カイゼン</t>
    </rPh>
    <rPh sb="280" eb="282">
      <t>ヘイセイ</t>
    </rPh>
    <rPh sb="284" eb="286">
      <t>ネンド</t>
    </rPh>
    <rPh sb="291" eb="294">
      <t>ゼンネンド</t>
    </rPh>
    <rPh sb="295" eb="297">
      <t>シタマワ</t>
    </rPh>
    <rPh sb="306" eb="309">
      <t>チホウサイ</t>
    </rPh>
    <rPh sb="309" eb="312">
      <t>ショウカンキン</t>
    </rPh>
    <rPh sb="313" eb="315">
      <t>ゾウカ</t>
    </rPh>
    <rPh sb="316" eb="318">
      <t>シセツ</t>
    </rPh>
    <rPh sb="319" eb="322">
      <t>ロウキュウカ</t>
    </rPh>
    <rPh sb="323" eb="324">
      <t>トモナ</t>
    </rPh>
    <rPh sb="325" eb="328">
      <t>シュウゼンヒ</t>
    </rPh>
    <rPh sb="329" eb="331">
      <t>ゾウカ</t>
    </rPh>
    <rPh sb="341" eb="343">
      <t>キギョウ</t>
    </rPh>
    <rPh sb="343" eb="344">
      <t>サイ</t>
    </rPh>
    <rPh sb="344" eb="346">
      <t>ザンダカ</t>
    </rPh>
    <rPh sb="346" eb="347">
      <t>タイ</t>
    </rPh>
    <rPh sb="347" eb="349">
      <t>ジギョウ</t>
    </rPh>
    <rPh sb="349" eb="351">
      <t>キボ</t>
    </rPh>
    <rPh sb="351" eb="353">
      <t>ヒリツ</t>
    </rPh>
    <rPh sb="355" eb="357">
      <t>カイゼン</t>
    </rPh>
    <rPh sb="359" eb="361">
      <t>ヨウイン</t>
    </rPh>
    <rPh sb="363" eb="365">
      <t>リョウキン</t>
    </rPh>
    <rPh sb="365" eb="367">
      <t>シュウニュウ</t>
    </rPh>
    <rPh sb="368" eb="370">
      <t>ゾウカ</t>
    </rPh>
    <rPh sb="371" eb="372">
      <t>トモナ</t>
    </rPh>
    <rPh sb="373" eb="375">
      <t>エイギョウ</t>
    </rPh>
    <rPh sb="375" eb="377">
      <t>シュウエキ</t>
    </rPh>
    <rPh sb="377" eb="379">
      <t>ゾウカ</t>
    </rPh>
    <rPh sb="386" eb="388">
      <t>コンゴ</t>
    </rPh>
    <rPh sb="389" eb="392">
      <t>スイセンカ</t>
    </rPh>
    <rPh sb="392" eb="394">
      <t>ソクシン</t>
    </rPh>
    <rPh sb="397" eb="400">
      <t>スイセンカ</t>
    </rPh>
    <rPh sb="400" eb="401">
      <t>リツ</t>
    </rPh>
    <rPh sb="401" eb="403">
      <t>コウジョウ</t>
    </rPh>
    <rPh sb="405" eb="407">
      <t>オオガタ</t>
    </rPh>
    <rPh sb="407" eb="409">
      <t>ジュウタク</t>
    </rPh>
    <rPh sb="409" eb="411">
      <t>ダンチ</t>
    </rPh>
    <rPh sb="412" eb="413">
      <t>ト</t>
    </rPh>
    <rPh sb="414" eb="415">
      <t>コ</t>
    </rPh>
    <rPh sb="419" eb="421">
      <t>フキュウ</t>
    </rPh>
    <rPh sb="421" eb="422">
      <t>リツ</t>
    </rPh>
    <rPh sb="422" eb="424">
      <t>コウジョウ</t>
    </rPh>
    <rPh sb="428" eb="430">
      <t>ケイカク</t>
    </rPh>
    <rPh sb="430" eb="431">
      <t>テキ</t>
    </rPh>
    <rPh sb="432" eb="434">
      <t>リョウキン</t>
    </rPh>
    <rPh sb="434" eb="436">
      <t>シュウニュウ</t>
    </rPh>
    <rPh sb="437" eb="439">
      <t>ゾウカ</t>
    </rPh>
    <phoneticPr fontId="4"/>
  </si>
  <si>
    <t>　２箇所ある処理場のうち、小野田水処理センターについては、平成24年度に長寿命化計画を策定し、現在優先順位の高い設備より改築を行っている。
　管渠については平成26年度に長寿命化計画を策定し、平成28年度以降管更生工事を予定している。山陽水処理センター及び中継ポンプ場については27年度に長寿命化計画を策定し今後改築を予定している。</t>
    <rPh sb="2" eb="4">
      <t>カショ</t>
    </rPh>
    <rPh sb="6" eb="9">
      <t>ショリジョウ</t>
    </rPh>
    <rPh sb="13" eb="16">
      <t>オノダ</t>
    </rPh>
    <rPh sb="16" eb="17">
      <t>ミズ</t>
    </rPh>
    <rPh sb="17" eb="19">
      <t>ショリ</t>
    </rPh>
    <rPh sb="29" eb="31">
      <t>ヘイセイ</t>
    </rPh>
    <rPh sb="33" eb="35">
      <t>ネンド</t>
    </rPh>
    <rPh sb="36" eb="37">
      <t>チョウ</t>
    </rPh>
    <rPh sb="37" eb="40">
      <t>ジュミョウカ</t>
    </rPh>
    <rPh sb="40" eb="42">
      <t>ケイカク</t>
    </rPh>
    <rPh sb="43" eb="45">
      <t>サクテイ</t>
    </rPh>
    <rPh sb="47" eb="49">
      <t>ゲンザイ</t>
    </rPh>
    <rPh sb="49" eb="51">
      <t>ユウセン</t>
    </rPh>
    <rPh sb="51" eb="53">
      <t>ジュンイ</t>
    </rPh>
    <rPh sb="54" eb="55">
      <t>タカ</t>
    </rPh>
    <rPh sb="56" eb="58">
      <t>セツビ</t>
    </rPh>
    <rPh sb="60" eb="62">
      <t>カイチク</t>
    </rPh>
    <rPh sb="63" eb="64">
      <t>オコナ</t>
    </rPh>
    <rPh sb="71" eb="72">
      <t>カン</t>
    </rPh>
    <rPh sb="72" eb="73">
      <t>キョ</t>
    </rPh>
    <rPh sb="78" eb="80">
      <t>ヘイセイ</t>
    </rPh>
    <rPh sb="82" eb="83">
      <t>ネン</t>
    </rPh>
    <rPh sb="83" eb="84">
      <t>ド</t>
    </rPh>
    <rPh sb="85" eb="86">
      <t>チョウ</t>
    </rPh>
    <rPh sb="86" eb="89">
      <t>ジュミョウカ</t>
    </rPh>
    <rPh sb="89" eb="91">
      <t>ケイカク</t>
    </rPh>
    <rPh sb="92" eb="94">
      <t>サクテイ</t>
    </rPh>
    <rPh sb="96" eb="98">
      <t>ヘイセイ</t>
    </rPh>
    <rPh sb="100" eb="102">
      <t>ネンド</t>
    </rPh>
    <rPh sb="102" eb="104">
      <t>イコウ</t>
    </rPh>
    <rPh sb="104" eb="105">
      <t>カン</t>
    </rPh>
    <rPh sb="105" eb="107">
      <t>コウセイ</t>
    </rPh>
    <rPh sb="107" eb="109">
      <t>コウジ</t>
    </rPh>
    <rPh sb="110" eb="112">
      <t>ヨテイ</t>
    </rPh>
    <rPh sb="117" eb="119">
      <t>サンヨウ</t>
    </rPh>
    <rPh sb="119" eb="120">
      <t>ミズ</t>
    </rPh>
    <rPh sb="120" eb="122">
      <t>ショリ</t>
    </rPh>
    <rPh sb="126" eb="127">
      <t>オヨ</t>
    </rPh>
    <rPh sb="128" eb="130">
      <t>チュウケイ</t>
    </rPh>
    <rPh sb="133" eb="134">
      <t>ジョウ</t>
    </rPh>
    <rPh sb="141" eb="143">
      <t>ネンド</t>
    </rPh>
    <rPh sb="144" eb="145">
      <t>チョウ</t>
    </rPh>
    <rPh sb="145" eb="148">
      <t>ジュミョウカ</t>
    </rPh>
    <rPh sb="148" eb="150">
      <t>ケイカク</t>
    </rPh>
    <rPh sb="151" eb="153">
      <t>サクテイ</t>
    </rPh>
    <rPh sb="154" eb="156">
      <t>コンゴ</t>
    </rPh>
    <rPh sb="156" eb="158">
      <t>カイチク</t>
    </rPh>
    <rPh sb="159" eb="1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</si>
</sst>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22048"/>
        <c:axId val="903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90322048"/>
        <c:axId val="90323968"/>
      </c:lineChart>
      <c:dateAx>
        <c:axId val="90322048"/>
        <c:scaling>
          <c:orientation val="minMax"/>
        </c:scaling>
        <c:delete val="1"/>
        <c:axPos val="b"/>
        <c:numFmt formatCode="ge" sourceLinked="1"/>
        <c:majorTickMark val="none"/>
        <c:minorTickMark val="none"/>
        <c:tickLblPos val="none"/>
        <c:crossAx val="90323968"/>
        <c:crosses val="autoZero"/>
        <c:auto val="1"/>
        <c:lblOffset val="100"/>
        <c:baseTimeUnit val="years"/>
      </c:dateAx>
      <c:valAx>
        <c:axId val="903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57.93</c:v>
                </c:pt>
                <c:pt idx="1">
                  <c:v>58.71</c:v>
                </c:pt>
                <c:pt idx="2">
                  <c:v>59.01</c:v>
                </c:pt>
                <c:pt idx="3">
                  <c:v>58.15</c:v>
                </c:pt>
                <c:pt idx="4">
                  <c:v>58.86</c:v>
                </c:pt>
              </c:numCache>
            </c:numRef>
          </c:val>
        </c:ser>
        <c:dLbls>
          <c:showLegendKey val="0"/>
          <c:showVal val="0"/>
          <c:showCatName val="0"/>
          <c:showSerName val="0"/>
          <c:showPercent val="0"/>
          <c:showBubbleSize val="0"/>
        </c:dLbls>
        <c:gapWidth val="150"/>
        <c:axId val="100502144"/>
        <c:axId val="1005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00502144"/>
        <c:axId val="100516608"/>
      </c:lineChart>
      <c:dateAx>
        <c:axId val="100502144"/>
        <c:scaling>
          <c:orientation val="minMax"/>
        </c:scaling>
        <c:delete val="1"/>
        <c:axPos val="b"/>
        <c:numFmt formatCode="ge" sourceLinked="1"/>
        <c:majorTickMark val="none"/>
        <c:minorTickMark val="none"/>
        <c:tickLblPos val="none"/>
        <c:crossAx val="100516608"/>
        <c:crosses val="autoZero"/>
        <c:auto val="1"/>
        <c:lblOffset val="100"/>
        <c:baseTimeUnit val="years"/>
      </c:dateAx>
      <c:valAx>
        <c:axId val="1005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88.57</c:v>
                </c:pt>
                <c:pt idx="1">
                  <c:v>88.89</c:v>
                </c:pt>
                <c:pt idx="2">
                  <c:v>89.91</c:v>
                </c:pt>
                <c:pt idx="3">
                  <c:v>90</c:v>
                </c:pt>
                <c:pt idx="4">
                  <c:v>90.33</c:v>
                </c:pt>
              </c:numCache>
            </c:numRef>
          </c:val>
        </c:ser>
        <c:dLbls>
          <c:showLegendKey val="0"/>
          <c:showVal val="0"/>
          <c:showCatName val="0"/>
          <c:showSerName val="0"/>
          <c:showPercent val="0"/>
          <c:showBubbleSize val="0"/>
        </c:dLbls>
        <c:gapWidth val="150"/>
        <c:axId val="100530432"/>
        <c:axId val="100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00530432"/>
        <c:axId val="100688256"/>
      </c:lineChart>
      <c:dateAx>
        <c:axId val="100530432"/>
        <c:scaling>
          <c:orientation val="minMax"/>
        </c:scaling>
        <c:delete val="1"/>
        <c:axPos val="b"/>
        <c:numFmt formatCode="ge" sourceLinked="1"/>
        <c:majorTickMark val="none"/>
        <c:minorTickMark val="none"/>
        <c:tickLblPos val="none"/>
        <c:crossAx val="100688256"/>
        <c:crosses val="autoZero"/>
        <c:auto val="1"/>
        <c:lblOffset val="100"/>
        <c:baseTimeUnit val="years"/>
      </c:dateAx>
      <c:valAx>
        <c:axId val="100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64.64</c:v>
                </c:pt>
                <c:pt idx="1">
                  <c:v>66.36</c:v>
                </c:pt>
                <c:pt idx="2">
                  <c:v>69.37</c:v>
                </c:pt>
                <c:pt idx="3">
                  <c:v>70.75</c:v>
                </c:pt>
                <c:pt idx="4">
                  <c:v>69.040000000000006</c:v>
                </c:pt>
              </c:numCache>
            </c:numRef>
          </c:val>
        </c:ser>
        <c:dLbls>
          <c:showLegendKey val="0"/>
          <c:showVal val="0"/>
          <c:showCatName val="0"/>
          <c:showSerName val="0"/>
          <c:showPercent val="0"/>
          <c:showBubbleSize val="0"/>
        </c:dLbls>
        <c:gapWidth val="150"/>
        <c:axId val="90363776"/>
        <c:axId val="1002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63776"/>
        <c:axId val="100204544"/>
      </c:lineChart>
      <c:dateAx>
        <c:axId val="90363776"/>
        <c:scaling>
          <c:orientation val="minMax"/>
        </c:scaling>
        <c:delete val="1"/>
        <c:axPos val="b"/>
        <c:numFmt formatCode="ge" sourceLinked="1"/>
        <c:majorTickMark val="none"/>
        <c:minorTickMark val="none"/>
        <c:tickLblPos val="none"/>
        <c:crossAx val="100204544"/>
        <c:crosses val="autoZero"/>
        <c:auto val="1"/>
        <c:lblOffset val="100"/>
        <c:baseTimeUnit val="years"/>
      </c:dateAx>
      <c:valAx>
        <c:axId val="100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34752"/>
        <c:axId val="1002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34752"/>
        <c:axId val="100236672"/>
      </c:lineChart>
      <c:dateAx>
        <c:axId val="100234752"/>
        <c:scaling>
          <c:orientation val="minMax"/>
        </c:scaling>
        <c:delete val="1"/>
        <c:axPos val="b"/>
        <c:numFmt formatCode="ge" sourceLinked="1"/>
        <c:majorTickMark val="none"/>
        <c:minorTickMark val="none"/>
        <c:tickLblPos val="none"/>
        <c:crossAx val="100236672"/>
        <c:crosses val="autoZero"/>
        <c:auto val="1"/>
        <c:lblOffset val="100"/>
        <c:baseTimeUnit val="years"/>
      </c:dateAx>
      <c:valAx>
        <c:axId val="1002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11200"/>
        <c:axId val="1006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11200"/>
        <c:axId val="100613120"/>
      </c:lineChart>
      <c:dateAx>
        <c:axId val="100611200"/>
        <c:scaling>
          <c:orientation val="minMax"/>
        </c:scaling>
        <c:delete val="1"/>
        <c:axPos val="b"/>
        <c:numFmt formatCode="ge" sourceLinked="1"/>
        <c:majorTickMark val="none"/>
        <c:minorTickMark val="none"/>
        <c:tickLblPos val="none"/>
        <c:crossAx val="100613120"/>
        <c:crosses val="autoZero"/>
        <c:auto val="1"/>
        <c:lblOffset val="100"/>
        <c:baseTimeUnit val="years"/>
      </c:dateAx>
      <c:valAx>
        <c:axId val="1006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48064"/>
        <c:axId val="1006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48064"/>
        <c:axId val="100649984"/>
      </c:lineChart>
      <c:dateAx>
        <c:axId val="100648064"/>
        <c:scaling>
          <c:orientation val="minMax"/>
        </c:scaling>
        <c:delete val="1"/>
        <c:axPos val="b"/>
        <c:numFmt formatCode="ge" sourceLinked="1"/>
        <c:majorTickMark val="none"/>
        <c:minorTickMark val="none"/>
        <c:tickLblPos val="none"/>
        <c:crossAx val="100649984"/>
        <c:crosses val="autoZero"/>
        <c:auto val="1"/>
        <c:lblOffset val="100"/>
        <c:baseTimeUnit val="years"/>
      </c:dateAx>
      <c:valAx>
        <c:axId val="1006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91328"/>
        <c:axId val="1002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91328"/>
        <c:axId val="100293248"/>
      </c:lineChart>
      <c:dateAx>
        <c:axId val="100291328"/>
        <c:scaling>
          <c:orientation val="minMax"/>
        </c:scaling>
        <c:delete val="1"/>
        <c:axPos val="b"/>
        <c:numFmt formatCode="ge" sourceLinked="1"/>
        <c:majorTickMark val="none"/>
        <c:minorTickMark val="none"/>
        <c:tickLblPos val="none"/>
        <c:crossAx val="100293248"/>
        <c:crosses val="autoZero"/>
        <c:auto val="1"/>
        <c:lblOffset val="100"/>
        <c:baseTimeUnit val="years"/>
      </c:dateAx>
      <c:valAx>
        <c:axId val="1002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822.54</c:v>
                </c:pt>
                <c:pt idx="1">
                  <c:v>1213.31</c:v>
                </c:pt>
                <c:pt idx="2">
                  <c:v>1230.08</c:v>
                </c:pt>
                <c:pt idx="3">
                  <c:v>1049.3800000000001</c:v>
                </c:pt>
                <c:pt idx="4">
                  <c:v>830.63</c:v>
                </c:pt>
              </c:numCache>
            </c:numRef>
          </c:val>
        </c:ser>
        <c:dLbls>
          <c:showLegendKey val="0"/>
          <c:showVal val="0"/>
          <c:showCatName val="0"/>
          <c:showSerName val="0"/>
          <c:showPercent val="0"/>
          <c:showBubbleSize val="0"/>
        </c:dLbls>
        <c:gapWidth val="150"/>
        <c:axId val="100336000"/>
        <c:axId val="1003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00336000"/>
        <c:axId val="100337920"/>
      </c:lineChart>
      <c:dateAx>
        <c:axId val="100336000"/>
        <c:scaling>
          <c:orientation val="minMax"/>
        </c:scaling>
        <c:delete val="1"/>
        <c:axPos val="b"/>
        <c:numFmt formatCode="ge" sourceLinked="1"/>
        <c:majorTickMark val="none"/>
        <c:minorTickMark val="none"/>
        <c:tickLblPos val="none"/>
        <c:crossAx val="100337920"/>
        <c:crosses val="autoZero"/>
        <c:auto val="1"/>
        <c:lblOffset val="100"/>
        <c:baseTimeUnit val="years"/>
      </c:dateAx>
      <c:valAx>
        <c:axId val="1003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111.6</c:v>
                </c:pt>
                <c:pt idx="1">
                  <c:v>92.45</c:v>
                </c:pt>
                <c:pt idx="2">
                  <c:v>89.1</c:v>
                </c:pt>
                <c:pt idx="3">
                  <c:v>92.23</c:v>
                </c:pt>
                <c:pt idx="4">
                  <c:v>93.05</c:v>
                </c:pt>
              </c:numCache>
            </c:numRef>
          </c:val>
        </c:ser>
        <c:dLbls>
          <c:showLegendKey val="0"/>
          <c:showVal val="0"/>
          <c:showCatName val="0"/>
          <c:showSerName val="0"/>
          <c:showPercent val="0"/>
          <c:showBubbleSize val="0"/>
        </c:dLbls>
        <c:gapWidth val="150"/>
        <c:axId val="100380672"/>
        <c:axId val="1003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00380672"/>
        <c:axId val="100382592"/>
      </c:lineChart>
      <c:dateAx>
        <c:axId val="100380672"/>
        <c:scaling>
          <c:orientation val="minMax"/>
        </c:scaling>
        <c:delete val="1"/>
        <c:axPos val="b"/>
        <c:numFmt formatCode="ge" sourceLinked="1"/>
        <c:majorTickMark val="none"/>
        <c:minorTickMark val="none"/>
        <c:tickLblPos val="none"/>
        <c:crossAx val="100382592"/>
        <c:crosses val="autoZero"/>
        <c:auto val="1"/>
        <c:lblOffset val="100"/>
        <c:baseTimeUnit val="years"/>
      </c:dateAx>
      <c:valAx>
        <c:axId val="1003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158.68</c:v>
                </c:pt>
                <c:pt idx="1">
                  <c:v>196.14</c:v>
                </c:pt>
                <c:pt idx="2">
                  <c:v>202.58</c:v>
                </c:pt>
                <c:pt idx="3">
                  <c:v>208.79</c:v>
                </c:pt>
                <c:pt idx="4">
                  <c:v>210.75</c:v>
                </c:pt>
              </c:numCache>
            </c:numRef>
          </c:val>
        </c:ser>
        <c:dLbls>
          <c:showLegendKey val="0"/>
          <c:showVal val="0"/>
          <c:showCatName val="0"/>
          <c:showSerName val="0"/>
          <c:showPercent val="0"/>
          <c:showBubbleSize val="0"/>
        </c:dLbls>
        <c:gapWidth val="150"/>
        <c:axId val="100477952"/>
        <c:axId val="1004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00477952"/>
        <c:axId val="100480128"/>
      </c:lineChart>
      <c:dateAx>
        <c:axId val="100477952"/>
        <c:scaling>
          <c:orientation val="minMax"/>
        </c:scaling>
        <c:delete val="1"/>
        <c:axPos val="b"/>
        <c:numFmt formatCode="ge" sourceLinked="1"/>
        <c:majorTickMark val="none"/>
        <c:minorTickMark val="none"/>
        <c:tickLblPos val="none"/>
        <c:crossAx val="100480128"/>
        <c:crosses val="autoZero"/>
        <c:auto val="1"/>
        <c:lblOffset val="100"/>
        <c:baseTimeUnit val="years"/>
      </c:dateAx>
      <c:valAx>
        <c:axId val="1004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山陽小野田市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64366</v>
      </c>
      <c r="AM8" s="64"/>
      <c r="AN8" s="64"/>
      <c r="AO8" s="64"/>
      <c r="AP8" s="64"/>
      <c r="AQ8" s="64"/>
      <c r="AR8" s="64"/>
      <c r="AS8" s="64"/>
      <c r="AT8" s="63">
        <f>データ!S6</f>
        <v>133.09</v>
      </c>
      <c r="AU8" s="63"/>
      <c r="AV8" s="63"/>
      <c r="AW8" s="63"/>
      <c r="AX8" s="63"/>
      <c r="AY8" s="63"/>
      <c r="AZ8" s="63"/>
      <c r="BA8" s="63"/>
      <c r="BB8" s="63">
        <f>データ!T6</f>
        <v>483.63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52.6</v>
      </c>
      <c r="Q10" s="63"/>
      <c r="R10" s="63"/>
      <c r="S10" s="63"/>
      <c r="T10" s="63"/>
      <c r="U10" s="63"/>
      <c r="V10" s="63"/>
      <c r="W10" s="63">
        <f>データ!P6</f>
        <v>80.52</v>
      </c>
      <c r="X10" s="63"/>
      <c r="Y10" s="63"/>
      <c r="Z10" s="63"/>
      <c r="AA10" s="63"/>
      <c r="AB10" s="63"/>
      <c r="AC10" s="63"/>
      <c r="AD10" s="64">
        <f>データ!Q6</f>
        <v>3336</v>
      </c>
      <c r="AE10" s="64"/>
      <c r="AF10" s="64"/>
      <c r="AG10" s="64"/>
      <c r="AH10" s="64"/>
      <c r="AI10" s="64"/>
      <c r="AJ10" s="64"/>
      <c r="AK10" s="2"/>
      <c r="AL10" s="64">
        <f>データ!U6</f>
        <v>33717</v>
      </c>
      <c r="AM10" s="64"/>
      <c r="AN10" s="64"/>
      <c r="AO10" s="64"/>
      <c r="AP10" s="64"/>
      <c r="AQ10" s="64"/>
      <c r="AR10" s="64"/>
      <c r="AS10" s="64"/>
      <c r="AT10" s="63">
        <f>データ!V6</f>
        <v>10.25</v>
      </c>
      <c r="AU10" s="63"/>
      <c r="AV10" s="63"/>
      <c r="AW10" s="63"/>
      <c r="AX10" s="63"/>
      <c r="AY10" s="63"/>
      <c r="AZ10" s="63"/>
      <c r="BA10" s="63"/>
      <c r="BB10" s="63">
        <f>データ!W6</f>
        <v>3289.46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352161</v>
      </c>
      <c r="D6" s="31">
        <f t="shared" si="3"/>
        <v>47</v>
      </c>
      <c r="E6" s="31">
        <f t="shared" si="3"/>
        <v>17</v>
      </c>
      <c r="F6" s="31">
        <f t="shared" si="3"/>
        <v>1</v>
      </c>
      <c r="G6" s="31">
        <f t="shared" si="3"/>
        <v>0</v>
      </c>
      <c r="H6" s="31" t="str">
        <f t="shared" si="3"/>
        <v>山口県　山陽小野田市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52.6</v>
      </c>
      <c r="P6" s="32">
        <f t="shared" si="3"/>
        <v>80.52</v>
      </c>
      <c r="Q6" s="32">
        <f t="shared" si="3"/>
        <v>3336</v>
      </c>
      <c r="R6" s="32">
        <f t="shared" si="3"/>
        <v>64366</v>
      </c>
      <c r="S6" s="32">
        <f t="shared" si="3"/>
        <v>133.09</v>
      </c>
      <c r="T6" s="32">
        <f t="shared" si="3"/>
        <v>483.63</v>
      </c>
      <c r="U6" s="32">
        <f t="shared" si="3"/>
        <v>33717</v>
      </c>
      <c r="V6" s="32">
        <f t="shared" si="3"/>
        <v>10.25</v>
      </c>
      <c r="W6" s="32">
        <f t="shared" si="3"/>
        <v>3289.46</v>
      </c>
      <c r="X6" s="33">
        <f>IF(X7="",NA(),X7)</f>
        <v>64.64</v>
      </c>
      <c r="Y6" s="33">
        <f t="shared" ref="Y6:AG6" si="4">IF(Y7="",NA(),Y7)</f>
        <v>66.36</v>
      </c>
      <c r="Z6" s="33">
        <f t="shared" si="4"/>
        <v>69.37</v>
      </c>
      <c r="AA6" s="33">
        <f t="shared" si="4"/>
        <v>70.75</v>
      </c>
      <c r="AB6" s="33">
        <f t="shared" si="4"/>
        <v>69.040000000000006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822.54</v>
      </c>
      <c r="BF6" s="33">
        <f t="shared" ref="BF6:BN6" si="7">IF(BF7="",NA(),BF7)</f>
        <v>1213.31</v>
      </c>
      <c r="BG6" s="33">
        <f t="shared" si="7"/>
        <v>1230.08</v>
      </c>
      <c r="BH6" s="33">
        <f t="shared" si="7"/>
        <v>1049.3800000000001</v>
      </c>
      <c r="BI6" s="33">
        <f t="shared" si="7"/>
        <v>830.63</v>
      </c>
      <c r="BJ6" s="33">
        <f t="shared" si="7"/>
        <v>936.66</v>
      </c>
      <c r="BK6" s="33">
        <f t="shared" si="7"/>
        <v>918.88</v>
      </c>
      <c r="BL6" s="33">
        <f t="shared" si="7"/>
        <v>885.97</v>
      </c>
      <c r="BM6" s="33">
        <f t="shared" si="7"/>
        <v>854.16</v>
      </c>
      <c r="BN6" s="33">
        <f t="shared" si="7"/>
        <v>848.31</v>
      </c>
      <c r="BO6" s="32" t="str">
        <f>IF(BO7="","",IF(BO7="-","【-】","【"&amp;SUBSTITUTE(TEXT(BO7,"#,##0.00"),"-","△")&amp;"】"))</f>
        <v>【763.62】</v>
      </c>
      <c r="BP6" s="33">
        <f>IF(BP7="",NA(),BP7)</f>
        <v>111.6</v>
      </c>
      <c r="BQ6" s="33">
        <f t="shared" ref="BQ6:BY6" si="8">IF(BQ7="",NA(),BQ7)</f>
        <v>92.45</v>
      </c>
      <c r="BR6" s="33">
        <f t="shared" si="8"/>
        <v>89.1</v>
      </c>
      <c r="BS6" s="33">
        <f t="shared" si="8"/>
        <v>92.23</v>
      </c>
      <c r="BT6" s="33">
        <f t="shared" si="8"/>
        <v>93.05</v>
      </c>
      <c r="BU6" s="33">
        <f t="shared" si="8"/>
        <v>88.44</v>
      </c>
      <c r="BV6" s="33">
        <f t="shared" si="8"/>
        <v>88.2</v>
      </c>
      <c r="BW6" s="33">
        <f t="shared" si="8"/>
        <v>89.94</v>
      </c>
      <c r="BX6" s="33">
        <f t="shared" si="8"/>
        <v>93.13</v>
      </c>
      <c r="BY6" s="33">
        <f t="shared" si="8"/>
        <v>94.38</v>
      </c>
      <c r="BZ6" s="32" t="str">
        <f>IF(BZ7="","",IF(BZ7="-","【-】","【"&amp;SUBSTITUTE(TEXT(BZ7,"#,##0.00"),"-","△")&amp;"】"))</f>
        <v>【98.53】</v>
      </c>
      <c r="CA6" s="33">
        <f>IF(CA7="",NA(),CA7)</f>
        <v>158.68</v>
      </c>
      <c r="CB6" s="33">
        <f t="shared" ref="CB6:CJ6" si="9">IF(CB7="",NA(),CB7)</f>
        <v>196.14</v>
      </c>
      <c r="CC6" s="33">
        <f t="shared" si="9"/>
        <v>202.58</v>
      </c>
      <c r="CD6" s="33">
        <f t="shared" si="9"/>
        <v>208.79</v>
      </c>
      <c r="CE6" s="33">
        <f t="shared" si="9"/>
        <v>210.75</v>
      </c>
      <c r="CF6" s="33">
        <f t="shared" si="9"/>
        <v>169.89</v>
      </c>
      <c r="CG6" s="33">
        <f t="shared" si="9"/>
        <v>171.78</v>
      </c>
      <c r="CH6" s="33">
        <f t="shared" si="9"/>
        <v>168.57</v>
      </c>
      <c r="CI6" s="33">
        <f t="shared" si="9"/>
        <v>167.97</v>
      </c>
      <c r="CJ6" s="33">
        <f t="shared" si="9"/>
        <v>165.45</v>
      </c>
      <c r="CK6" s="32" t="str">
        <f>IF(CK7="","",IF(CK7="-","【-】","【"&amp;SUBSTITUTE(TEXT(CK7,"#,##0.00"),"-","△")&amp;"】"))</f>
        <v>【139.70】</v>
      </c>
      <c r="CL6" s="33">
        <f>IF(CL7="",NA(),CL7)</f>
        <v>57.93</v>
      </c>
      <c r="CM6" s="33">
        <f t="shared" ref="CM6:CU6" si="10">IF(CM7="",NA(),CM7)</f>
        <v>58.71</v>
      </c>
      <c r="CN6" s="33">
        <f t="shared" si="10"/>
        <v>59.01</v>
      </c>
      <c r="CO6" s="33">
        <f t="shared" si="10"/>
        <v>58.15</v>
      </c>
      <c r="CP6" s="33">
        <f t="shared" si="10"/>
        <v>58.86</v>
      </c>
      <c r="CQ6" s="33">
        <f t="shared" si="10"/>
        <v>62.55</v>
      </c>
      <c r="CR6" s="33">
        <f t="shared" si="10"/>
        <v>62.27</v>
      </c>
      <c r="CS6" s="33">
        <f t="shared" si="10"/>
        <v>64.12</v>
      </c>
      <c r="CT6" s="33">
        <f t="shared" si="10"/>
        <v>64.87</v>
      </c>
      <c r="CU6" s="33">
        <f t="shared" si="10"/>
        <v>65.62</v>
      </c>
      <c r="CV6" s="32" t="str">
        <f>IF(CV7="","",IF(CV7="-","【-】","【"&amp;SUBSTITUTE(TEXT(CV7,"#,##0.00"),"-","△")&amp;"】"))</f>
        <v>【60.01】</v>
      </c>
      <c r="CW6" s="33">
        <f>IF(CW7="",NA(),CW7)</f>
        <v>88.57</v>
      </c>
      <c r="CX6" s="33">
        <f t="shared" ref="CX6:DF6" si="11">IF(CX7="",NA(),CX7)</f>
        <v>88.89</v>
      </c>
      <c r="CY6" s="33">
        <f t="shared" si="11"/>
        <v>89.91</v>
      </c>
      <c r="CZ6" s="33">
        <f t="shared" si="11"/>
        <v>90</v>
      </c>
      <c r="DA6" s="33">
        <f t="shared" si="11"/>
        <v>90.33</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352161</v>
      </c>
      <c r="D7" s="35">
        <v>47</v>
      </c>
      <c r="E7" s="35">
        <v>17</v>
      </c>
      <c r="F7" s="35">
        <v>1</v>
      </c>
      <c r="G7" s="35">
        <v>0</v>
      </c>
      <c r="H7" s="35" t="s">
        <v>96</v>
      </c>
      <c r="I7" s="35" t="s">
        <v>97</v>
      </c>
      <c r="J7" s="35" t="s">
        <v>98</v>
      </c>
      <c r="K7" s="35" t="s">
        <v>99</v>
      </c>
      <c r="L7" s="35" t="s">
        <v>100</v>
      </c>
      <c r="M7" s="36" t="s">
        <v>101</v>
      </c>
      <c r="N7" s="36" t="s">
        <v>102</v>
      </c>
      <c r="O7" s="36">
        <v>52.6</v>
      </c>
      <c r="P7" s="36">
        <v>80.52</v>
      </c>
      <c r="Q7" s="36">
        <v>3336</v>
      </c>
      <c r="R7" s="36">
        <v>64366</v>
      </c>
      <c r="S7" s="36">
        <v>133.09</v>
      </c>
      <c r="T7" s="36">
        <v>483.63</v>
      </c>
      <c r="U7" s="36">
        <v>33717</v>
      </c>
      <c r="V7" s="36">
        <v>10.25</v>
      </c>
      <c r="W7" s="36">
        <v>3289.46</v>
      </c>
      <c r="X7" s="36">
        <v>64.64</v>
      </c>
      <c r="Y7" s="36">
        <v>66.36</v>
      </c>
      <c r="Z7" s="36">
        <v>69.37</v>
      </c>
      <c r="AA7" s="36">
        <v>70.75</v>
      </c>
      <c r="AB7" s="36">
        <v>69.040000000000006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822.54</v>
      </c>
      <c r="BF7" s="36">
        <v>1213.31</v>
      </c>
      <c r="BG7" s="36">
        <v>1230.08</v>
      </c>
      <c r="BH7" s="36">
        <v>1049.3800000000001</v>
      </c>
      <c r="BI7" s="36">
        <v>830.63</v>
      </c>
      <c r="BJ7" s="36">
        <v>936.66</v>
      </c>
      <c r="BK7" s="36">
        <v>918.88</v>
      </c>
      <c r="BL7" s="36">
        <v>885.97</v>
      </c>
      <c r="BM7" s="36">
        <v>854.16</v>
      </c>
      <c r="BN7" s="36">
        <v>848.31</v>
      </c>
      <c r="BO7" s="36">
        <v>763.62</v>
      </c>
      <c r="BP7" s="36">
        <v>111.6</v>
      </c>
      <c r="BQ7" s="36">
        <v>92.45</v>
      </c>
      <c r="BR7" s="36">
        <v>89.1</v>
      </c>
      <c r="BS7" s="36">
        <v>92.23</v>
      </c>
      <c r="BT7" s="36">
        <v>93.05</v>
      </c>
      <c r="BU7" s="36">
        <v>88.44</v>
      </c>
      <c r="BV7" s="36">
        <v>88.2</v>
      </c>
      <c r="BW7" s="36">
        <v>89.94</v>
      </c>
      <c r="BX7" s="36">
        <v>93.13</v>
      </c>
      <c r="BY7" s="36">
        <v>94.38</v>
      </c>
      <c r="BZ7" s="36">
        <v>98.53</v>
      </c>
      <c r="CA7" s="36">
        <v>158.68</v>
      </c>
      <c r="CB7" s="36">
        <v>196.14</v>
      </c>
      <c r="CC7" s="36">
        <v>202.58</v>
      </c>
      <c r="CD7" s="36">
        <v>208.79</v>
      </c>
      <c r="CE7" s="36">
        <v>210.75</v>
      </c>
      <c r="CF7" s="36">
        <v>169.89</v>
      </c>
      <c r="CG7" s="36">
        <v>171.78</v>
      </c>
      <c r="CH7" s="36">
        <v>168.57</v>
      </c>
      <c r="CI7" s="36">
        <v>167.97</v>
      </c>
      <c r="CJ7" s="36">
        <v>165.45</v>
      </c>
      <c r="CK7" s="36">
        <v>139.69999999999999</v>
      </c>
      <c r="CL7" s="36">
        <v>57.93</v>
      </c>
      <c r="CM7" s="36">
        <v>58.71</v>
      </c>
      <c r="CN7" s="36">
        <v>59.01</v>
      </c>
      <c r="CO7" s="36">
        <v>58.15</v>
      </c>
      <c r="CP7" s="36">
        <v>58.86</v>
      </c>
      <c r="CQ7" s="36">
        <v>62.55</v>
      </c>
      <c r="CR7" s="36">
        <v>62.27</v>
      </c>
      <c r="CS7" s="36">
        <v>64.12</v>
      </c>
      <c r="CT7" s="36">
        <v>64.87</v>
      </c>
      <c r="CU7" s="36">
        <v>65.62</v>
      </c>
      <c r="CV7" s="36">
        <v>60.01</v>
      </c>
      <c r="CW7" s="36">
        <v>88.57</v>
      </c>
      <c r="CX7" s="36">
        <v>88.89</v>
      </c>
      <c r="CY7" s="36">
        <v>89.91</v>
      </c>
      <c r="CZ7" s="36">
        <v>90</v>
      </c>
      <c r="DA7" s="36">
        <v>90.33</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2017-02-21T02:26:22Z</cp:lastPrinted>
  <dcterms:created xsi:type="dcterms:W3CDTF">2017-02-08T02:53:59Z</dcterms:created>
  <dcterms:modified xsi:type="dcterms:W3CDTF">2017-02-21T02:26:26Z</dcterms:modified>
  <cp:category/>
</cp:coreProperties>
</file>