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B6" i="4"/>
  <c r="C10" i="5" l="1"/>
  <c r="D10" i="5"/>
  <c r="E10" i="5"/>
  <c r="B10" i="5"/>
</calcChain>
</file>

<file path=xl/sharedStrings.xml><?xml version="1.0" encoding="utf-8"?>
<sst xmlns="http://schemas.openxmlformats.org/spreadsheetml/2006/main" count="226" uniqueCount="111">
  <si>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</si>
  <si>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</si>
  <si>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</si>
  <si>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</si>
  <si>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</si>
  <si>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</si>
  <si>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</si>
  <si>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</si>
  <si>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</si>
  <si>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</si>
  <si>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</si>
  <si>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</si>
  <si>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</si>
  <si>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</si>
  <si>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</si>
  <si>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</si>
  <si>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</si>
  <si>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</si>
  <si>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</si>
  <si>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</si>
  <si>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</si>
  <si>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</si>
  <si>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</si>
  <si>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</si>
  <si>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</si>
  <si>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</si>
  <si>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</si>
  <si>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</si>
  <si>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</si>
  <si>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</si>
  <si>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</si>
  <si>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</si>
  <si>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</si>
  <si>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</si>
  <si>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</si>
  <si>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</si>
  <si>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</si>
  <si>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</si>
  <si>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</si>
  <si>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</si>
  <si>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</si>
  <si>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</si>
  <si>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</si>
  <si>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</si>
  <si>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</si>
  <si>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</si>
  <si>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</si>
  <si>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</si>
  <si>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</si>
  <si>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</si>
  <si>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</si>
  <si>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</si>
  <si>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</si>
  <si>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</si>
  <si>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</si>
  <si>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</si>
  <si>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</si>
  <si>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</si>
  <si>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</si>
  <si>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</si>
  <si>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</si>
  <si>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</si>
  <si>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</si>
  <si>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</si>
  <si>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</si>
  <si>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</si>
  <si>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</si>
  <si>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</si>
  <si>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</si>
  <si>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</si>
  <si>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</si>
  <si>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</si>
  <si>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</si>
  <si>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</si>
  <si>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</si>
  <si>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</si>
  <si>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</si>
  <si>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</si>
  <si>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</si>
  <si>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</si>
  <si>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</si>
  <si>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</si>
  <si>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</si>
  <si>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</si>
  <si>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</si>
  <si>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</si>
  <si>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</si>
  <si>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</si>
  <si>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</si>
  <si>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</si>
  <si>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</si>
  <si>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</si>
  <si>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</si>
  <si>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</si>
  <si>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</si>
  <si>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</si>
  <si>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山口県　平生町</t>
  </si>
  <si>
    <t>法非適用</t>
  </si>
  <si>
    <t>下水道事業</t>
  </si>
  <si>
    <t>公共下水道</t>
  </si>
  <si>
    <t>Cc2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</si>
  <si>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</si>
  <si>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</si>
  <si>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</si>
  <si>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</si>
  <si>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</si>
  <si>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</si>
  <si>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</si>
  <si>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【収益的収支比率】
経営規模と比べて企業債の規模が大きいことが原因で、料金収入及び一般会計からの繰入金等の総収益で総費用と地方債償還金を加えた額を賄えていない。また、総収益の大半は一般会計からの繰入金に依存している状態である。
【企業債残高対事業規模比率】
建設当初の投資規模が大きかった影響で高い数値となっているが、企業債残高の減少に伴い今後は減少傾向で推移すると見込んでいる。
【経費回収率】
類似団体平均値を下回る結果となっており、使用料で回収すべき経費のほとんどが使用料で賄えていない状態である。収益的収支比率と見比べながら料金の適正化と経費削減に取り組む必要がある。
【汚水処理原価】
人口減少（接続人口の減）及び節水器具の発達等による有収水量の伸び悩みが、類似団体平均値を上回っている大きな原因と考えており、水洗化率の向上が必要である。
【水洗化率】
数値は上昇傾向で推移しており、１００％に近づけるよう引き続き水洗化率向上の取り組みに努める。</t>
    <rPh sb="1" eb="4">
      <t>シュウエキテキ</t>
    </rPh>
    <rPh sb="4" eb="6">
      <t>シュウシ</t>
    </rPh>
    <rPh sb="6" eb="8">
      <t>ヒリツ</t>
    </rPh>
    <rPh sb="18" eb="20">
      <t>キギョウ</t>
    </rPh>
    <rPh sb="31" eb="33">
      <t>ゲンイン</t>
    </rPh>
    <rPh sb="35" eb="37">
      <t>リョウキン</t>
    </rPh>
    <rPh sb="37" eb="39">
      <t>シュウニュウ</t>
    </rPh>
    <rPh sb="39" eb="40">
      <t>オヨ</t>
    </rPh>
    <rPh sb="41" eb="43">
      <t>イッパン</t>
    </rPh>
    <rPh sb="43" eb="45">
      <t>カイケイ</t>
    </rPh>
    <rPh sb="48" eb="50">
      <t>クリイレ</t>
    </rPh>
    <rPh sb="50" eb="51">
      <t>キン</t>
    </rPh>
    <rPh sb="51" eb="52">
      <t>トウ</t>
    </rPh>
    <rPh sb="53" eb="56">
      <t>ソウシュウエキ</t>
    </rPh>
    <rPh sb="57" eb="60">
      <t>ソウヒヨウ</t>
    </rPh>
    <rPh sb="61" eb="64">
      <t>チホウサイ</t>
    </rPh>
    <rPh sb="64" eb="67">
      <t>ショウカンキン</t>
    </rPh>
    <rPh sb="68" eb="69">
      <t>クワ</t>
    </rPh>
    <rPh sb="71" eb="72">
      <t>ガク</t>
    </rPh>
    <rPh sb="73" eb="74">
      <t>マカナ</t>
    </rPh>
    <rPh sb="83" eb="86">
      <t>ソウシュウエキ</t>
    </rPh>
    <rPh sb="87" eb="89">
      <t>タイハン</t>
    </rPh>
    <rPh sb="90" eb="92">
      <t>イッパン</t>
    </rPh>
    <rPh sb="92" eb="94">
      <t>カイケイ</t>
    </rPh>
    <rPh sb="97" eb="99">
      <t>クリイレ</t>
    </rPh>
    <rPh sb="99" eb="100">
      <t>キン</t>
    </rPh>
    <rPh sb="101" eb="103">
      <t>イゾン</t>
    </rPh>
    <rPh sb="107" eb="109">
      <t>ジョウタイ</t>
    </rPh>
    <rPh sb="115" eb="117">
      <t>キギョウ</t>
    </rPh>
    <rPh sb="117" eb="118">
      <t>サイ</t>
    </rPh>
    <rPh sb="118" eb="120">
      <t>ザンダカ</t>
    </rPh>
    <rPh sb="136" eb="138">
      <t>キボ</t>
    </rPh>
    <rPh sb="139" eb="140">
      <t>オオ</t>
    </rPh>
    <rPh sb="144" eb="146">
      <t>エイキョウ</t>
    </rPh>
    <rPh sb="147" eb="148">
      <t>タカ</t>
    </rPh>
    <rPh sb="149" eb="151">
      <t>スウチ</t>
    </rPh>
    <rPh sb="159" eb="161">
      <t>キギョウ</t>
    </rPh>
    <rPh sb="161" eb="162">
      <t>サイ</t>
    </rPh>
    <rPh sb="162" eb="164">
      <t>ザンダカ</t>
    </rPh>
    <rPh sb="165" eb="167">
      <t>ゲンショウ</t>
    </rPh>
    <rPh sb="168" eb="169">
      <t>トモナ</t>
    </rPh>
    <rPh sb="170" eb="172">
      <t>コンゴ</t>
    </rPh>
    <rPh sb="173" eb="175">
      <t>ゲンショウ</t>
    </rPh>
    <rPh sb="175" eb="177">
      <t>ケイコウ</t>
    </rPh>
    <rPh sb="178" eb="180">
      <t>スイイ</t>
    </rPh>
    <rPh sb="183" eb="185">
      <t>ミコ</t>
    </rPh>
    <rPh sb="192" eb="194">
      <t>ケイヒ</t>
    </rPh>
    <rPh sb="194" eb="196">
      <t>カイシュウ</t>
    </rPh>
    <rPh sb="196" eb="197">
      <t>リツ</t>
    </rPh>
    <rPh sb="199" eb="201">
      <t>ルイジ</t>
    </rPh>
    <rPh sb="201" eb="203">
      <t>ダンタイ</t>
    </rPh>
    <rPh sb="203" eb="206">
      <t>ヘイキンチ</t>
    </rPh>
    <rPh sb="207" eb="209">
      <t>シタマワ</t>
    </rPh>
    <rPh sb="210" eb="212">
      <t>ケッカ</t>
    </rPh>
    <rPh sb="219" eb="222">
      <t>シヨウリョウ</t>
    </rPh>
    <rPh sb="223" eb="225">
      <t>カイシュウ</t>
    </rPh>
    <rPh sb="228" eb="230">
      <t>ケイヒ</t>
    </rPh>
    <rPh sb="236" eb="239">
      <t>シヨウリョウ</t>
    </rPh>
    <rPh sb="240" eb="241">
      <t>マカナ</t>
    </rPh>
    <rPh sb="246" eb="248">
      <t>ジョウタイ</t>
    </rPh>
    <rPh sb="290" eb="292">
      <t>オスイ</t>
    </rPh>
    <rPh sb="292" eb="294">
      <t>ショリ</t>
    </rPh>
    <rPh sb="294" eb="296">
      <t>ゲンカ</t>
    </rPh>
    <rPh sb="334" eb="336">
      <t>ルイジ</t>
    </rPh>
    <rPh sb="336" eb="338">
      <t>ダンタイ</t>
    </rPh>
    <rPh sb="338" eb="341">
      <t>ヘイキンチ</t>
    </rPh>
    <rPh sb="342" eb="344">
      <t>ウワマワ</t>
    </rPh>
    <rPh sb="348" eb="349">
      <t>オオ</t>
    </rPh>
    <rPh sb="351" eb="353">
      <t>ゲンイン</t>
    </rPh>
    <rPh sb="360" eb="363">
      <t>スイセンカ</t>
    </rPh>
    <rPh sb="363" eb="364">
      <t>リツ</t>
    </rPh>
    <rPh sb="365" eb="367">
      <t>コウジョウ</t>
    </rPh>
    <rPh sb="368" eb="370">
      <t>ヒツヨウ</t>
    </rPh>
    <rPh sb="376" eb="379">
      <t>スイセンカ</t>
    </rPh>
    <rPh sb="379" eb="380">
      <t>リツ</t>
    </rPh>
    <rPh sb="382" eb="384">
      <t>スウチ</t>
    </rPh>
    <rPh sb="385" eb="387">
      <t>ジョウショウ</t>
    </rPh>
    <rPh sb="387" eb="389">
      <t>ケイコウ</t>
    </rPh>
    <rPh sb="390" eb="392">
      <t>スイイ</t>
    </rPh>
    <rPh sb="402" eb="403">
      <t>チカ</t>
    </rPh>
    <rPh sb="408" eb="409">
      <t>ヒ</t>
    </rPh>
    <rPh sb="410" eb="411">
      <t>ツヅ</t>
    </rPh>
    <rPh sb="419" eb="420">
      <t>ト</t>
    </rPh>
    <rPh sb="421" eb="422">
      <t>ク</t>
    </rPh>
    <rPh sb="424" eb="425">
      <t>ツト</t>
    </rPh>
    <phoneticPr fontId="4"/>
  </si>
  <si>
    <t>【管渠改善率】
平成８年から供用開始しており、法定耐用年数を超える管渠は無いが、今後の老朽化に向けた計画的な対策が必要である。</t>
    <rPh sb="1" eb="3">
      <t>カンキョ</t>
    </rPh>
    <rPh sb="3" eb="5">
      <t>カイゼン</t>
    </rPh>
    <rPh sb="5" eb="6">
      <t>リツ</t>
    </rPh>
    <rPh sb="8" eb="10">
      <t>ヘイセイ</t>
    </rPh>
    <rPh sb="11" eb="12">
      <t>ネン</t>
    </rPh>
    <rPh sb="14" eb="16">
      <t>キョウヨウ</t>
    </rPh>
    <rPh sb="16" eb="18">
      <t>カイシ</t>
    </rPh>
    <rPh sb="23" eb="25">
      <t>ホウテイ</t>
    </rPh>
    <rPh sb="25" eb="27">
      <t>タイヨウ</t>
    </rPh>
    <rPh sb="27" eb="29">
      <t>ネンスウ</t>
    </rPh>
    <rPh sb="30" eb="31">
      <t>コ</t>
    </rPh>
    <rPh sb="33" eb="35">
      <t>カンキョ</t>
    </rPh>
    <rPh sb="36" eb="37">
      <t>ナ</t>
    </rPh>
    <rPh sb="40" eb="42">
      <t>コンゴ</t>
    </rPh>
    <rPh sb="43" eb="46">
      <t>ロウキュウカ</t>
    </rPh>
    <rPh sb="47" eb="48">
      <t>ム</t>
    </rPh>
    <rPh sb="50" eb="53">
      <t>ケイカクテキ</t>
    </rPh>
    <rPh sb="54" eb="56">
      <t>タイサク</t>
    </rPh>
    <rPh sb="57" eb="59">
      <t>ヒツヨウ</t>
    </rPh>
    <phoneticPr fontId="4"/>
  </si>
  <si>
    <t xml:space="preserve">概ねの指標において類似団体平均値を下回る結果となり、上述したとおり一般会計からの繰入金に依存した厳しい経営状況にある。経営の改善に向けて、適正な料金収入の確保、汚水処理費の削減及び水洗化率の向上に取り組む必要がある。
</t>
    <rPh sb="0" eb="1">
      <t>オオム</t>
    </rPh>
    <rPh sb="3" eb="5">
      <t>シヒョウ</t>
    </rPh>
    <rPh sb="9" eb="11">
      <t>ルイジ</t>
    </rPh>
    <rPh sb="11" eb="13">
      <t>ダンタイ</t>
    </rPh>
    <rPh sb="13" eb="16">
      <t>ヘイキンチ</t>
    </rPh>
    <rPh sb="17" eb="19">
      <t>シタマワ</t>
    </rPh>
    <rPh sb="20" eb="22">
      <t>ケッカ</t>
    </rPh>
    <rPh sb="26" eb="28">
      <t>ジョウジュツ</t>
    </rPh>
    <rPh sb="48" eb="49">
      <t>キビ</t>
    </rPh>
    <rPh sb="51" eb="53">
      <t>ケイエイ</t>
    </rPh>
    <rPh sb="53" eb="55">
      <t>ジョウキョウ</t>
    </rPh>
    <rPh sb="59" eb="61">
      <t>ケイエイ</t>
    </rPh>
    <rPh sb="62" eb="64">
      <t>カイゼン</t>
    </rPh>
    <rPh sb="65" eb="66">
      <t>ム</t>
    </rPh>
    <rPh sb="69" eb="71">
      <t>テキセイ</t>
    </rPh>
    <rPh sb="72" eb="74">
      <t>リョウキン</t>
    </rPh>
    <rPh sb="74" eb="76">
      <t>シュウニュウ</t>
    </rPh>
    <rPh sb="77" eb="79">
      <t>カクホ</t>
    </rPh>
    <rPh sb="80" eb="82">
      <t>オスイ</t>
    </rPh>
    <rPh sb="82" eb="84">
      <t>ショリ</t>
    </rPh>
    <rPh sb="84" eb="85">
      <t>ヒ</t>
    </rPh>
    <rPh sb="86" eb="88">
      <t>サクゲン</t>
    </rPh>
    <rPh sb="88" eb="89">
      <t>オヨ</t>
    </rPh>
    <rPh sb="90" eb="93">
      <t>スイセンカ</t>
    </rPh>
    <rPh sb="93" eb="94">
      <t>リツ</t>
    </rPh>
    <rPh sb="95" eb="97">
      <t>コウジョウ</t>
    </rPh>
    <rPh sb="98" eb="99">
      <t>ト</t>
    </rPh>
    <rPh sb="100" eb="101">
      <t>ク</t>
    </rPh>
    <rPh sb="102" eb="104">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</si>
</sst>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2">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8"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6"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77072640"/>
        <c:axId val="77074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0.01</c:v>
                </c:pt>
                <c:pt idx="1">
                  <c:v>0.1</c:v>
                </c:pt>
                <c:pt idx="2">
                  <c:v>7.0000000000000007E-2</c:v>
                </c:pt>
                <c:pt idx="3">
                  <c:v>0.04</c:v>
                </c:pt>
                <c:pt idx="4">
                  <c:v>0.11</c:v>
                </c:pt>
              </c:numCache>
            </c:numRef>
          </c:val>
          <c:smooth val="0"/>
        </c:ser>
        <c:dLbls>
          <c:showLegendKey val="0"/>
          <c:showVal val="0"/>
          <c:showCatName val="0"/>
          <c:showSerName val="0"/>
          <c:showPercent val="0"/>
          <c:showBubbleSize val="0"/>
        </c:dLbls>
        <c:marker val="1"/>
        <c:smooth val="0"/>
        <c:axId val="77072640"/>
        <c:axId val="77074816"/>
      </c:lineChart>
      <c:dateAx>
        <c:axId val="77072640"/>
        <c:scaling>
          <c:orientation val="minMax"/>
        </c:scaling>
        <c:delete val="1"/>
        <c:axPos val="b"/>
        <c:numFmt formatCode="ge" sourceLinked="1"/>
        <c:majorTickMark val="none"/>
        <c:minorTickMark val="none"/>
        <c:tickLblPos val="none"/>
        <c:crossAx val="77074816"/>
        <c:crosses val="autoZero"/>
        <c:auto val="1"/>
        <c:lblOffset val="100"/>
        <c:baseTimeUnit val="years"/>
      </c:dateAx>
      <c:valAx>
        <c:axId val="77074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7072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79194752"/>
        <c:axId val="79209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53.79</c:v>
                </c:pt>
                <c:pt idx="1">
                  <c:v>55.41</c:v>
                </c:pt>
                <c:pt idx="2">
                  <c:v>55.81</c:v>
                </c:pt>
                <c:pt idx="3">
                  <c:v>54.44</c:v>
                </c:pt>
                <c:pt idx="4">
                  <c:v>54.67</c:v>
                </c:pt>
              </c:numCache>
            </c:numRef>
          </c:val>
          <c:smooth val="0"/>
        </c:ser>
        <c:dLbls>
          <c:showLegendKey val="0"/>
          <c:showVal val="0"/>
          <c:showCatName val="0"/>
          <c:showSerName val="0"/>
          <c:showPercent val="0"/>
          <c:showBubbleSize val="0"/>
        </c:dLbls>
        <c:marker val="1"/>
        <c:smooth val="0"/>
        <c:axId val="79194752"/>
        <c:axId val="79209216"/>
      </c:lineChart>
      <c:dateAx>
        <c:axId val="79194752"/>
        <c:scaling>
          <c:orientation val="minMax"/>
        </c:scaling>
        <c:delete val="1"/>
        <c:axPos val="b"/>
        <c:numFmt formatCode="ge" sourceLinked="1"/>
        <c:majorTickMark val="none"/>
        <c:minorTickMark val="none"/>
        <c:tickLblPos val="none"/>
        <c:crossAx val="79209216"/>
        <c:crosses val="autoZero"/>
        <c:auto val="1"/>
        <c:lblOffset val="100"/>
        <c:baseTimeUnit val="years"/>
      </c:dateAx>
      <c:valAx>
        <c:axId val="79209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194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86.92</c:v>
                </c:pt>
                <c:pt idx="1">
                  <c:v>88.55</c:v>
                </c:pt>
                <c:pt idx="2">
                  <c:v>89.65</c:v>
                </c:pt>
                <c:pt idx="3">
                  <c:v>90.13</c:v>
                </c:pt>
                <c:pt idx="4">
                  <c:v>91.26</c:v>
                </c:pt>
              </c:numCache>
            </c:numRef>
          </c:val>
        </c:ser>
        <c:dLbls>
          <c:showLegendKey val="0"/>
          <c:showVal val="0"/>
          <c:showCatName val="0"/>
          <c:showSerName val="0"/>
          <c:showPercent val="0"/>
          <c:showBubbleSize val="0"/>
        </c:dLbls>
        <c:gapWidth val="150"/>
        <c:axId val="79227136"/>
        <c:axId val="79319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83.76</c:v>
                </c:pt>
                <c:pt idx="1">
                  <c:v>84.12</c:v>
                </c:pt>
                <c:pt idx="2">
                  <c:v>84.41</c:v>
                </c:pt>
                <c:pt idx="3">
                  <c:v>84.2</c:v>
                </c:pt>
                <c:pt idx="4">
                  <c:v>83.8</c:v>
                </c:pt>
              </c:numCache>
            </c:numRef>
          </c:val>
          <c:smooth val="0"/>
        </c:ser>
        <c:dLbls>
          <c:showLegendKey val="0"/>
          <c:showVal val="0"/>
          <c:showCatName val="0"/>
          <c:showSerName val="0"/>
          <c:showPercent val="0"/>
          <c:showBubbleSize val="0"/>
        </c:dLbls>
        <c:marker val="1"/>
        <c:smooth val="0"/>
        <c:axId val="79227136"/>
        <c:axId val="79319424"/>
      </c:lineChart>
      <c:dateAx>
        <c:axId val="79227136"/>
        <c:scaling>
          <c:orientation val="minMax"/>
        </c:scaling>
        <c:delete val="1"/>
        <c:axPos val="b"/>
        <c:numFmt formatCode="ge" sourceLinked="1"/>
        <c:majorTickMark val="none"/>
        <c:minorTickMark val="none"/>
        <c:tickLblPos val="none"/>
        <c:crossAx val="79319424"/>
        <c:crosses val="autoZero"/>
        <c:auto val="1"/>
        <c:lblOffset val="100"/>
        <c:baseTimeUnit val="years"/>
      </c:dateAx>
      <c:valAx>
        <c:axId val="79319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227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64.72</c:v>
                </c:pt>
                <c:pt idx="1">
                  <c:v>63.32</c:v>
                </c:pt>
                <c:pt idx="2">
                  <c:v>63.45</c:v>
                </c:pt>
                <c:pt idx="3">
                  <c:v>62.86</c:v>
                </c:pt>
                <c:pt idx="4">
                  <c:v>62.71</c:v>
                </c:pt>
              </c:numCache>
            </c:numRef>
          </c:val>
        </c:ser>
        <c:dLbls>
          <c:showLegendKey val="0"/>
          <c:showVal val="0"/>
          <c:showCatName val="0"/>
          <c:showSerName val="0"/>
          <c:showPercent val="0"/>
          <c:showBubbleSize val="0"/>
        </c:dLbls>
        <c:gapWidth val="150"/>
        <c:axId val="77125504"/>
        <c:axId val="78839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7125504"/>
        <c:axId val="78839808"/>
      </c:lineChart>
      <c:dateAx>
        <c:axId val="77125504"/>
        <c:scaling>
          <c:orientation val="minMax"/>
        </c:scaling>
        <c:delete val="1"/>
        <c:axPos val="b"/>
        <c:numFmt formatCode="ge" sourceLinked="1"/>
        <c:majorTickMark val="none"/>
        <c:minorTickMark val="none"/>
        <c:tickLblPos val="none"/>
        <c:crossAx val="78839808"/>
        <c:crosses val="autoZero"/>
        <c:auto val="1"/>
        <c:lblOffset val="100"/>
        <c:baseTimeUnit val="years"/>
      </c:dateAx>
      <c:valAx>
        <c:axId val="78839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7125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8870016"/>
        <c:axId val="78871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8870016"/>
        <c:axId val="78871936"/>
      </c:lineChart>
      <c:dateAx>
        <c:axId val="78870016"/>
        <c:scaling>
          <c:orientation val="minMax"/>
        </c:scaling>
        <c:delete val="1"/>
        <c:axPos val="b"/>
        <c:numFmt formatCode="ge" sourceLinked="1"/>
        <c:majorTickMark val="none"/>
        <c:minorTickMark val="none"/>
        <c:tickLblPos val="none"/>
        <c:crossAx val="78871936"/>
        <c:crosses val="autoZero"/>
        <c:auto val="1"/>
        <c:lblOffset val="100"/>
        <c:baseTimeUnit val="years"/>
      </c:dateAx>
      <c:valAx>
        <c:axId val="78871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887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9246464"/>
        <c:axId val="79248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9246464"/>
        <c:axId val="79248384"/>
      </c:lineChart>
      <c:dateAx>
        <c:axId val="79246464"/>
        <c:scaling>
          <c:orientation val="minMax"/>
        </c:scaling>
        <c:delete val="1"/>
        <c:axPos val="b"/>
        <c:numFmt formatCode="ge" sourceLinked="1"/>
        <c:majorTickMark val="none"/>
        <c:minorTickMark val="none"/>
        <c:tickLblPos val="none"/>
        <c:crossAx val="79248384"/>
        <c:crosses val="autoZero"/>
        <c:auto val="1"/>
        <c:lblOffset val="100"/>
        <c:baseTimeUnit val="years"/>
      </c:dateAx>
      <c:valAx>
        <c:axId val="79248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246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9284864"/>
        <c:axId val="79291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9284864"/>
        <c:axId val="79291136"/>
      </c:lineChart>
      <c:dateAx>
        <c:axId val="79284864"/>
        <c:scaling>
          <c:orientation val="minMax"/>
        </c:scaling>
        <c:delete val="1"/>
        <c:axPos val="b"/>
        <c:numFmt formatCode="ge" sourceLinked="1"/>
        <c:majorTickMark val="none"/>
        <c:minorTickMark val="none"/>
        <c:tickLblPos val="none"/>
        <c:crossAx val="79291136"/>
        <c:crosses val="autoZero"/>
        <c:auto val="1"/>
        <c:lblOffset val="100"/>
        <c:baseTimeUnit val="years"/>
      </c:dateAx>
      <c:valAx>
        <c:axId val="79291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284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8985472"/>
        <c:axId val="78999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8985472"/>
        <c:axId val="78999936"/>
      </c:lineChart>
      <c:dateAx>
        <c:axId val="78985472"/>
        <c:scaling>
          <c:orientation val="minMax"/>
        </c:scaling>
        <c:delete val="1"/>
        <c:axPos val="b"/>
        <c:numFmt formatCode="ge" sourceLinked="1"/>
        <c:majorTickMark val="none"/>
        <c:minorTickMark val="none"/>
        <c:tickLblPos val="none"/>
        <c:crossAx val="78999936"/>
        <c:crosses val="autoZero"/>
        <c:auto val="1"/>
        <c:lblOffset val="100"/>
        <c:baseTimeUnit val="years"/>
      </c:dateAx>
      <c:valAx>
        <c:axId val="78999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8985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2057.7600000000002</c:v>
                </c:pt>
                <c:pt idx="1">
                  <c:v>1573.54</c:v>
                </c:pt>
                <c:pt idx="2">
                  <c:v>1471.13</c:v>
                </c:pt>
                <c:pt idx="3">
                  <c:v>1873.34</c:v>
                </c:pt>
                <c:pt idx="4">
                  <c:v>1762.13</c:v>
                </c:pt>
              </c:numCache>
            </c:numRef>
          </c:val>
        </c:ser>
        <c:dLbls>
          <c:showLegendKey val="0"/>
          <c:showVal val="0"/>
          <c:showCatName val="0"/>
          <c:showSerName val="0"/>
          <c:showPercent val="0"/>
          <c:showBubbleSize val="0"/>
        </c:dLbls>
        <c:gapWidth val="150"/>
        <c:axId val="79028608"/>
        <c:axId val="79030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1334.01</c:v>
                </c:pt>
                <c:pt idx="1">
                  <c:v>1273.52</c:v>
                </c:pt>
                <c:pt idx="2">
                  <c:v>1209.95</c:v>
                </c:pt>
                <c:pt idx="3">
                  <c:v>1136.5</c:v>
                </c:pt>
                <c:pt idx="4">
                  <c:v>1118.56</c:v>
                </c:pt>
              </c:numCache>
            </c:numRef>
          </c:val>
          <c:smooth val="0"/>
        </c:ser>
        <c:dLbls>
          <c:showLegendKey val="0"/>
          <c:showVal val="0"/>
          <c:showCatName val="0"/>
          <c:showSerName val="0"/>
          <c:showPercent val="0"/>
          <c:showBubbleSize val="0"/>
        </c:dLbls>
        <c:marker val="1"/>
        <c:smooth val="0"/>
        <c:axId val="79028608"/>
        <c:axId val="79030528"/>
      </c:lineChart>
      <c:dateAx>
        <c:axId val="79028608"/>
        <c:scaling>
          <c:orientation val="minMax"/>
        </c:scaling>
        <c:delete val="1"/>
        <c:axPos val="b"/>
        <c:numFmt formatCode="ge" sourceLinked="1"/>
        <c:majorTickMark val="none"/>
        <c:minorTickMark val="none"/>
        <c:tickLblPos val="none"/>
        <c:crossAx val="79030528"/>
        <c:crosses val="autoZero"/>
        <c:auto val="1"/>
        <c:lblOffset val="100"/>
        <c:baseTimeUnit val="years"/>
      </c:dateAx>
      <c:valAx>
        <c:axId val="79030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028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53.45</c:v>
                </c:pt>
                <c:pt idx="1">
                  <c:v>65.260000000000005</c:v>
                </c:pt>
                <c:pt idx="2">
                  <c:v>68.14</c:v>
                </c:pt>
                <c:pt idx="3">
                  <c:v>54.52</c:v>
                </c:pt>
                <c:pt idx="4">
                  <c:v>57.44</c:v>
                </c:pt>
              </c:numCache>
            </c:numRef>
          </c:val>
        </c:ser>
        <c:dLbls>
          <c:showLegendKey val="0"/>
          <c:showVal val="0"/>
          <c:showCatName val="0"/>
          <c:showSerName val="0"/>
          <c:showPercent val="0"/>
          <c:showBubbleSize val="0"/>
        </c:dLbls>
        <c:gapWidth val="150"/>
        <c:axId val="79073280"/>
        <c:axId val="79075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67.14</c:v>
                </c:pt>
                <c:pt idx="1">
                  <c:v>67.849999999999994</c:v>
                </c:pt>
                <c:pt idx="2">
                  <c:v>69.48</c:v>
                </c:pt>
                <c:pt idx="3">
                  <c:v>71.650000000000006</c:v>
                </c:pt>
                <c:pt idx="4">
                  <c:v>72.33</c:v>
                </c:pt>
              </c:numCache>
            </c:numRef>
          </c:val>
          <c:smooth val="0"/>
        </c:ser>
        <c:dLbls>
          <c:showLegendKey val="0"/>
          <c:showVal val="0"/>
          <c:showCatName val="0"/>
          <c:showSerName val="0"/>
          <c:showPercent val="0"/>
          <c:showBubbleSize val="0"/>
        </c:dLbls>
        <c:marker val="1"/>
        <c:smooth val="0"/>
        <c:axId val="79073280"/>
        <c:axId val="79075200"/>
      </c:lineChart>
      <c:dateAx>
        <c:axId val="79073280"/>
        <c:scaling>
          <c:orientation val="minMax"/>
        </c:scaling>
        <c:delete val="1"/>
        <c:axPos val="b"/>
        <c:numFmt formatCode="ge" sourceLinked="1"/>
        <c:majorTickMark val="none"/>
        <c:minorTickMark val="none"/>
        <c:tickLblPos val="none"/>
        <c:crossAx val="79075200"/>
        <c:crosses val="autoZero"/>
        <c:auto val="1"/>
        <c:lblOffset val="100"/>
        <c:baseTimeUnit val="years"/>
      </c:dateAx>
      <c:valAx>
        <c:axId val="79075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073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372.17</c:v>
                </c:pt>
                <c:pt idx="1">
                  <c:v>305.58</c:v>
                </c:pt>
                <c:pt idx="2">
                  <c:v>293.02999999999997</c:v>
                </c:pt>
                <c:pt idx="3">
                  <c:v>374.02</c:v>
                </c:pt>
                <c:pt idx="4">
                  <c:v>359.03</c:v>
                </c:pt>
              </c:numCache>
            </c:numRef>
          </c:val>
        </c:ser>
        <c:dLbls>
          <c:showLegendKey val="0"/>
          <c:showVal val="0"/>
          <c:showCatName val="0"/>
          <c:showSerName val="0"/>
          <c:showPercent val="0"/>
          <c:showBubbleSize val="0"/>
        </c:dLbls>
        <c:gapWidth val="150"/>
        <c:axId val="79170560"/>
        <c:axId val="79172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224.83</c:v>
                </c:pt>
                <c:pt idx="1">
                  <c:v>224.94</c:v>
                </c:pt>
                <c:pt idx="2">
                  <c:v>220.67</c:v>
                </c:pt>
                <c:pt idx="3">
                  <c:v>217.82</c:v>
                </c:pt>
                <c:pt idx="4">
                  <c:v>215.28</c:v>
                </c:pt>
              </c:numCache>
            </c:numRef>
          </c:val>
          <c:smooth val="0"/>
        </c:ser>
        <c:dLbls>
          <c:showLegendKey val="0"/>
          <c:showVal val="0"/>
          <c:showCatName val="0"/>
          <c:showSerName val="0"/>
          <c:showPercent val="0"/>
          <c:showBubbleSize val="0"/>
        </c:dLbls>
        <c:marker val="1"/>
        <c:smooth val="0"/>
        <c:axId val="79170560"/>
        <c:axId val="79172736"/>
      </c:lineChart>
      <c:dateAx>
        <c:axId val="79170560"/>
        <c:scaling>
          <c:orientation val="minMax"/>
        </c:scaling>
        <c:delete val="1"/>
        <c:axPos val="b"/>
        <c:numFmt formatCode="ge" sourceLinked="1"/>
        <c:majorTickMark val="none"/>
        <c:minorTickMark val="none"/>
        <c:tickLblPos val="none"/>
        <c:crossAx val="79172736"/>
        <c:crosses val="autoZero"/>
        <c:auto val="1"/>
        <c:lblOffset val="100"/>
        <c:baseTimeUnit val="years"/>
      </c:dateAx>
      <c:valAx>
        <c:axId val="79172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170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【763.62】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【94.73】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【139.70】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【98.53】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山口県　平生町</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公共下水道</v>
      </c>
      <c r="Q8" s="46"/>
      <c r="R8" s="46"/>
      <c r="S8" s="46"/>
      <c r="T8" s="46"/>
      <c r="U8" s="46"/>
      <c r="V8" s="46"/>
      <c r="W8" s="46" t="str">
        <f>データ!L6</f>
        <v>Cc2</v>
      </c>
      <c r="X8" s="46"/>
      <c r="Y8" s="46"/>
      <c r="Z8" s="46"/>
      <c r="AA8" s="46"/>
      <c r="AB8" s="46"/>
      <c r="AC8" s="46"/>
      <c r="AD8" s="3"/>
      <c r="AE8" s="3"/>
      <c r="AF8" s="3"/>
      <c r="AG8" s="3"/>
      <c r="AH8" s="3"/>
      <c r="AI8" s="3"/>
      <c r="AJ8" s="3"/>
      <c r="AK8" s="3"/>
      <c r="AL8" s="47">
        <f>データ!R6</f>
        <v>12528</v>
      </c>
      <c r="AM8" s="47"/>
      <c r="AN8" s="47"/>
      <c r="AO8" s="47"/>
      <c r="AP8" s="47"/>
      <c r="AQ8" s="47"/>
      <c r="AR8" s="47"/>
      <c r="AS8" s="47"/>
      <c r="AT8" s="43">
        <f>データ!S6</f>
        <v>34.58</v>
      </c>
      <c r="AU8" s="43"/>
      <c r="AV8" s="43"/>
      <c r="AW8" s="43"/>
      <c r="AX8" s="43"/>
      <c r="AY8" s="43"/>
      <c r="AZ8" s="43"/>
      <c r="BA8" s="43"/>
      <c r="BB8" s="43">
        <f>データ!T6</f>
        <v>362.29</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59.12</v>
      </c>
      <c r="Q10" s="43"/>
      <c r="R10" s="43"/>
      <c r="S10" s="43"/>
      <c r="T10" s="43"/>
      <c r="U10" s="43"/>
      <c r="V10" s="43"/>
      <c r="W10" s="43">
        <f>データ!P6</f>
        <v>94.67</v>
      </c>
      <c r="X10" s="43"/>
      <c r="Y10" s="43"/>
      <c r="Z10" s="43"/>
      <c r="AA10" s="43"/>
      <c r="AB10" s="43"/>
      <c r="AC10" s="43"/>
      <c r="AD10" s="47">
        <f>データ!Q6</f>
        <v>3866</v>
      </c>
      <c r="AE10" s="47"/>
      <c r="AF10" s="47"/>
      <c r="AG10" s="47"/>
      <c r="AH10" s="47"/>
      <c r="AI10" s="47"/>
      <c r="AJ10" s="47"/>
      <c r="AK10" s="2"/>
      <c r="AL10" s="47">
        <f>データ!U6</f>
        <v>7378</v>
      </c>
      <c r="AM10" s="47"/>
      <c r="AN10" s="47"/>
      <c r="AO10" s="47"/>
      <c r="AP10" s="47"/>
      <c r="AQ10" s="47"/>
      <c r="AR10" s="47"/>
      <c r="AS10" s="47"/>
      <c r="AT10" s="43">
        <f>データ!V6</f>
        <v>2.68</v>
      </c>
      <c r="AU10" s="43"/>
      <c r="AV10" s="43"/>
      <c r="AW10" s="43"/>
      <c r="AX10" s="43"/>
      <c r="AY10" s="43"/>
      <c r="AZ10" s="43"/>
      <c r="BA10" s="43"/>
      <c r="BB10" s="43">
        <f>データ!W6</f>
        <v>2752.99</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108</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9"/>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9"/>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9"/>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9"/>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9"/>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9"/>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9"/>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9"/>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9"/>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9"/>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9"/>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9"/>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9"/>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9"/>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9"/>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9"/>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9"/>
      <c r="BM33" s="67"/>
      <c r="BN33" s="67"/>
      <c r="BO33" s="67"/>
      <c r="BP33" s="67"/>
      <c r="BQ33" s="67"/>
      <c r="BR33" s="67"/>
      <c r="BS33" s="67"/>
      <c r="BT33" s="67"/>
      <c r="BU33" s="67"/>
      <c r="BV33" s="67"/>
      <c r="BW33" s="67"/>
      <c r="BX33" s="67"/>
      <c r="BY33" s="67"/>
      <c r="BZ33" s="68"/>
    </row>
    <row r="34" spans="1:78" ht="13.5" customHeight="1">
      <c r="A34" s="2"/>
      <c r="B34" s="16"/>
      <c r="C34" s="73" t="s">
        <v>26</v>
      </c>
      <c r="D34" s="73"/>
      <c r="E34" s="73"/>
      <c r="F34" s="73"/>
      <c r="G34" s="73"/>
      <c r="H34" s="73"/>
      <c r="I34" s="73"/>
      <c r="J34" s="73"/>
      <c r="K34" s="73"/>
      <c r="L34" s="73"/>
      <c r="M34" s="73"/>
      <c r="N34" s="73"/>
      <c r="O34" s="73"/>
      <c r="P34" s="73"/>
      <c r="Q34" s="19"/>
      <c r="R34" s="73" t="s">
        <v>27</v>
      </c>
      <c r="S34" s="73"/>
      <c r="T34" s="73"/>
      <c r="U34" s="73"/>
      <c r="V34" s="73"/>
      <c r="W34" s="73"/>
      <c r="X34" s="73"/>
      <c r="Y34" s="73"/>
      <c r="Z34" s="73"/>
      <c r="AA34" s="73"/>
      <c r="AB34" s="73"/>
      <c r="AC34" s="73"/>
      <c r="AD34" s="73"/>
      <c r="AE34" s="73"/>
      <c r="AF34" s="19"/>
      <c r="AG34" s="73" t="s">
        <v>28</v>
      </c>
      <c r="AH34" s="73"/>
      <c r="AI34" s="73"/>
      <c r="AJ34" s="73"/>
      <c r="AK34" s="73"/>
      <c r="AL34" s="73"/>
      <c r="AM34" s="73"/>
      <c r="AN34" s="73"/>
      <c r="AO34" s="73"/>
      <c r="AP34" s="73"/>
      <c r="AQ34" s="73"/>
      <c r="AR34" s="73"/>
      <c r="AS34" s="73"/>
      <c r="AT34" s="73"/>
      <c r="AU34" s="19"/>
      <c r="AV34" s="73" t="s">
        <v>29</v>
      </c>
      <c r="AW34" s="73"/>
      <c r="AX34" s="73"/>
      <c r="AY34" s="73"/>
      <c r="AZ34" s="73"/>
      <c r="BA34" s="73"/>
      <c r="BB34" s="73"/>
      <c r="BC34" s="73"/>
      <c r="BD34" s="73"/>
      <c r="BE34" s="73"/>
      <c r="BF34" s="73"/>
      <c r="BG34" s="73"/>
      <c r="BH34" s="73"/>
      <c r="BI34" s="73"/>
      <c r="BJ34" s="18"/>
      <c r="BK34" s="2"/>
      <c r="BL34" s="69"/>
      <c r="BM34" s="67"/>
      <c r="BN34" s="67"/>
      <c r="BO34" s="67"/>
      <c r="BP34" s="67"/>
      <c r="BQ34" s="67"/>
      <c r="BR34" s="67"/>
      <c r="BS34" s="67"/>
      <c r="BT34" s="67"/>
      <c r="BU34" s="67"/>
      <c r="BV34" s="67"/>
      <c r="BW34" s="67"/>
      <c r="BX34" s="67"/>
      <c r="BY34" s="67"/>
      <c r="BZ34" s="68"/>
    </row>
    <row r="35" spans="1:78" ht="13.5" customHeight="1">
      <c r="A35" s="2"/>
      <c r="B35" s="16"/>
      <c r="C35" s="73"/>
      <c r="D35" s="73"/>
      <c r="E35" s="73"/>
      <c r="F35" s="73"/>
      <c r="G35" s="73"/>
      <c r="H35" s="73"/>
      <c r="I35" s="73"/>
      <c r="J35" s="73"/>
      <c r="K35" s="73"/>
      <c r="L35" s="73"/>
      <c r="M35" s="73"/>
      <c r="N35" s="73"/>
      <c r="O35" s="73"/>
      <c r="P35" s="73"/>
      <c r="Q35" s="19"/>
      <c r="R35" s="73"/>
      <c r="S35" s="73"/>
      <c r="T35" s="73"/>
      <c r="U35" s="73"/>
      <c r="V35" s="73"/>
      <c r="W35" s="73"/>
      <c r="X35" s="73"/>
      <c r="Y35" s="73"/>
      <c r="Z35" s="73"/>
      <c r="AA35" s="73"/>
      <c r="AB35" s="73"/>
      <c r="AC35" s="73"/>
      <c r="AD35" s="73"/>
      <c r="AE35" s="73"/>
      <c r="AF35" s="19"/>
      <c r="AG35" s="73"/>
      <c r="AH35" s="73"/>
      <c r="AI35" s="73"/>
      <c r="AJ35" s="73"/>
      <c r="AK35" s="73"/>
      <c r="AL35" s="73"/>
      <c r="AM35" s="73"/>
      <c r="AN35" s="73"/>
      <c r="AO35" s="73"/>
      <c r="AP35" s="73"/>
      <c r="AQ35" s="73"/>
      <c r="AR35" s="73"/>
      <c r="AS35" s="73"/>
      <c r="AT35" s="73"/>
      <c r="AU35" s="19"/>
      <c r="AV35" s="73"/>
      <c r="AW35" s="73"/>
      <c r="AX35" s="73"/>
      <c r="AY35" s="73"/>
      <c r="AZ35" s="73"/>
      <c r="BA35" s="73"/>
      <c r="BB35" s="73"/>
      <c r="BC35" s="73"/>
      <c r="BD35" s="73"/>
      <c r="BE35" s="73"/>
      <c r="BF35" s="73"/>
      <c r="BG35" s="73"/>
      <c r="BH35" s="73"/>
      <c r="BI35" s="73"/>
      <c r="BJ35" s="18"/>
      <c r="BK35" s="2"/>
      <c r="BL35" s="69"/>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9"/>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9"/>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9"/>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9"/>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9"/>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9"/>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9"/>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9"/>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0"/>
      <c r="BM44" s="71"/>
      <c r="BN44" s="71"/>
      <c r="BO44" s="71"/>
      <c r="BP44" s="71"/>
      <c r="BQ44" s="71"/>
      <c r="BR44" s="71"/>
      <c r="BS44" s="71"/>
      <c r="BT44" s="71"/>
      <c r="BU44" s="71"/>
      <c r="BV44" s="71"/>
      <c r="BW44" s="71"/>
      <c r="BX44" s="71"/>
      <c r="BY44" s="71"/>
      <c r="BZ44" s="72"/>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109</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9"/>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9"/>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9"/>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9"/>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9"/>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9"/>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9"/>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9"/>
      <c r="BM55" s="67"/>
      <c r="BN55" s="67"/>
      <c r="BO55" s="67"/>
      <c r="BP55" s="67"/>
      <c r="BQ55" s="67"/>
      <c r="BR55" s="67"/>
      <c r="BS55" s="67"/>
      <c r="BT55" s="67"/>
      <c r="BU55" s="67"/>
      <c r="BV55" s="67"/>
      <c r="BW55" s="67"/>
      <c r="BX55" s="67"/>
      <c r="BY55" s="67"/>
      <c r="BZ55" s="68"/>
    </row>
    <row r="56" spans="1:78" ht="13.5" customHeight="1">
      <c r="A56" s="2"/>
      <c r="B56" s="16"/>
      <c r="C56" s="73" t="s">
        <v>31</v>
      </c>
      <c r="D56" s="73"/>
      <c r="E56" s="73"/>
      <c r="F56" s="73"/>
      <c r="G56" s="73"/>
      <c r="H56" s="73"/>
      <c r="I56" s="73"/>
      <c r="J56" s="73"/>
      <c r="K56" s="73"/>
      <c r="L56" s="73"/>
      <c r="M56" s="73"/>
      <c r="N56" s="73"/>
      <c r="O56" s="73"/>
      <c r="P56" s="73"/>
      <c r="Q56" s="19"/>
      <c r="R56" s="73" t="s">
        <v>32</v>
      </c>
      <c r="S56" s="73"/>
      <c r="T56" s="73"/>
      <c r="U56" s="73"/>
      <c r="V56" s="73"/>
      <c r="W56" s="73"/>
      <c r="X56" s="73"/>
      <c r="Y56" s="73"/>
      <c r="Z56" s="73"/>
      <c r="AA56" s="73"/>
      <c r="AB56" s="73"/>
      <c r="AC56" s="73"/>
      <c r="AD56" s="73"/>
      <c r="AE56" s="73"/>
      <c r="AF56" s="19"/>
      <c r="AG56" s="73" t="s">
        <v>33</v>
      </c>
      <c r="AH56" s="73"/>
      <c r="AI56" s="73"/>
      <c r="AJ56" s="73"/>
      <c r="AK56" s="73"/>
      <c r="AL56" s="73"/>
      <c r="AM56" s="73"/>
      <c r="AN56" s="73"/>
      <c r="AO56" s="73"/>
      <c r="AP56" s="73"/>
      <c r="AQ56" s="73"/>
      <c r="AR56" s="73"/>
      <c r="AS56" s="73"/>
      <c r="AT56" s="73"/>
      <c r="AU56" s="19"/>
      <c r="AV56" s="73" t="s">
        <v>34</v>
      </c>
      <c r="AW56" s="73"/>
      <c r="AX56" s="73"/>
      <c r="AY56" s="73"/>
      <c r="AZ56" s="73"/>
      <c r="BA56" s="73"/>
      <c r="BB56" s="73"/>
      <c r="BC56" s="73"/>
      <c r="BD56" s="73"/>
      <c r="BE56" s="73"/>
      <c r="BF56" s="73"/>
      <c r="BG56" s="73"/>
      <c r="BH56" s="73"/>
      <c r="BI56" s="73"/>
      <c r="BJ56" s="18"/>
      <c r="BK56" s="2"/>
      <c r="BL56" s="69"/>
      <c r="BM56" s="67"/>
      <c r="BN56" s="67"/>
      <c r="BO56" s="67"/>
      <c r="BP56" s="67"/>
      <c r="BQ56" s="67"/>
      <c r="BR56" s="67"/>
      <c r="BS56" s="67"/>
      <c r="BT56" s="67"/>
      <c r="BU56" s="67"/>
      <c r="BV56" s="67"/>
      <c r="BW56" s="67"/>
      <c r="BX56" s="67"/>
      <c r="BY56" s="67"/>
      <c r="BZ56" s="68"/>
    </row>
    <row r="57" spans="1:78" ht="13.5" customHeight="1">
      <c r="A57" s="2"/>
      <c r="B57" s="16"/>
      <c r="C57" s="73"/>
      <c r="D57" s="73"/>
      <c r="E57" s="73"/>
      <c r="F57" s="73"/>
      <c r="G57" s="73"/>
      <c r="H57" s="73"/>
      <c r="I57" s="73"/>
      <c r="J57" s="73"/>
      <c r="K57" s="73"/>
      <c r="L57" s="73"/>
      <c r="M57" s="73"/>
      <c r="N57" s="73"/>
      <c r="O57" s="73"/>
      <c r="P57" s="73"/>
      <c r="Q57" s="19"/>
      <c r="R57" s="73"/>
      <c r="S57" s="73"/>
      <c r="T57" s="73"/>
      <c r="U57" s="73"/>
      <c r="V57" s="73"/>
      <c r="W57" s="73"/>
      <c r="X57" s="73"/>
      <c r="Y57" s="73"/>
      <c r="Z57" s="73"/>
      <c r="AA57" s="73"/>
      <c r="AB57" s="73"/>
      <c r="AC57" s="73"/>
      <c r="AD57" s="73"/>
      <c r="AE57" s="73"/>
      <c r="AF57" s="19"/>
      <c r="AG57" s="73"/>
      <c r="AH57" s="73"/>
      <c r="AI57" s="73"/>
      <c r="AJ57" s="73"/>
      <c r="AK57" s="73"/>
      <c r="AL57" s="73"/>
      <c r="AM57" s="73"/>
      <c r="AN57" s="73"/>
      <c r="AO57" s="73"/>
      <c r="AP57" s="73"/>
      <c r="AQ57" s="73"/>
      <c r="AR57" s="73"/>
      <c r="AS57" s="73"/>
      <c r="AT57" s="73"/>
      <c r="AU57" s="19"/>
      <c r="AV57" s="73"/>
      <c r="AW57" s="73"/>
      <c r="AX57" s="73"/>
      <c r="AY57" s="73"/>
      <c r="AZ57" s="73"/>
      <c r="BA57" s="73"/>
      <c r="BB57" s="73"/>
      <c r="BC57" s="73"/>
      <c r="BD57" s="73"/>
      <c r="BE57" s="73"/>
      <c r="BF57" s="73"/>
      <c r="BG57" s="73"/>
      <c r="BH57" s="73"/>
      <c r="BI57" s="73"/>
      <c r="BJ57" s="18"/>
      <c r="BK57" s="2"/>
      <c r="BL57" s="69"/>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9"/>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9"/>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9"/>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9"/>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9"/>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0"/>
      <c r="BM63" s="71"/>
      <c r="BN63" s="71"/>
      <c r="BO63" s="71"/>
      <c r="BP63" s="71"/>
      <c r="BQ63" s="71"/>
      <c r="BR63" s="71"/>
      <c r="BS63" s="71"/>
      <c r="BT63" s="71"/>
      <c r="BU63" s="71"/>
      <c r="BV63" s="71"/>
      <c r="BW63" s="71"/>
      <c r="BX63" s="71"/>
      <c r="BY63" s="71"/>
      <c r="BZ63" s="72"/>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9" t="s">
        <v>110</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9"/>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9"/>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9"/>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9"/>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9"/>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9"/>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9"/>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9"/>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9"/>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9"/>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9"/>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9"/>
      <c r="BM78" s="67"/>
      <c r="BN78" s="67"/>
      <c r="BO78" s="67"/>
      <c r="BP78" s="67"/>
      <c r="BQ78" s="67"/>
      <c r="BR78" s="67"/>
      <c r="BS78" s="67"/>
      <c r="BT78" s="67"/>
      <c r="BU78" s="67"/>
      <c r="BV78" s="67"/>
      <c r="BW78" s="67"/>
      <c r="BX78" s="67"/>
      <c r="BY78" s="67"/>
      <c r="BZ78" s="68"/>
    </row>
    <row r="79" spans="1:78" ht="13.5" customHeight="1">
      <c r="A79" s="2"/>
      <c r="B79" s="16"/>
      <c r="C79" s="73" t="s">
        <v>37</v>
      </c>
      <c r="D79" s="73"/>
      <c r="E79" s="73"/>
      <c r="F79" s="73"/>
      <c r="G79" s="73"/>
      <c r="H79" s="73"/>
      <c r="I79" s="73"/>
      <c r="J79" s="73"/>
      <c r="K79" s="73"/>
      <c r="L79" s="73"/>
      <c r="M79" s="73"/>
      <c r="N79" s="73"/>
      <c r="O79" s="73"/>
      <c r="P79" s="73"/>
      <c r="Q79" s="73"/>
      <c r="R79" s="73"/>
      <c r="S79" s="73"/>
      <c r="T79" s="73"/>
      <c r="U79" s="19"/>
      <c r="V79" s="19"/>
      <c r="W79" s="73" t="s">
        <v>38</v>
      </c>
      <c r="X79" s="73"/>
      <c r="Y79" s="73"/>
      <c r="Z79" s="73"/>
      <c r="AA79" s="73"/>
      <c r="AB79" s="73"/>
      <c r="AC79" s="73"/>
      <c r="AD79" s="73"/>
      <c r="AE79" s="73"/>
      <c r="AF79" s="73"/>
      <c r="AG79" s="73"/>
      <c r="AH79" s="73"/>
      <c r="AI79" s="73"/>
      <c r="AJ79" s="73"/>
      <c r="AK79" s="73"/>
      <c r="AL79" s="73"/>
      <c r="AM79" s="73"/>
      <c r="AN79" s="73"/>
      <c r="AO79" s="19"/>
      <c r="AP79" s="19"/>
      <c r="AQ79" s="73" t="s">
        <v>39</v>
      </c>
      <c r="AR79" s="73"/>
      <c r="AS79" s="73"/>
      <c r="AT79" s="73"/>
      <c r="AU79" s="73"/>
      <c r="AV79" s="73"/>
      <c r="AW79" s="73"/>
      <c r="AX79" s="73"/>
      <c r="AY79" s="73"/>
      <c r="AZ79" s="73"/>
      <c r="BA79" s="73"/>
      <c r="BB79" s="73"/>
      <c r="BC79" s="73"/>
      <c r="BD79" s="73"/>
      <c r="BE79" s="73"/>
      <c r="BF79" s="73"/>
      <c r="BG79" s="73"/>
      <c r="BH79" s="73"/>
      <c r="BI79" s="17"/>
      <c r="BJ79" s="18"/>
      <c r="BK79" s="2"/>
      <c r="BL79" s="69"/>
      <c r="BM79" s="67"/>
      <c r="BN79" s="67"/>
      <c r="BO79" s="67"/>
      <c r="BP79" s="67"/>
      <c r="BQ79" s="67"/>
      <c r="BR79" s="67"/>
      <c r="BS79" s="67"/>
      <c r="BT79" s="67"/>
      <c r="BU79" s="67"/>
      <c r="BV79" s="67"/>
      <c r="BW79" s="67"/>
      <c r="BX79" s="67"/>
      <c r="BY79" s="67"/>
      <c r="BZ79" s="68"/>
    </row>
    <row r="80" spans="1:78" ht="13.5" customHeight="1">
      <c r="A80" s="2"/>
      <c r="B80" s="16"/>
      <c r="C80" s="73"/>
      <c r="D80" s="73"/>
      <c r="E80" s="73"/>
      <c r="F80" s="73"/>
      <c r="G80" s="73"/>
      <c r="H80" s="73"/>
      <c r="I80" s="73"/>
      <c r="J80" s="73"/>
      <c r="K80" s="73"/>
      <c r="L80" s="73"/>
      <c r="M80" s="73"/>
      <c r="N80" s="73"/>
      <c r="O80" s="73"/>
      <c r="P80" s="73"/>
      <c r="Q80" s="73"/>
      <c r="R80" s="73"/>
      <c r="S80" s="73"/>
      <c r="T80" s="73"/>
      <c r="U80" s="19"/>
      <c r="V80" s="19"/>
      <c r="W80" s="73"/>
      <c r="X80" s="73"/>
      <c r="Y80" s="73"/>
      <c r="Z80" s="73"/>
      <c r="AA80" s="73"/>
      <c r="AB80" s="73"/>
      <c r="AC80" s="73"/>
      <c r="AD80" s="73"/>
      <c r="AE80" s="73"/>
      <c r="AF80" s="73"/>
      <c r="AG80" s="73"/>
      <c r="AH80" s="73"/>
      <c r="AI80" s="73"/>
      <c r="AJ80" s="73"/>
      <c r="AK80" s="73"/>
      <c r="AL80" s="73"/>
      <c r="AM80" s="73"/>
      <c r="AN80" s="73"/>
      <c r="AO80" s="19"/>
      <c r="AP80" s="19"/>
      <c r="AQ80" s="73"/>
      <c r="AR80" s="73"/>
      <c r="AS80" s="73"/>
      <c r="AT80" s="73"/>
      <c r="AU80" s="73"/>
      <c r="AV80" s="73"/>
      <c r="AW80" s="73"/>
      <c r="AX80" s="73"/>
      <c r="AY80" s="73"/>
      <c r="AZ80" s="73"/>
      <c r="BA80" s="73"/>
      <c r="BB80" s="73"/>
      <c r="BC80" s="73"/>
      <c r="BD80" s="73"/>
      <c r="BE80" s="73"/>
      <c r="BF80" s="73"/>
      <c r="BG80" s="73"/>
      <c r="BH80" s="73"/>
      <c r="BI80" s="17"/>
      <c r="BJ80" s="18"/>
      <c r="BK80" s="2"/>
      <c r="BL80" s="69"/>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9"/>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0"/>
      <c r="BM82" s="71"/>
      <c r="BN82" s="71"/>
      <c r="BO82" s="71"/>
      <c r="BP82" s="71"/>
      <c r="BQ82" s="71"/>
      <c r="BR82" s="71"/>
      <c r="BS82" s="71"/>
      <c r="BT82" s="71"/>
      <c r="BU82" s="71"/>
      <c r="BV82" s="71"/>
      <c r="BW82" s="71"/>
      <c r="BX82" s="71"/>
      <c r="BY82" s="71"/>
      <c r="BZ82" s="72"/>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5" t="s">
        <v>51</v>
      </c>
      <c r="I3" s="76"/>
      <c r="J3" s="76"/>
      <c r="K3" s="76"/>
      <c r="L3" s="76"/>
      <c r="M3" s="76"/>
      <c r="N3" s="76"/>
      <c r="O3" s="76"/>
      <c r="P3" s="76"/>
      <c r="Q3" s="76"/>
      <c r="R3" s="76"/>
      <c r="S3" s="76"/>
      <c r="T3" s="76"/>
      <c r="U3" s="76"/>
      <c r="V3" s="76"/>
      <c r="W3" s="77"/>
      <c r="X3" s="81" t="s">
        <v>52</v>
      </c>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c r="CA3" s="74"/>
      <c r="CB3" s="74"/>
      <c r="CC3" s="74"/>
      <c r="CD3" s="74"/>
      <c r="CE3" s="74"/>
      <c r="CF3" s="74"/>
      <c r="CG3" s="74"/>
      <c r="CH3" s="74"/>
      <c r="CI3" s="74"/>
      <c r="CJ3" s="74"/>
      <c r="CK3" s="74"/>
      <c r="CL3" s="74"/>
      <c r="CM3" s="74"/>
      <c r="CN3" s="74"/>
      <c r="CO3" s="74"/>
      <c r="CP3" s="74"/>
      <c r="CQ3" s="74"/>
      <c r="CR3" s="74"/>
      <c r="CS3" s="74"/>
      <c r="CT3" s="74"/>
      <c r="CU3" s="74"/>
      <c r="CV3" s="74"/>
      <c r="CW3" s="74"/>
      <c r="CX3" s="74"/>
      <c r="CY3" s="74"/>
      <c r="CZ3" s="74"/>
      <c r="DA3" s="74"/>
      <c r="DB3" s="74"/>
      <c r="DC3" s="74"/>
      <c r="DD3" s="74"/>
      <c r="DE3" s="74"/>
      <c r="DF3" s="74"/>
      <c r="DG3" s="74"/>
      <c r="DH3" s="74" t="s">
        <v>53</v>
      </c>
      <c r="DI3" s="74"/>
      <c r="DJ3" s="74"/>
      <c r="DK3" s="74"/>
      <c r="DL3" s="74"/>
      <c r="DM3" s="74"/>
      <c r="DN3" s="74"/>
      <c r="DO3" s="74"/>
      <c r="DP3" s="74"/>
      <c r="DQ3" s="74"/>
      <c r="DR3" s="74"/>
      <c r="DS3" s="74"/>
      <c r="DT3" s="74"/>
      <c r="DU3" s="74"/>
      <c r="DV3" s="74"/>
      <c r="DW3" s="74"/>
      <c r="DX3" s="74"/>
      <c r="DY3" s="74"/>
      <c r="DZ3" s="74"/>
      <c r="EA3" s="74"/>
      <c r="EB3" s="74"/>
      <c r="EC3" s="74"/>
      <c r="ED3" s="74"/>
      <c r="EE3" s="74"/>
      <c r="EF3" s="74"/>
      <c r="EG3" s="74"/>
      <c r="EH3" s="74"/>
      <c r="EI3" s="74"/>
      <c r="EJ3" s="74"/>
      <c r="EK3" s="74"/>
      <c r="EL3" s="74"/>
      <c r="EM3" s="74"/>
      <c r="EN3" s="74"/>
    </row>
    <row r="4" spans="1:144">
      <c r="A4" s="26" t="s">
        <v>54</v>
      </c>
      <c r="B4" s="28"/>
      <c r="C4" s="28"/>
      <c r="D4" s="28"/>
      <c r="E4" s="28"/>
      <c r="F4" s="28"/>
      <c r="G4" s="28"/>
      <c r="H4" s="78"/>
      <c r="I4" s="79"/>
      <c r="J4" s="79"/>
      <c r="K4" s="79"/>
      <c r="L4" s="79"/>
      <c r="M4" s="79"/>
      <c r="N4" s="79"/>
      <c r="O4" s="79"/>
      <c r="P4" s="79"/>
      <c r="Q4" s="79"/>
      <c r="R4" s="79"/>
      <c r="S4" s="79"/>
      <c r="T4" s="79"/>
      <c r="U4" s="79"/>
      <c r="V4" s="79"/>
      <c r="W4" s="80"/>
      <c r="X4" s="74" t="s">
        <v>55</v>
      </c>
      <c r="Y4" s="74"/>
      <c r="Z4" s="74"/>
      <c r="AA4" s="74"/>
      <c r="AB4" s="74"/>
      <c r="AC4" s="74"/>
      <c r="AD4" s="74"/>
      <c r="AE4" s="74"/>
      <c r="AF4" s="74"/>
      <c r="AG4" s="74"/>
      <c r="AH4" s="74"/>
      <c r="AI4" s="74" t="s">
        <v>56</v>
      </c>
      <c r="AJ4" s="74"/>
      <c r="AK4" s="74"/>
      <c r="AL4" s="74"/>
      <c r="AM4" s="74"/>
      <c r="AN4" s="74"/>
      <c r="AO4" s="74"/>
      <c r="AP4" s="74"/>
      <c r="AQ4" s="74"/>
      <c r="AR4" s="74"/>
      <c r="AS4" s="74"/>
      <c r="AT4" s="74" t="s">
        <v>57</v>
      </c>
      <c r="AU4" s="74"/>
      <c r="AV4" s="74"/>
      <c r="AW4" s="74"/>
      <c r="AX4" s="74"/>
      <c r="AY4" s="74"/>
      <c r="AZ4" s="74"/>
      <c r="BA4" s="74"/>
      <c r="BB4" s="74"/>
      <c r="BC4" s="74"/>
      <c r="BD4" s="74"/>
      <c r="BE4" s="74" t="s">
        <v>58</v>
      </c>
      <c r="BF4" s="74"/>
      <c r="BG4" s="74"/>
      <c r="BH4" s="74"/>
      <c r="BI4" s="74"/>
      <c r="BJ4" s="74"/>
      <c r="BK4" s="74"/>
      <c r="BL4" s="74"/>
      <c r="BM4" s="74"/>
      <c r="BN4" s="74"/>
      <c r="BO4" s="74"/>
      <c r="BP4" s="74" t="s">
        <v>59</v>
      </c>
      <c r="BQ4" s="74"/>
      <c r="BR4" s="74"/>
      <c r="BS4" s="74"/>
      <c r="BT4" s="74"/>
      <c r="BU4" s="74"/>
      <c r="BV4" s="74"/>
      <c r="BW4" s="74"/>
      <c r="BX4" s="74"/>
      <c r="BY4" s="74"/>
      <c r="BZ4" s="74"/>
      <c r="CA4" s="74" t="s">
        <v>60</v>
      </c>
      <c r="CB4" s="74"/>
      <c r="CC4" s="74"/>
      <c r="CD4" s="74"/>
      <c r="CE4" s="74"/>
      <c r="CF4" s="74"/>
      <c r="CG4" s="74"/>
      <c r="CH4" s="74"/>
      <c r="CI4" s="74"/>
      <c r="CJ4" s="74"/>
      <c r="CK4" s="74"/>
      <c r="CL4" s="74" t="s">
        <v>61</v>
      </c>
      <c r="CM4" s="74"/>
      <c r="CN4" s="74"/>
      <c r="CO4" s="74"/>
      <c r="CP4" s="74"/>
      <c r="CQ4" s="74"/>
      <c r="CR4" s="74"/>
      <c r="CS4" s="74"/>
      <c r="CT4" s="74"/>
      <c r="CU4" s="74"/>
      <c r="CV4" s="74"/>
      <c r="CW4" s="74" t="s">
        <v>62</v>
      </c>
      <c r="CX4" s="74"/>
      <c r="CY4" s="74"/>
      <c r="CZ4" s="74"/>
      <c r="DA4" s="74"/>
      <c r="DB4" s="74"/>
      <c r="DC4" s="74"/>
      <c r="DD4" s="74"/>
      <c r="DE4" s="74"/>
      <c r="DF4" s="74"/>
      <c r="DG4" s="74"/>
      <c r="DH4" s="74" t="s">
        <v>63</v>
      </c>
      <c r="DI4" s="74"/>
      <c r="DJ4" s="74"/>
      <c r="DK4" s="74"/>
      <c r="DL4" s="74"/>
      <c r="DM4" s="74"/>
      <c r="DN4" s="74"/>
      <c r="DO4" s="74"/>
      <c r="DP4" s="74"/>
      <c r="DQ4" s="74"/>
      <c r="DR4" s="74"/>
      <c r="DS4" s="74" t="s">
        <v>64</v>
      </c>
      <c r="DT4" s="74"/>
      <c r="DU4" s="74"/>
      <c r="DV4" s="74"/>
      <c r="DW4" s="74"/>
      <c r="DX4" s="74"/>
      <c r="DY4" s="74"/>
      <c r="DZ4" s="74"/>
      <c r="EA4" s="74"/>
      <c r="EB4" s="74"/>
      <c r="EC4" s="74"/>
      <c r="ED4" s="74" t="s">
        <v>65</v>
      </c>
      <c r="EE4" s="74"/>
      <c r="EF4" s="74"/>
      <c r="EG4" s="74"/>
      <c r="EH4" s="74"/>
      <c r="EI4" s="74"/>
      <c r="EJ4" s="74"/>
      <c r="EK4" s="74"/>
      <c r="EL4" s="74"/>
      <c r="EM4" s="74"/>
      <c r="EN4" s="74"/>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353442</v>
      </c>
      <c r="D6" s="31">
        <f t="shared" si="3"/>
        <v>47</v>
      </c>
      <c r="E6" s="31">
        <f t="shared" si="3"/>
        <v>17</v>
      </c>
      <c r="F6" s="31">
        <f t="shared" si="3"/>
        <v>1</v>
      </c>
      <c r="G6" s="31">
        <f t="shared" si="3"/>
        <v>0</v>
      </c>
      <c r="H6" s="31" t="str">
        <f t="shared" si="3"/>
        <v>山口県　平生町</v>
      </c>
      <c r="I6" s="31" t="str">
        <f t="shared" si="3"/>
        <v>法非適用</v>
      </c>
      <c r="J6" s="31" t="str">
        <f t="shared" si="3"/>
        <v>下水道事業</v>
      </c>
      <c r="K6" s="31" t="str">
        <f t="shared" si="3"/>
        <v>公共下水道</v>
      </c>
      <c r="L6" s="31" t="str">
        <f t="shared" si="3"/>
        <v>Cc2</v>
      </c>
      <c r="M6" s="32" t="str">
        <f t="shared" si="3"/>
        <v>-</v>
      </c>
      <c r="N6" s="32" t="str">
        <f t="shared" si="3"/>
        <v>該当数値なし</v>
      </c>
      <c r="O6" s="32">
        <f t="shared" si="3"/>
        <v>59.12</v>
      </c>
      <c r="P6" s="32">
        <f t="shared" si="3"/>
        <v>94.67</v>
      </c>
      <c r="Q6" s="32">
        <f t="shared" si="3"/>
        <v>3866</v>
      </c>
      <c r="R6" s="32">
        <f t="shared" si="3"/>
        <v>12528</v>
      </c>
      <c r="S6" s="32">
        <f t="shared" si="3"/>
        <v>34.58</v>
      </c>
      <c r="T6" s="32">
        <f t="shared" si="3"/>
        <v>362.29</v>
      </c>
      <c r="U6" s="32">
        <f t="shared" si="3"/>
        <v>7378</v>
      </c>
      <c r="V6" s="32">
        <f t="shared" si="3"/>
        <v>2.68</v>
      </c>
      <c r="W6" s="32">
        <f t="shared" si="3"/>
        <v>2752.99</v>
      </c>
      <c r="X6" s="33">
        <f>IF(X7="",NA(),X7)</f>
        <v>64.72</v>
      </c>
      <c r="Y6" s="33">
        <f t="shared" ref="Y6:AG6" si="4">IF(Y7="",NA(),Y7)</f>
        <v>63.32</v>
      </c>
      <c r="Z6" s="33">
        <f t="shared" si="4"/>
        <v>63.45</v>
      </c>
      <c r="AA6" s="33">
        <f t="shared" si="4"/>
        <v>62.86</v>
      </c>
      <c r="AB6" s="33">
        <f t="shared" si="4"/>
        <v>62.71</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2057.7600000000002</v>
      </c>
      <c r="BF6" s="33">
        <f t="shared" ref="BF6:BN6" si="7">IF(BF7="",NA(),BF7)</f>
        <v>1573.54</v>
      </c>
      <c r="BG6" s="33">
        <f t="shared" si="7"/>
        <v>1471.13</v>
      </c>
      <c r="BH6" s="33">
        <f t="shared" si="7"/>
        <v>1873.34</v>
      </c>
      <c r="BI6" s="33">
        <f t="shared" si="7"/>
        <v>1762.13</v>
      </c>
      <c r="BJ6" s="33">
        <f t="shared" si="7"/>
        <v>1334.01</v>
      </c>
      <c r="BK6" s="33">
        <f t="shared" si="7"/>
        <v>1273.52</v>
      </c>
      <c r="BL6" s="33">
        <f t="shared" si="7"/>
        <v>1209.95</v>
      </c>
      <c r="BM6" s="33">
        <f t="shared" si="7"/>
        <v>1136.5</v>
      </c>
      <c r="BN6" s="33">
        <f t="shared" si="7"/>
        <v>1118.56</v>
      </c>
      <c r="BO6" s="32" t="str">
        <f>IF(BO7="","",IF(BO7="-","【-】","【"&amp;SUBSTITUTE(TEXT(BO7,"#,##0.00"),"-","△")&amp;"】"))</f>
        <v>【763.62】</v>
      </c>
      <c r="BP6" s="33">
        <f>IF(BP7="",NA(),BP7)</f>
        <v>53.45</v>
      </c>
      <c r="BQ6" s="33">
        <f t="shared" ref="BQ6:BY6" si="8">IF(BQ7="",NA(),BQ7)</f>
        <v>65.260000000000005</v>
      </c>
      <c r="BR6" s="33">
        <f t="shared" si="8"/>
        <v>68.14</v>
      </c>
      <c r="BS6" s="33">
        <f t="shared" si="8"/>
        <v>54.52</v>
      </c>
      <c r="BT6" s="33">
        <f t="shared" si="8"/>
        <v>57.44</v>
      </c>
      <c r="BU6" s="33">
        <f t="shared" si="8"/>
        <v>67.14</v>
      </c>
      <c r="BV6" s="33">
        <f t="shared" si="8"/>
        <v>67.849999999999994</v>
      </c>
      <c r="BW6" s="33">
        <f t="shared" si="8"/>
        <v>69.48</v>
      </c>
      <c r="BX6" s="33">
        <f t="shared" si="8"/>
        <v>71.650000000000006</v>
      </c>
      <c r="BY6" s="33">
        <f t="shared" si="8"/>
        <v>72.33</v>
      </c>
      <c r="BZ6" s="32" t="str">
        <f>IF(BZ7="","",IF(BZ7="-","【-】","【"&amp;SUBSTITUTE(TEXT(BZ7,"#,##0.00"),"-","△")&amp;"】"))</f>
        <v>【98.53】</v>
      </c>
      <c r="CA6" s="33">
        <f>IF(CA7="",NA(),CA7)</f>
        <v>372.17</v>
      </c>
      <c r="CB6" s="33">
        <f t="shared" ref="CB6:CJ6" si="9">IF(CB7="",NA(),CB7)</f>
        <v>305.58</v>
      </c>
      <c r="CC6" s="33">
        <f t="shared" si="9"/>
        <v>293.02999999999997</v>
      </c>
      <c r="CD6" s="33">
        <f t="shared" si="9"/>
        <v>374.02</v>
      </c>
      <c r="CE6" s="33">
        <f t="shared" si="9"/>
        <v>359.03</v>
      </c>
      <c r="CF6" s="33">
        <f t="shared" si="9"/>
        <v>224.83</v>
      </c>
      <c r="CG6" s="33">
        <f t="shared" si="9"/>
        <v>224.94</v>
      </c>
      <c r="CH6" s="33">
        <f t="shared" si="9"/>
        <v>220.67</v>
      </c>
      <c r="CI6" s="33">
        <f t="shared" si="9"/>
        <v>217.82</v>
      </c>
      <c r="CJ6" s="33">
        <f t="shared" si="9"/>
        <v>215.28</v>
      </c>
      <c r="CK6" s="32" t="str">
        <f>IF(CK7="","",IF(CK7="-","【-】","【"&amp;SUBSTITUTE(TEXT(CK7,"#,##0.00"),"-","△")&amp;"】"))</f>
        <v>【139.70】</v>
      </c>
      <c r="CL6" s="33" t="str">
        <f>IF(CL7="",NA(),CL7)</f>
        <v>-</v>
      </c>
      <c r="CM6" s="33" t="str">
        <f t="shared" ref="CM6:CU6" si="10">IF(CM7="",NA(),CM7)</f>
        <v>-</v>
      </c>
      <c r="CN6" s="33" t="str">
        <f t="shared" si="10"/>
        <v>-</v>
      </c>
      <c r="CO6" s="33" t="str">
        <f t="shared" si="10"/>
        <v>-</v>
      </c>
      <c r="CP6" s="33" t="str">
        <f t="shared" si="10"/>
        <v>-</v>
      </c>
      <c r="CQ6" s="33">
        <f t="shared" si="10"/>
        <v>53.79</v>
      </c>
      <c r="CR6" s="33">
        <f t="shared" si="10"/>
        <v>55.41</v>
      </c>
      <c r="CS6" s="33">
        <f t="shared" si="10"/>
        <v>55.81</v>
      </c>
      <c r="CT6" s="33">
        <f t="shared" si="10"/>
        <v>54.44</v>
      </c>
      <c r="CU6" s="33">
        <f t="shared" si="10"/>
        <v>54.67</v>
      </c>
      <c r="CV6" s="32" t="str">
        <f>IF(CV7="","",IF(CV7="-","【-】","【"&amp;SUBSTITUTE(TEXT(CV7,"#,##0.00"),"-","△")&amp;"】"))</f>
        <v>【60.01】</v>
      </c>
      <c r="CW6" s="33">
        <f>IF(CW7="",NA(),CW7)</f>
        <v>86.92</v>
      </c>
      <c r="CX6" s="33">
        <f t="shared" ref="CX6:DF6" si="11">IF(CX7="",NA(),CX7)</f>
        <v>88.55</v>
      </c>
      <c r="CY6" s="33">
        <f t="shared" si="11"/>
        <v>89.65</v>
      </c>
      <c r="CZ6" s="33">
        <f t="shared" si="11"/>
        <v>90.13</v>
      </c>
      <c r="DA6" s="33">
        <f t="shared" si="11"/>
        <v>91.26</v>
      </c>
      <c r="DB6" s="33">
        <f t="shared" si="11"/>
        <v>83.76</v>
      </c>
      <c r="DC6" s="33">
        <f t="shared" si="11"/>
        <v>84.12</v>
      </c>
      <c r="DD6" s="33">
        <f t="shared" si="11"/>
        <v>84.41</v>
      </c>
      <c r="DE6" s="33">
        <f t="shared" si="11"/>
        <v>84.2</v>
      </c>
      <c r="DF6" s="33">
        <f t="shared" si="11"/>
        <v>83.8</v>
      </c>
      <c r="DG6" s="32" t="str">
        <f>IF(DG7="","",IF(DG7="-","【-】","【"&amp;SUBSTITUTE(TEXT(DG7,"#,##0.00"),"-","△")&amp;"】"))</f>
        <v>【94.73】</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0.01</v>
      </c>
      <c r="EJ6" s="33">
        <f t="shared" si="14"/>
        <v>0.1</v>
      </c>
      <c r="EK6" s="33">
        <f t="shared" si="14"/>
        <v>7.0000000000000007E-2</v>
      </c>
      <c r="EL6" s="33">
        <f t="shared" si="14"/>
        <v>0.04</v>
      </c>
      <c r="EM6" s="33">
        <f t="shared" si="14"/>
        <v>0.11</v>
      </c>
      <c r="EN6" s="32" t="str">
        <f>IF(EN7="","",IF(EN7="-","【-】","【"&amp;SUBSTITUTE(TEXT(EN7,"#,##0.00"),"-","△")&amp;"】"))</f>
        <v>【0.23】</v>
      </c>
    </row>
    <row r="7" spans="1:144" s="34" customFormat="1">
      <c r="A7" s="26"/>
      <c r="B7" s="35">
        <v>2015</v>
      </c>
      <c r="C7" s="35">
        <v>353442</v>
      </c>
      <c r="D7" s="35">
        <v>47</v>
      </c>
      <c r="E7" s="35">
        <v>17</v>
      </c>
      <c r="F7" s="35">
        <v>1</v>
      </c>
      <c r="G7" s="35">
        <v>0</v>
      </c>
      <c r="H7" s="35" t="s">
        <v>96</v>
      </c>
      <c r="I7" s="35" t="s">
        <v>97</v>
      </c>
      <c r="J7" s="35" t="s">
        <v>98</v>
      </c>
      <c r="K7" s="35" t="s">
        <v>99</v>
      </c>
      <c r="L7" s="35" t="s">
        <v>100</v>
      </c>
      <c r="M7" s="36" t="s">
        <v>101</v>
      </c>
      <c r="N7" s="36" t="s">
        <v>102</v>
      </c>
      <c r="O7" s="36">
        <v>59.12</v>
      </c>
      <c r="P7" s="36">
        <v>94.67</v>
      </c>
      <c r="Q7" s="36">
        <v>3866</v>
      </c>
      <c r="R7" s="36">
        <v>12528</v>
      </c>
      <c r="S7" s="36">
        <v>34.58</v>
      </c>
      <c r="T7" s="36">
        <v>362.29</v>
      </c>
      <c r="U7" s="36">
        <v>7378</v>
      </c>
      <c r="V7" s="36">
        <v>2.68</v>
      </c>
      <c r="W7" s="36">
        <v>2752.99</v>
      </c>
      <c r="X7" s="36">
        <v>64.72</v>
      </c>
      <c r="Y7" s="36">
        <v>63.32</v>
      </c>
      <c r="Z7" s="36">
        <v>63.45</v>
      </c>
      <c r="AA7" s="36">
        <v>62.86</v>
      </c>
      <c r="AB7" s="36">
        <v>62.71</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2057.7600000000002</v>
      </c>
      <c r="BF7" s="36">
        <v>1573.54</v>
      </c>
      <c r="BG7" s="36">
        <v>1471.13</v>
      </c>
      <c r="BH7" s="36">
        <v>1873.34</v>
      </c>
      <c r="BI7" s="36">
        <v>1762.13</v>
      </c>
      <c r="BJ7" s="36">
        <v>1334.01</v>
      </c>
      <c r="BK7" s="36">
        <v>1273.52</v>
      </c>
      <c r="BL7" s="36">
        <v>1209.95</v>
      </c>
      <c r="BM7" s="36">
        <v>1136.5</v>
      </c>
      <c r="BN7" s="36">
        <v>1118.56</v>
      </c>
      <c r="BO7" s="36">
        <v>763.62</v>
      </c>
      <c r="BP7" s="36">
        <v>53.45</v>
      </c>
      <c r="BQ7" s="36">
        <v>65.260000000000005</v>
      </c>
      <c r="BR7" s="36">
        <v>68.14</v>
      </c>
      <c r="BS7" s="36">
        <v>54.52</v>
      </c>
      <c r="BT7" s="36">
        <v>57.44</v>
      </c>
      <c r="BU7" s="36">
        <v>67.14</v>
      </c>
      <c r="BV7" s="36">
        <v>67.849999999999994</v>
      </c>
      <c r="BW7" s="36">
        <v>69.48</v>
      </c>
      <c r="BX7" s="36">
        <v>71.650000000000006</v>
      </c>
      <c r="BY7" s="36">
        <v>72.33</v>
      </c>
      <c r="BZ7" s="36">
        <v>98.53</v>
      </c>
      <c r="CA7" s="36">
        <v>372.17</v>
      </c>
      <c r="CB7" s="36">
        <v>305.58</v>
      </c>
      <c r="CC7" s="36">
        <v>293.02999999999997</v>
      </c>
      <c r="CD7" s="36">
        <v>374.02</v>
      </c>
      <c r="CE7" s="36">
        <v>359.03</v>
      </c>
      <c r="CF7" s="36">
        <v>224.83</v>
      </c>
      <c r="CG7" s="36">
        <v>224.94</v>
      </c>
      <c r="CH7" s="36">
        <v>220.67</v>
      </c>
      <c r="CI7" s="36">
        <v>217.82</v>
      </c>
      <c r="CJ7" s="36">
        <v>215.28</v>
      </c>
      <c r="CK7" s="36">
        <v>139.69999999999999</v>
      </c>
      <c r="CL7" s="36" t="s">
        <v>101</v>
      </c>
      <c r="CM7" s="36" t="s">
        <v>101</v>
      </c>
      <c r="CN7" s="36" t="s">
        <v>101</v>
      </c>
      <c r="CO7" s="36" t="s">
        <v>101</v>
      </c>
      <c r="CP7" s="36" t="s">
        <v>101</v>
      </c>
      <c r="CQ7" s="36">
        <v>53.79</v>
      </c>
      <c r="CR7" s="36">
        <v>55.41</v>
      </c>
      <c r="CS7" s="36">
        <v>55.81</v>
      </c>
      <c r="CT7" s="36">
        <v>54.44</v>
      </c>
      <c r="CU7" s="36">
        <v>54.67</v>
      </c>
      <c r="CV7" s="36">
        <v>60.01</v>
      </c>
      <c r="CW7" s="36">
        <v>86.92</v>
      </c>
      <c r="CX7" s="36">
        <v>88.55</v>
      </c>
      <c r="CY7" s="36">
        <v>89.65</v>
      </c>
      <c r="CZ7" s="36">
        <v>90.13</v>
      </c>
      <c r="DA7" s="36">
        <v>91.26</v>
      </c>
      <c r="DB7" s="36">
        <v>83.76</v>
      </c>
      <c r="DC7" s="36">
        <v>84.12</v>
      </c>
      <c r="DD7" s="36">
        <v>84.41</v>
      </c>
      <c r="DE7" s="36">
        <v>84.2</v>
      </c>
      <c r="DF7" s="36">
        <v>83.8</v>
      </c>
      <c r="DG7" s="36">
        <v>94.73</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0.01</v>
      </c>
      <c r="EJ7" s="36">
        <v>0.1</v>
      </c>
      <c r="EK7" s="36">
        <v>7.0000000000000007E-2</v>
      </c>
      <c r="EL7" s="36">
        <v>0.04</v>
      </c>
      <c r="EM7" s="36">
        <v>0.11</v>
      </c>
      <c r="EN7" s="36">
        <v>0.23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重枝　良知</cp:lastModifiedBy>
  <cp:lastPrinted>2017-02-21T02:30:38Z</cp:lastPrinted>
  <dcterms:created xsi:type="dcterms:W3CDTF">2017-02-08T02:54:02Z</dcterms:created>
  <dcterms:modified xsi:type="dcterms:W3CDTF">2017-02-21T02:30:42Z</dcterms:modified>
  <cp:category/>
</cp:coreProperties>
</file>