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溝部\H29\02 国照会\170712 公営企業に係る「経営比較分析表」の分析等について（交通）\05 提出後修正（最終版）\"/>
    </mc:Choice>
  </mc:AlternateContent>
  <workbookProtection workbookPassword="8649" lockStructure="1"/>
  <bookViews>
    <workbookView xWindow="480" yWindow="45" windowWidth="19320" windowHeight="1260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BF8" i="4" s="1"/>
  <c r="V6" i="5"/>
  <c r="BA8" i="4" s="1"/>
  <c r="U6" i="5"/>
  <c r="T6" i="5"/>
  <c r="AQ8" i="4" s="1"/>
  <c r="S6" i="5"/>
  <c r="R6" i="5"/>
  <c r="Q6" i="5"/>
  <c r="P6" i="5"/>
  <c r="O6" i="5"/>
  <c r="N6" i="5"/>
  <c r="M6" i="5"/>
  <c r="L6" i="5"/>
  <c r="Z8" i="4" s="1"/>
  <c r="K6" i="5"/>
  <c r="J6" i="5"/>
  <c r="J8" i="4" s="1"/>
  <c r="I6" i="5"/>
  <c r="H6" i="5"/>
  <c r="B6" i="4" s="1"/>
  <c r="G6" i="5"/>
  <c r="F6" i="5"/>
  <c r="E6" i="5"/>
  <c r="D6" i="5"/>
  <c r="C6" i="5"/>
  <c r="B6"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AV8" i="4"/>
  <c r="R8" i="4"/>
  <c r="B8" i="4"/>
  <c r="E10" i="5" l="1"/>
  <c r="C10" i="5"/>
  <c r="F10" i="5"/>
  <c r="D10" i="5"/>
  <c r="B10" i="5"/>
  <c r="BW17" i="5" l="1"/>
  <c r="AE17" i="5"/>
  <c r="EO16" i="5"/>
  <c r="DU16" i="5"/>
  <c r="DA16" i="5"/>
  <c r="BL16" i="5"/>
  <c r="AP16" i="5"/>
  <c r="EY10" i="5"/>
  <c r="EE10" i="5"/>
  <c r="DK10" i="5"/>
  <c r="CQ10" i="5"/>
  <c r="BL10" i="5"/>
  <c r="AP10" i="5"/>
  <c r="EY16" i="5"/>
  <c r="DK16" i="5"/>
  <c r="BA16" i="5"/>
  <c r="BA7" i="4"/>
  <c r="EE16" i="5"/>
  <c r="CQ16" i="5"/>
  <c r="AE11" i="5"/>
  <c r="DU10" i="5"/>
  <c r="BW10" i="5"/>
  <c r="EO10" i="5"/>
  <c r="DA10" i="5"/>
  <c r="BA10" i="5"/>
  <c r="BV17" i="5"/>
  <c r="EX16" i="5"/>
  <c r="ED16" i="5"/>
  <c r="DJ16" i="5"/>
  <c r="CP16" i="5"/>
  <c r="AZ16" i="5"/>
  <c r="AD11" i="5"/>
  <c r="EN10" i="5"/>
  <c r="DT10" i="5"/>
  <c r="CZ10" i="5"/>
  <c r="BV10" i="5"/>
  <c r="AZ10" i="5"/>
  <c r="AV7" i="4"/>
  <c r="AD17" i="5"/>
  <c r="DT16" i="5"/>
  <c r="BK16" i="5"/>
  <c r="EX10" i="5"/>
  <c r="EN16" i="5"/>
  <c r="CZ16" i="5"/>
  <c r="AO16" i="5"/>
  <c r="ED10" i="5"/>
  <c r="CP10" i="5"/>
  <c r="AO10" i="5"/>
  <c r="DJ10" i="5"/>
  <c r="BK10" i="5"/>
  <c r="EW16" i="5"/>
  <c r="BU17" i="5"/>
  <c r="AC17" i="5"/>
  <c r="EM16" i="5"/>
  <c r="DS16" i="5"/>
  <c r="CY16" i="5"/>
  <c r="BJ16" i="5"/>
  <c r="AN16" i="5"/>
  <c r="EW10" i="5"/>
  <c r="EC10" i="5"/>
  <c r="DI10" i="5"/>
  <c r="CO10" i="5"/>
  <c r="BJ10" i="5"/>
  <c r="AN10" i="5"/>
  <c r="EC16" i="5"/>
  <c r="CO16" i="5"/>
  <c r="DS10" i="5"/>
  <c r="BU10" i="5"/>
  <c r="DI16" i="5"/>
  <c r="AY16" i="5"/>
  <c r="EM10" i="5"/>
  <c r="CY10" i="5"/>
  <c r="AY10" i="5"/>
  <c r="AQ7" i="4"/>
  <c r="AC11" i="5"/>
  <c r="FA16" i="5"/>
  <c r="BY17" i="5"/>
  <c r="AG17" i="5"/>
  <c r="EQ16" i="5"/>
  <c r="DW16" i="5"/>
  <c r="DC16" i="5"/>
  <c r="BN16" i="5"/>
  <c r="AR16" i="5"/>
  <c r="FA10" i="5"/>
  <c r="EG10" i="5"/>
  <c r="DM10" i="5"/>
  <c r="CS10" i="5"/>
  <c r="BN10" i="5"/>
  <c r="AR10" i="5"/>
  <c r="EG16" i="5"/>
  <c r="CS16" i="5"/>
  <c r="AG11" i="5"/>
  <c r="DM16" i="5"/>
  <c r="BC16" i="5"/>
  <c r="EQ10" i="5"/>
  <c r="DC10" i="5"/>
  <c r="BC10" i="5"/>
  <c r="BK7" i="4"/>
  <c r="DW10" i="5"/>
  <c r="BY10" i="5"/>
  <c r="BX17" i="5"/>
  <c r="EZ16" i="5"/>
  <c r="EF16" i="5"/>
  <c r="DL16" i="5"/>
  <c r="CR16" i="5"/>
  <c r="BB16" i="5"/>
  <c r="AF11" i="5"/>
  <c r="EP10" i="5"/>
  <c r="DV10" i="5"/>
  <c r="DB10" i="5"/>
  <c r="BX10" i="5"/>
  <c r="BB10" i="5"/>
  <c r="BF7" i="4"/>
  <c r="AF17" i="5"/>
  <c r="EP16" i="5"/>
  <c r="DB16" i="5"/>
  <c r="AQ16" i="5"/>
  <c r="EF10" i="5"/>
  <c r="CR10" i="5"/>
  <c r="AQ10" i="5"/>
  <c r="DV16" i="5"/>
  <c r="BM16" i="5"/>
  <c r="EZ10" i="5"/>
  <c r="DL10" i="5"/>
  <c r="BM10" i="5"/>
</calcChain>
</file>

<file path=xl/sharedStrings.xml><?xml version="1.0" encoding="utf-8"?>
<sst xmlns="http://schemas.openxmlformats.org/spreadsheetml/2006/main" count="314" uniqueCount="123">
  <si>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</si>
  <si>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</si>
  <si>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</si>
  <si>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</si>
  <si>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</si>
  <si>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</si>
  <si>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</si>
  <si>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</si>
  <si>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</si>
  <si>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</si>
  <si>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</si>
  <si>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</si>
  <si>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</si>
  <si>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</si>
  <si>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</si>
  <si>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</si>
  <si>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</si>
  <si>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</si>
  <si>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</si>
  <si>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</si>
  <si>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</si>
  <si>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</si>
  <si>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</si>
  <si>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</si>
  <si>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</si>
  <si>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</si>
  <si>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</si>
  <si>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</si>
  <si>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</si>
  <si>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</si>
  <si>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</si>
  <si>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</si>
  <si>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</si>
  <si>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</si>
  <si>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</si>
  <si>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</si>
  <si>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</si>
  <si>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</si>
  <si>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</si>
  <si>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</si>
  <si>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</si>
  <si>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</si>
  <si>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</si>
  <si>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</si>
  <si>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</si>
  <si>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</si>
  <si>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</si>
  <si>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</si>
  <si>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</si>
  <si>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</si>
  <si>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</si>
  <si>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</si>
  <si>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</si>
  <si>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</si>
  <si>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</si>
  <si>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</si>
  <si>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</si>
  <si>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</si>
  <si>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</si>
  <si>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</si>
  <si>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</si>
  <si>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</si>
  <si>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</si>
  <si>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</si>
  <si>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</si>
  <si>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</si>
  <si>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</si>
  <si>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</si>
  <si>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</si>
  <si>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</si>
  <si>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</si>
  <si>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</si>
  <si>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</si>
  <si>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</si>
  <si>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</si>
  <si>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</si>
  <si>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</si>
  <si>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</si>
  <si>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</si>
  <si>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</si>
  <si>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</si>
  <si>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</si>
  <si>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</si>
  <si>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</si>
  <si>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</si>
  <si>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</si>
  <si>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</si>
  <si>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</si>
  <si>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352021</t>
  </si>
  <si>
    <t>46</t>
  </si>
  <si>
    <t>03</t>
  </si>
  <si>
    <t>3</t>
  </si>
  <si>
    <t>000</t>
  </si>
  <si>
    <t>山口県　宇部市</t>
  </si>
  <si>
    <t>法適用</t>
  </si>
  <si>
    <t>交通事業</t>
  </si>
  <si>
    <t>自動車運送事業</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</si>
  <si>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</si>
  <si>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</si>
  <si>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</si>
  <si>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</si>
  <si>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</si>
  <si>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</si>
  <si>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</si>
  <si>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</si>
  <si>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</si>
  <si>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</si>
  <si>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</si>
  <si>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</si>
  <si>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</si>
  <si>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</si>
  <si>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</si>
  <si>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</si>
  <si>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</si>
  <si>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</si>
  <si>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</si>
  <si>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</si>
  <si>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</si>
  <si>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</si>
  <si>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</si>
  <si>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走行キロ当たりの運送原価については、民間事業者に比べ低い水準を維持しているものの、走行キロ当たりの人件費については、民間事業者よりも高い水準で推移しており、給与の適正化等を検討する必要がある。また、走行キロ当たりの収入については、民間事業者と比較すると非常に低く、乗車効率も他団体に比べて低くなっている。したがって、引き続き「宇部市地域公共交通網形成計画」及びこれに基づく「宇部市地域公共交通再編実施計画」を踏まえた路線再編により利便性の向上を図りながら、乗車効率の改善及び収入の確保を図る必要がある。</t>
    <rPh sb="0" eb="2">
      <t>ソウコウ</t>
    </rPh>
    <rPh sb="4" eb="5">
      <t>ア</t>
    </rPh>
    <rPh sb="8" eb="10">
      <t>ウンソウ</t>
    </rPh>
    <rPh sb="10" eb="12">
      <t>ゲンカ</t>
    </rPh>
    <rPh sb="18" eb="20">
      <t>ミンカン</t>
    </rPh>
    <rPh sb="20" eb="23">
      <t>ジギョウシャ</t>
    </rPh>
    <rPh sb="24" eb="25">
      <t>クラ</t>
    </rPh>
    <rPh sb="26" eb="27">
      <t>ヒク</t>
    </rPh>
    <rPh sb="28" eb="30">
      <t>スイジュン</t>
    </rPh>
    <rPh sb="31" eb="33">
      <t>イジ</t>
    </rPh>
    <rPh sb="41" eb="43">
      <t>ソウコウ</t>
    </rPh>
    <rPh sb="45" eb="46">
      <t>ア</t>
    </rPh>
    <rPh sb="49" eb="52">
      <t>ジンケンヒ</t>
    </rPh>
    <rPh sb="58" eb="60">
      <t>ミンカン</t>
    </rPh>
    <rPh sb="60" eb="63">
      <t>ジギョウシャ</t>
    </rPh>
    <rPh sb="66" eb="67">
      <t>タカ</t>
    </rPh>
    <rPh sb="68" eb="70">
      <t>スイジュン</t>
    </rPh>
    <rPh sb="71" eb="73">
      <t>スイイ</t>
    </rPh>
    <rPh sb="78" eb="80">
      <t>キュウヨ</t>
    </rPh>
    <rPh sb="81" eb="84">
      <t>テキセイカ</t>
    </rPh>
    <rPh sb="84" eb="85">
      <t>トウ</t>
    </rPh>
    <rPh sb="86" eb="88">
      <t>ケントウ</t>
    </rPh>
    <rPh sb="90" eb="92">
      <t>ヒツヨウ</t>
    </rPh>
    <rPh sb="99" eb="101">
      <t>ソウコウ</t>
    </rPh>
    <rPh sb="103" eb="104">
      <t>ア</t>
    </rPh>
    <rPh sb="107" eb="109">
      <t>シュウニュウ</t>
    </rPh>
    <rPh sb="115" eb="117">
      <t>ミンカン</t>
    </rPh>
    <rPh sb="117" eb="120">
      <t>ジギョウシャ</t>
    </rPh>
    <rPh sb="121" eb="123">
      <t>ヒカク</t>
    </rPh>
    <rPh sb="126" eb="128">
      <t>ヒジョウ</t>
    </rPh>
    <rPh sb="129" eb="130">
      <t>ヒク</t>
    </rPh>
    <rPh sb="132" eb="134">
      <t>ジョウシャ</t>
    </rPh>
    <rPh sb="134" eb="136">
      <t>コウリツ</t>
    </rPh>
    <rPh sb="137" eb="138">
      <t>タ</t>
    </rPh>
    <rPh sb="138" eb="140">
      <t>ダンタイ</t>
    </rPh>
    <rPh sb="141" eb="142">
      <t>クラ</t>
    </rPh>
    <rPh sb="144" eb="145">
      <t>ヒク</t>
    </rPh>
    <rPh sb="158" eb="159">
      <t>ヒ</t>
    </rPh>
    <rPh sb="160" eb="161">
      <t>ツヅ</t>
    </rPh>
    <rPh sb="163" eb="166">
      <t>ウベシ</t>
    </rPh>
    <rPh sb="166" eb="168">
      <t>チイキ</t>
    </rPh>
    <rPh sb="168" eb="170">
      <t>コウキョウ</t>
    </rPh>
    <rPh sb="170" eb="173">
      <t>コウツウモウ</t>
    </rPh>
    <rPh sb="173" eb="175">
      <t>ケイセイ</t>
    </rPh>
    <rPh sb="175" eb="177">
      <t>ケイカク</t>
    </rPh>
    <rPh sb="204" eb="205">
      <t>フ</t>
    </rPh>
    <rPh sb="208" eb="210">
      <t>ロセン</t>
    </rPh>
    <rPh sb="210" eb="212">
      <t>サイヘン</t>
    </rPh>
    <rPh sb="215" eb="218">
      <t>リベンセイ</t>
    </rPh>
    <rPh sb="219" eb="221">
      <t>コウジョウ</t>
    </rPh>
    <rPh sb="222" eb="223">
      <t>ハカ</t>
    </rPh>
    <rPh sb="228" eb="230">
      <t>ジョウシャ</t>
    </rPh>
    <rPh sb="230" eb="232">
      <t>コウリツ</t>
    </rPh>
    <rPh sb="233" eb="235">
      <t>カイゼン</t>
    </rPh>
    <rPh sb="235" eb="236">
      <t>オヨ</t>
    </rPh>
    <rPh sb="237" eb="239">
      <t>シュウニュウ</t>
    </rPh>
    <rPh sb="240" eb="242">
      <t>カクホ</t>
    </rPh>
    <rPh sb="243" eb="244">
      <t>ハカ</t>
    </rPh>
    <rPh sb="245" eb="247">
      <t>ヒツヨウ</t>
    </rPh>
    <phoneticPr fontId="4"/>
  </si>
  <si>
    <t>流動比率については、平成26年度の会計制度見直しにより大幅に低下したものの、依然として400％以上を保っており、十分な支払い能力を確保している。しかしながら、大型イベントが開催され、貸切自動車収入の増加により黒字となった平成27年度を除き、経常収支は赤字となっており、営業収支比率が低い水準で推移していることから、他会計負担比率が高くなっている。また、利便性の向上策としてバスロケーションシステム及びICカードの導入等の大型投資を計画しており、減価償却費の増加及び現金預金の減少により、収支比率及び流動比率がさらに悪化することが見込まれる。したがって、今後は経営の健全化のため、「宇部市地域公共交通網形成計画」及びこれに基づく「宇部市地域公共交通再編実施計画」を踏まえた路線再編による利便性の向上及び運行の効率化に引き続き取り組み、経常収支比率及び営業収支比率の改善を図る必要がある。</t>
    <rPh sb="0" eb="2">
      <t>リュウドウ</t>
    </rPh>
    <rPh sb="2" eb="4">
      <t>ヒリツ</t>
    </rPh>
    <rPh sb="10" eb="12">
      <t>ヘイセイ</t>
    </rPh>
    <rPh sb="14" eb="16">
      <t>ネンド</t>
    </rPh>
    <rPh sb="17" eb="19">
      <t>カイケイ</t>
    </rPh>
    <rPh sb="19" eb="21">
      <t>セイド</t>
    </rPh>
    <rPh sb="21" eb="23">
      <t>ミナオ</t>
    </rPh>
    <rPh sb="27" eb="29">
      <t>オオハバ</t>
    </rPh>
    <rPh sb="30" eb="32">
      <t>テイカ</t>
    </rPh>
    <rPh sb="38" eb="40">
      <t>イゼン</t>
    </rPh>
    <rPh sb="47" eb="49">
      <t>イジョウ</t>
    </rPh>
    <rPh sb="50" eb="51">
      <t>タモ</t>
    </rPh>
    <rPh sb="56" eb="58">
      <t>ジュウブン</t>
    </rPh>
    <rPh sb="59" eb="61">
      <t>シハラ</t>
    </rPh>
    <rPh sb="62" eb="64">
      <t>ノウリョク</t>
    </rPh>
    <rPh sb="65" eb="67">
      <t>カクホ</t>
    </rPh>
    <rPh sb="79" eb="81">
      <t>オオガタ</t>
    </rPh>
    <rPh sb="86" eb="88">
      <t>カイサイ</t>
    </rPh>
    <rPh sb="91" eb="93">
      <t>カシキリ</t>
    </rPh>
    <rPh sb="93" eb="96">
      <t>ジドウシャ</t>
    </rPh>
    <rPh sb="96" eb="98">
      <t>シュウニュウ</t>
    </rPh>
    <rPh sb="99" eb="101">
      <t>ゾウカ</t>
    </rPh>
    <rPh sb="104" eb="106">
      <t>クロジ</t>
    </rPh>
    <rPh sb="110" eb="112">
      <t>ヘイセイ</t>
    </rPh>
    <rPh sb="114" eb="116">
      <t>ネンド</t>
    </rPh>
    <rPh sb="117" eb="118">
      <t>ノゾ</t>
    </rPh>
    <rPh sb="120" eb="122">
      <t>ケイジョウ</t>
    </rPh>
    <rPh sb="122" eb="124">
      <t>シュウシ</t>
    </rPh>
    <rPh sb="125" eb="127">
      <t>アカジ</t>
    </rPh>
    <rPh sb="134" eb="136">
      <t>エイギョウ</t>
    </rPh>
    <rPh sb="136" eb="138">
      <t>シュウシ</t>
    </rPh>
    <rPh sb="138" eb="139">
      <t>ヒ</t>
    </rPh>
    <rPh sb="139" eb="140">
      <t>リツ</t>
    </rPh>
    <rPh sb="141" eb="142">
      <t>ヒク</t>
    </rPh>
    <rPh sb="143" eb="145">
      <t>スイジュン</t>
    </rPh>
    <rPh sb="146" eb="148">
      <t>スイイ</t>
    </rPh>
    <rPh sb="157" eb="158">
      <t>タ</t>
    </rPh>
    <rPh sb="158" eb="160">
      <t>カイケイ</t>
    </rPh>
    <rPh sb="160" eb="162">
      <t>フタン</t>
    </rPh>
    <rPh sb="162" eb="164">
      <t>ヒリツ</t>
    </rPh>
    <rPh sb="165" eb="166">
      <t>タカ</t>
    </rPh>
    <rPh sb="176" eb="179">
      <t>リベンセイ</t>
    </rPh>
    <rPh sb="180" eb="182">
      <t>コウジョウ</t>
    </rPh>
    <rPh sb="182" eb="183">
      <t>サク</t>
    </rPh>
    <rPh sb="198" eb="199">
      <t>オヨ</t>
    </rPh>
    <rPh sb="206" eb="208">
      <t>ドウニュウ</t>
    </rPh>
    <rPh sb="208" eb="209">
      <t>トウ</t>
    </rPh>
    <rPh sb="210" eb="212">
      <t>オオガタ</t>
    </rPh>
    <rPh sb="212" eb="214">
      <t>トウシ</t>
    </rPh>
    <rPh sb="215" eb="217">
      <t>ケイカク</t>
    </rPh>
    <rPh sb="222" eb="224">
      <t>ゲンカ</t>
    </rPh>
    <rPh sb="224" eb="226">
      <t>ショウキャク</t>
    </rPh>
    <rPh sb="226" eb="227">
      <t>ヒ</t>
    </rPh>
    <rPh sb="228" eb="230">
      <t>ゾウカ</t>
    </rPh>
    <rPh sb="230" eb="231">
      <t>オヨ</t>
    </rPh>
    <rPh sb="232" eb="234">
      <t>ゲンキン</t>
    </rPh>
    <rPh sb="234" eb="236">
      <t>ヨキン</t>
    </rPh>
    <rPh sb="237" eb="239">
      <t>ゲンショウ</t>
    </rPh>
    <rPh sb="243" eb="245">
      <t>シュウシ</t>
    </rPh>
    <rPh sb="245" eb="246">
      <t>ヒ</t>
    </rPh>
    <rPh sb="246" eb="247">
      <t>リツ</t>
    </rPh>
    <rPh sb="247" eb="248">
      <t>オヨ</t>
    </rPh>
    <rPh sb="249" eb="251">
      <t>リュウドウ</t>
    </rPh>
    <rPh sb="251" eb="253">
      <t>ヒリツ</t>
    </rPh>
    <rPh sb="257" eb="259">
      <t>アッカ</t>
    </rPh>
    <rPh sb="264" eb="266">
      <t>ミコ</t>
    </rPh>
    <rPh sb="276" eb="278">
      <t>コンゴ</t>
    </rPh>
    <rPh sb="279" eb="281">
      <t>ケイエイ</t>
    </rPh>
    <rPh sb="282" eb="285">
      <t>ケンゼンカ</t>
    </rPh>
    <rPh sb="290" eb="293">
      <t>ウベシ</t>
    </rPh>
    <rPh sb="293" eb="295">
      <t>チイキ</t>
    </rPh>
    <rPh sb="295" eb="297">
      <t>コウキョウ</t>
    </rPh>
    <rPh sb="297" eb="300">
      <t>コウツウモウ</t>
    </rPh>
    <rPh sb="300" eb="302">
      <t>ケイセイ</t>
    </rPh>
    <rPh sb="302" eb="304">
      <t>ケイカク</t>
    </rPh>
    <rPh sb="305" eb="306">
      <t>オヨ</t>
    </rPh>
    <rPh sb="310" eb="311">
      <t>モト</t>
    </rPh>
    <rPh sb="314" eb="317">
      <t>ウベシ</t>
    </rPh>
    <rPh sb="317" eb="319">
      <t>チイキ</t>
    </rPh>
    <rPh sb="319" eb="321">
      <t>コウキョウ</t>
    </rPh>
    <rPh sb="321" eb="323">
      <t>コウツウ</t>
    </rPh>
    <rPh sb="323" eb="325">
      <t>サイヘン</t>
    </rPh>
    <rPh sb="325" eb="327">
      <t>ジッシ</t>
    </rPh>
    <rPh sb="327" eb="329">
      <t>ケイカク</t>
    </rPh>
    <rPh sb="331" eb="332">
      <t>フ</t>
    </rPh>
    <rPh sb="335" eb="337">
      <t>ロセン</t>
    </rPh>
    <rPh sb="337" eb="339">
      <t>サイヘン</t>
    </rPh>
    <rPh sb="342" eb="345">
      <t>リベンセイ</t>
    </rPh>
    <rPh sb="346" eb="348">
      <t>コウジョウ</t>
    </rPh>
    <rPh sb="348" eb="349">
      <t>オヨ</t>
    </rPh>
    <rPh sb="350" eb="352">
      <t>ウンコウ</t>
    </rPh>
    <rPh sb="353" eb="356">
      <t>コウリツカ</t>
    </rPh>
    <rPh sb="357" eb="358">
      <t>ヒ</t>
    </rPh>
    <rPh sb="359" eb="360">
      <t>ツヅ</t>
    </rPh>
    <rPh sb="361" eb="362">
      <t>ト</t>
    </rPh>
    <rPh sb="363" eb="364">
      <t>ク</t>
    </rPh>
    <rPh sb="366" eb="368">
      <t>ケイジョウ</t>
    </rPh>
    <rPh sb="368" eb="370">
      <t>シュウシ</t>
    </rPh>
    <rPh sb="370" eb="371">
      <t>ヒ</t>
    </rPh>
    <rPh sb="371" eb="372">
      <t>リツ</t>
    </rPh>
    <rPh sb="372" eb="373">
      <t>オヨ</t>
    </rPh>
    <rPh sb="374" eb="376">
      <t>エイギョウ</t>
    </rPh>
    <rPh sb="376" eb="378">
      <t>シュウシ</t>
    </rPh>
    <rPh sb="378" eb="379">
      <t>ヒ</t>
    </rPh>
    <rPh sb="379" eb="380">
      <t>リツ</t>
    </rPh>
    <rPh sb="381" eb="383">
      <t>カイゼン</t>
    </rPh>
    <rPh sb="384" eb="385">
      <t>ハカ</t>
    </rPh>
    <rPh sb="386" eb="388">
      <t>ヒツヨウ</t>
    </rPh>
    <phoneticPr fontId="4"/>
  </si>
  <si>
    <t>人口減少、少子高齢化の進展により、今後も輸送人員の減少が見込まれる中で、「使いやすく、持続可能な地域公共交通網」を形成するため、引き続き「宇部市地域公共交通網形成計画」及びこれに基づく「宇部市地域公共交通再編実施計画」を踏まえた路線再編を進め、事業規模の適正化を図る必要がある。また、平成30年度を目途に策定を予定している経営戦略のなかで、給与の適正化等による人件費抑制など経費節減を進めるとともに、料金収入を確保するため運賃改定も検討する必要がある。</t>
    <rPh sb="0" eb="2">
      <t>ジンコウ</t>
    </rPh>
    <rPh sb="2" eb="4">
      <t>ゲンショウ</t>
    </rPh>
    <rPh sb="5" eb="7">
      <t>ショウシ</t>
    </rPh>
    <rPh sb="7" eb="10">
      <t>コウレイカ</t>
    </rPh>
    <rPh sb="11" eb="13">
      <t>シンテン</t>
    </rPh>
    <rPh sb="17" eb="19">
      <t>コンゴ</t>
    </rPh>
    <rPh sb="20" eb="22">
      <t>ユソウ</t>
    </rPh>
    <rPh sb="22" eb="24">
      <t>ジンイン</t>
    </rPh>
    <rPh sb="25" eb="26">
      <t>ゲン</t>
    </rPh>
    <rPh sb="26" eb="27">
      <t>ショウ</t>
    </rPh>
    <rPh sb="28" eb="30">
      <t>ミコ</t>
    </rPh>
    <rPh sb="33" eb="34">
      <t>ナカ</t>
    </rPh>
    <rPh sb="37" eb="38">
      <t>ツカ</t>
    </rPh>
    <rPh sb="43" eb="45">
      <t>ジゾク</t>
    </rPh>
    <rPh sb="45" eb="47">
      <t>カノウ</t>
    </rPh>
    <rPh sb="48" eb="50">
      <t>チイキ</t>
    </rPh>
    <rPh sb="50" eb="52">
      <t>コウキョウ</t>
    </rPh>
    <rPh sb="52" eb="55">
      <t>コウツウモウ</t>
    </rPh>
    <rPh sb="57" eb="59">
      <t>ケイセイ</t>
    </rPh>
    <rPh sb="64" eb="65">
      <t>ヒ</t>
    </rPh>
    <rPh sb="66" eb="67">
      <t>ツヅ</t>
    </rPh>
    <rPh sb="69" eb="72">
      <t>ウベシ</t>
    </rPh>
    <rPh sb="72" eb="74">
      <t>チイキ</t>
    </rPh>
    <rPh sb="74" eb="76">
      <t>コウキョウ</t>
    </rPh>
    <rPh sb="76" eb="79">
      <t>コウツウモウ</t>
    </rPh>
    <rPh sb="79" eb="81">
      <t>ケイセイ</t>
    </rPh>
    <rPh sb="81" eb="83">
      <t>ケイカク</t>
    </rPh>
    <rPh sb="110" eb="111">
      <t>フ</t>
    </rPh>
    <rPh sb="114" eb="116">
      <t>ロセン</t>
    </rPh>
    <rPh sb="116" eb="118">
      <t>サイヘン</t>
    </rPh>
    <rPh sb="119" eb="120">
      <t>スス</t>
    </rPh>
    <rPh sb="122" eb="124">
      <t>ジギョウ</t>
    </rPh>
    <rPh sb="124" eb="126">
      <t>キボ</t>
    </rPh>
    <rPh sb="127" eb="129">
      <t>テキセイ</t>
    </rPh>
    <rPh sb="129" eb="130">
      <t>カ</t>
    </rPh>
    <rPh sb="131" eb="132">
      <t>ハカ</t>
    </rPh>
    <rPh sb="133" eb="135">
      <t>ヒツヨウ</t>
    </rPh>
    <rPh sb="142" eb="144">
      <t>ヘイセイ</t>
    </rPh>
    <rPh sb="146" eb="148">
      <t>ネンド</t>
    </rPh>
    <rPh sb="149" eb="151">
      <t>メド</t>
    </rPh>
    <rPh sb="152" eb="154">
      <t>サクテイ</t>
    </rPh>
    <rPh sb="155" eb="157">
      <t>ヨテイ</t>
    </rPh>
    <rPh sb="161" eb="163">
      <t>ケイエイ</t>
    </rPh>
    <rPh sb="163" eb="165">
      <t>センリャク</t>
    </rPh>
    <rPh sb="170" eb="172">
      <t>キュウヨ</t>
    </rPh>
    <rPh sb="173" eb="176">
      <t>テキセイカ</t>
    </rPh>
    <rPh sb="176" eb="177">
      <t>トウ</t>
    </rPh>
    <rPh sb="180" eb="183">
      <t>ジンケンヒ</t>
    </rPh>
    <rPh sb="183" eb="185">
      <t>ヨクセイ</t>
    </rPh>
    <rPh sb="187" eb="189">
      <t>ケイヒ</t>
    </rPh>
    <rPh sb="189" eb="191">
      <t>セツゲン</t>
    </rPh>
    <rPh sb="192" eb="193">
      <t>スス</t>
    </rPh>
    <rPh sb="211" eb="213">
      <t>ウンチン</t>
    </rPh>
    <rPh sb="213" eb="215">
      <t>カイテイ</t>
    </rPh>
    <rPh sb="216" eb="218">
      <t>ケントウ</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</si>
</sst>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2" fillId="0" borderId="10"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2" fillId="0" borderId="14"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98.8</c:v>
                </c:pt>
                <c:pt idx="1">
                  <c:v>98.8</c:v>
                </c:pt>
                <c:pt idx="2">
                  <c:v>99.7</c:v>
                </c:pt>
                <c:pt idx="3">
                  <c:v>96</c:v>
                </c:pt>
                <c:pt idx="4">
                  <c:v>100.7</c:v>
                </c:pt>
              </c:numCache>
            </c:numRef>
          </c:val>
        </c:ser>
        <c:dLbls>
          <c:showLegendKey val="0"/>
          <c:showVal val="0"/>
          <c:showCatName val="0"/>
          <c:showSerName val="0"/>
          <c:showPercent val="0"/>
          <c:showBubbleSize val="0"/>
        </c:dLbls>
        <c:gapWidth val="180"/>
        <c:overlap val="-90"/>
        <c:axId val="168802992"/>
        <c:axId val="168251752"/>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8802992"/>
        <c:axId val="168251752"/>
      </c:lineChart>
      <c:catAx>
        <c:axId val="168802992"/>
        <c:scaling>
          <c:orientation val="minMax"/>
        </c:scaling>
        <c:delete val="0"/>
        <c:axPos val="b"/>
        <c:numFmt formatCode="ge" sourceLinked="1"/>
        <c:majorTickMark val="none"/>
        <c:minorTickMark val="none"/>
        <c:tickLblPos val="none"/>
        <c:crossAx val="168251752"/>
        <c:crosses val="autoZero"/>
        <c:auto val="0"/>
        <c:lblAlgn val="ctr"/>
        <c:lblOffset val="100"/>
        <c:noMultiLvlLbl val="1"/>
      </c:catAx>
      <c:valAx>
        <c:axId val="168251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802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20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70.3</c:v>
                </c:pt>
                <c:pt idx="1">
                  <c:v>66.8</c:v>
                </c:pt>
                <c:pt idx="2">
                  <c:v>66.900000000000006</c:v>
                </c:pt>
                <c:pt idx="3">
                  <c:v>64.5</c:v>
                </c:pt>
                <c:pt idx="4">
                  <c:v>65.900000000000006</c:v>
                </c:pt>
              </c:numCache>
            </c:numRef>
          </c:val>
        </c:ser>
        <c:dLbls>
          <c:showLegendKey val="0"/>
          <c:showVal val="0"/>
          <c:showCatName val="0"/>
          <c:showSerName val="0"/>
          <c:showPercent val="0"/>
          <c:showBubbleSize val="0"/>
        </c:dLbls>
        <c:gapWidth val="180"/>
        <c:overlap val="-90"/>
        <c:axId val="168924280"/>
        <c:axId val="169043928"/>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8924280"/>
        <c:axId val="169043928"/>
      </c:lineChart>
      <c:catAx>
        <c:axId val="168924280"/>
        <c:scaling>
          <c:orientation val="minMax"/>
        </c:scaling>
        <c:delete val="0"/>
        <c:axPos val="b"/>
        <c:numFmt formatCode="ge" sourceLinked="1"/>
        <c:majorTickMark val="none"/>
        <c:minorTickMark val="none"/>
        <c:tickLblPos val="none"/>
        <c:crossAx val="169043928"/>
        <c:crosses val="autoZero"/>
        <c:auto val="0"/>
        <c:lblAlgn val="ctr"/>
        <c:lblOffset val="100"/>
        <c:noMultiLvlLbl val="1"/>
      </c:catAx>
      <c:valAx>
        <c:axId val="169043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24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72"/>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852.3</c:v>
                </c:pt>
                <c:pt idx="1">
                  <c:v>859.8</c:v>
                </c:pt>
                <c:pt idx="2">
                  <c:v>778.3</c:v>
                </c:pt>
                <c:pt idx="3">
                  <c:v>433.4</c:v>
                </c:pt>
                <c:pt idx="4">
                  <c:v>500.2</c:v>
                </c:pt>
              </c:numCache>
            </c:numRef>
          </c:val>
        </c:ser>
        <c:dLbls>
          <c:showLegendKey val="0"/>
          <c:showVal val="0"/>
          <c:showCatName val="0"/>
          <c:showSerName val="0"/>
          <c:showPercent val="0"/>
          <c:showBubbleSize val="0"/>
        </c:dLbls>
        <c:gapWidth val="180"/>
        <c:overlap val="-90"/>
        <c:axId val="169351192"/>
        <c:axId val="169351576"/>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9351192"/>
        <c:axId val="169351576"/>
      </c:lineChart>
      <c:catAx>
        <c:axId val="169351192"/>
        <c:scaling>
          <c:orientation val="minMax"/>
        </c:scaling>
        <c:delete val="0"/>
        <c:axPos val="b"/>
        <c:numFmt formatCode="ge" sourceLinked="1"/>
        <c:majorTickMark val="none"/>
        <c:minorTickMark val="none"/>
        <c:tickLblPos val="none"/>
        <c:crossAx val="169351576"/>
        <c:crosses val="autoZero"/>
        <c:auto val="0"/>
        <c:lblAlgn val="ctr"/>
        <c:lblOffset val="100"/>
        <c:noMultiLvlLbl val="1"/>
      </c:catAx>
      <c:valAx>
        <c:axId val="169351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351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3"/>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31"/>
          <c:y val="0.15392971927418256"/>
          <c:w val="0.81040069991251107"/>
          <c:h val="0.56173851590517432"/>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87.5</c:v>
                </c:pt>
                <c:pt idx="1">
                  <c:v>88.4</c:v>
                </c:pt>
                <c:pt idx="2">
                  <c:v>87.6</c:v>
                </c:pt>
                <c:pt idx="3">
                  <c:v>89.8</c:v>
                </c:pt>
                <c:pt idx="4">
                  <c:v>88.3</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381.4</c:v>
                </c:pt>
                <c:pt idx="1">
                  <c:v>373</c:v>
                </c:pt>
                <c:pt idx="2">
                  <c:v>384.6</c:v>
                </c:pt>
                <c:pt idx="3">
                  <c:v>410.4</c:v>
                </c:pt>
                <c:pt idx="4">
                  <c:v>402.2</c:v>
                </c:pt>
              </c:numCache>
            </c:numRef>
          </c:val>
        </c:ser>
        <c:dLbls>
          <c:showLegendKey val="0"/>
          <c:showVal val="0"/>
          <c:showCatName val="0"/>
          <c:showSerName val="0"/>
          <c:showPercent val="0"/>
          <c:showBubbleSize val="0"/>
        </c:dLbls>
        <c:gapWidth val="150"/>
        <c:axId val="169474152"/>
        <c:axId val="169478632"/>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169474152"/>
        <c:axId val="169478632"/>
      </c:lineChart>
      <c:catAx>
        <c:axId val="169474152"/>
        <c:scaling>
          <c:orientation val="minMax"/>
        </c:scaling>
        <c:delete val="0"/>
        <c:axPos val="b"/>
        <c:numFmt formatCode="ge" sourceLinked="1"/>
        <c:majorTickMark val="none"/>
        <c:minorTickMark val="none"/>
        <c:tickLblPos val="none"/>
        <c:crossAx val="169478632"/>
        <c:crosses val="autoZero"/>
        <c:auto val="0"/>
        <c:lblAlgn val="ctr"/>
        <c:lblOffset val="100"/>
        <c:noMultiLvlLbl val="1"/>
      </c:catAx>
      <c:valAx>
        <c:axId val="169478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474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45"/>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22.9</c:v>
                </c:pt>
                <c:pt idx="1">
                  <c:v>23.7</c:v>
                </c:pt>
                <c:pt idx="2">
                  <c:v>22.8</c:v>
                </c:pt>
                <c:pt idx="3">
                  <c:v>21.9</c:v>
                </c:pt>
                <c:pt idx="4">
                  <c:v>21.9</c:v>
                </c:pt>
              </c:numCache>
            </c:numRef>
          </c:val>
        </c:ser>
        <c:dLbls>
          <c:showLegendKey val="0"/>
          <c:showVal val="0"/>
          <c:showCatName val="0"/>
          <c:showSerName val="0"/>
          <c:showPercent val="0"/>
          <c:showBubbleSize val="0"/>
        </c:dLbls>
        <c:gapWidth val="180"/>
        <c:overlap val="-90"/>
        <c:axId val="169501360"/>
        <c:axId val="169501744"/>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169501360"/>
        <c:axId val="169501744"/>
      </c:lineChart>
      <c:catAx>
        <c:axId val="169501360"/>
        <c:scaling>
          <c:orientation val="minMax"/>
        </c:scaling>
        <c:delete val="0"/>
        <c:axPos val="b"/>
        <c:numFmt formatCode="ge" sourceLinked="1"/>
        <c:majorTickMark val="none"/>
        <c:minorTickMark val="none"/>
        <c:tickLblPos val="none"/>
        <c:crossAx val="169501744"/>
        <c:crosses val="autoZero"/>
        <c:auto val="0"/>
        <c:lblAlgn val="ctr"/>
        <c:lblOffset val="100"/>
        <c:noMultiLvlLbl val="1"/>
      </c:catAx>
      <c:valAx>
        <c:axId val="16950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501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83"/>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18.600000000000001</c:v>
                </c:pt>
                <c:pt idx="1">
                  <c:v>21.3</c:v>
                </c:pt>
                <c:pt idx="2">
                  <c:v>20.8</c:v>
                </c:pt>
                <c:pt idx="3">
                  <c:v>22.7</c:v>
                </c:pt>
                <c:pt idx="4">
                  <c:v>30.7</c:v>
                </c:pt>
              </c:numCache>
            </c:numRef>
          </c:val>
        </c:ser>
        <c:dLbls>
          <c:showLegendKey val="0"/>
          <c:showVal val="0"/>
          <c:showCatName val="0"/>
          <c:showSerName val="0"/>
          <c:showPercent val="0"/>
          <c:showBubbleSize val="0"/>
        </c:dLbls>
        <c:gapWidth val="180"/>
        <c:overlap val="-90"/>
        <c:axId val="210111088"/>
        <c:axId val="21011148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210111088"/>
        <c:axId val="210111480"/>
      </c:lineChart>
      <c:catAx>
        <c:axId val="210111088"/>
        <c:scaling>
          <c:orientation val="minMax"/>
        </c:scaling>
        <c:delete val="0"/>
        <c:axPos val="b"/>
        <c:numFmt formatCode="ge" sourceLinked="1"/>
        <c:majorTickMark val="none"/>
        <c:minorTickMark val="none"/>
        <c:tickLblPos val="none"/>
        <c:crossAx val="210111480"/>
        <c:crosses val="autoZero"/>
        <c:auto val="0"/>
        <c:lblAlgn val="ctr"/>
        <c:lblOffset val="100"/>
        <c:noMultiLvlLbl val="1"/>
      </c:catAx>
      <c:valAx>
        <c:axId val="21011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11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5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70.8</c:v>
                </c:pt>
                <c:pt idx="1">
                  <c:v>71.400000000000006</c:v>
                </c:pt>
                <c:pt idx="2">
                  <c:v>72.400000000000006</c:v>
                </c:pt>
                <c:pt idx="3">
                  <c:v>83.5</c:v>
                </c:pt>
                <c:pt idx="4">
                  <c:v>81</c:v>
                </c:pt>
              </c:numCache>
            </c:numRef>
          </c:val>
        </c:ser>
        <c:dLbls>
          <c:showLegendKey val="0"/>
          <c:showVal val="0"/>
          <c:showCatName val="0"/>
          <c:showSerName val="0"/>
          <c:showPercent val="0"/>
          <c:showBubbleSize val="0"/>
        </c:dLbls>
        <c:gapWidth val="180"/>
        <c:overlap val="-90"/>
        <c:axId val="210112264"/>
        <c:axId val="210112656"/>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210112264"/>
        <c:axId val="210112656"/>
      </c:lineChart>
      <c:catAx>
        <c:axId val="210112264"/>
        <c:scaling>
          <c:orientation val="minMax"/>
        </c:scaling>
        <c:delete val="0"/>
        <c:axPos val="b"/>
        <c:numFmt formatCode="ge" sourceLinked="1"/>
        <c:majorTickMark val="none"/>
        <c:minorTickMark val="none"/>
        <c:tickLblPos val="none"/>
        <c:crossAx val="210112656"/>
        <c:crosses val="autoZero"/>
        <c:auto val="0"/>
        <c:lblAlgn val="ctr"/>
        <c:lblOffset val="100"/>
        <c:noMultiLvlLbl val="1"/>
      </c:catAx>
      <c:valAx>
        <c:axId val="21011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12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9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228.4</c:v>
                </c:pt>
                <c:pt idx="1">
                  <c:v>220.13</c:v>
                </c:pt>
                <c:pt idx="2">
                  <c:v>221.02</c:v>
                </c:pt>
                <c:pt idx="3">
                  <c:v>232.28</c:v>
                </c:pt>
                <c:pt idx="4">
                  <c:v>240.71</c:v>
                </c:pt>
              </c:numCache>
            </c:numRef>
          </c:val>
        </c:ser>
        <c:dLbls>
          <c:showLegendKey val="0"/>
          <c:showVal val="0"/>
          <c:showCatName val="0"/>
          <c:showSerName val="0"/>
          <c:showPercent val="0"/>
          <c:showBubbleSize val="0"/>
        </c:dLbls>
        <c:gapWidth val="180"/>
        <c:overlap val="-90"/>
        <c:axId val="210113440"/>
        <c:axId val="21011383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196.61</c:v>
                </c:pt>
                <c:pt idx="1">
                  <c:v>198.14</c:v>
                </c:pt>
                <c:pt idx="2">
                  <c:v>201.4</c:v>
                </c:pt>
                <c:pt idx="3">
                  <c:v>204.54</c:v>
                </c:pt>
                <c:pt idx="4">
                  <c:v>208.81</c:v>
                </c:pt>
              </c:numCache>
            </c:numRef>
          </c:val>
          <c:smooth val="0"/>
        </c:ser>
        <c:dLbls>
          <c:showLegendKey val="0"/>
          <c:showVal val="0"/>
          <c:showCatName val="0"/>
          <c:showSerName val="0"/>
          <c:showPercent val="0"/>
          <c:showBubbleSize val="0"/>
        </c:dLbls>
        <c:marker val="1"/>
        <c:smooth val="0"/>
        <c:axId val="210113440"/>
        <c:axId val="210113832"/>
      </c:lineChart>
      <c:catAx>
        <c:axId val="210113440"/>
        <c:scaling>
          <c:orientation val="minMax"/>
        </c:scaling>
        <c:delete val="0"/>
        <c:axPos val="b"/>
        <c:numFmt formatCode="ge" sourceLinked="1"/>
        <c:majorTickMark val="none"/>
        <c:minorTickMark val="none"/>
        <c:tickLblPos val="none"/>
        <c:crossAx val="210113832"/>
        <c:crosses val="autoZero"/>
        <c:auto val="0"/>
        <c:lblAlgn val="ctr"/>
        <c:lblOffset val="100"/>
        <c:noMultiLvlLbl val="1"/>
      </c:catAx>
      <c:valAx>
        <c:axId val="2101138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13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343.29</c:v>
                </c:pt>
                <c:pt idx="1">
                  <c:v>329.38</c:v>
                </c:pt>
                <c:pt idx="2">
                  <c:v>320.82</c:v>
                </c:pt>
                <c:pt idx="3">
                  <c:v>331.33</c:v>
                </c:pt>
                <c:pt idx="4">
                  <c:v>330.07</c:v>
                </c:pt>
              </c:numCache>
            </c:numRef>
          </c:val>
        </c:ser>
        <c:dLbls>
          <c:showLegendKey val="0"/>
          <c:showVal val="0"/>
          <c:showCatName val="0"/>
          <c:showSerName val="0"/>
          <c:showPercent val="0"/>
          <c:showBubbleSize val="0"/>
        </c:dLbls>
        <c:gapWidth val="180"/>
        <c:overlap val="-90"/>
        <c:axId val="210020504"/>
        <c:axId val="21002089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328.53</c:v>
                </c:pt>
                <c:pt idx="1">
                  <c:v>333.68</c:v>
                </c:pt>
                <c:pt idx="2">
                  <c:v>339.55</c:v>
                </c:pt>
                <c:pt idx="3">
                  <c:v>340.95</c:v>
                </c:pt>
                <c:pt idx="4">
                  <c:v>342.04</c:v>
                </c:pt>
              </c:numCache>
            </c:numRef>
          </c:val>
          <c:smooth val="0"/>
        </c:ser>
        <c:dLbls>
          <c:showLegendKey val="0"/>
          <c:showVal val="0"/>
          <c:showCatName val="0"/>
          <c:showSerName val="0"/>
          <c:showPercent val="0"/>
          <c:showBubbleSize val="0"/>
        </c:dLbls>
        <c:marker val="1"/>
        <c:smooth val="0"/>
        <c:axId val="210020504"/>
        <c:axId val="210020896"/>
      </c:lineChart>
      <c:catAx>
        <c:axId val="210020504"/>
        <c:scaling>
          <c:orientation val="minMax"/>
        </c:scaling>
        <c:delete val="0"/>
        <c:axPos val="b"/>
        <c:numFmt formatCode="ge" sourceLinked="1"/>
        <c:majorTickMark val="none"/>
        <c:minorTickMark val="none"/>
        <c:tickLblPos val="none"/>
        <c:crossAx val="210020896"/>
        <c:crosses val="autoZero"/>
        <c:auto val="0"/>
        <c:lblAlgn val="ctr"/>
        <c:lblOffset val="100"/>
        <c:noMultiLvlLbl val="1"/>
      </c:catAx>
      <c:valAx>
        <c:axId val="2100208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020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4"/>
          <c:y val="1.7610287587880139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212.45</c:v>
                </c:pt>
                <c:pt idx="1">
                  <c:v>200.21</c:v>
                </c:pt>
                <c:pt idx="2">
                  <c:v>197.51</c:v>
                </c:pt>
                <c:pt idx="3">
                  <c:v>197.11</c:v>
                </c:pt>
                <c:pt idx="4">
                  <c:v>197.57</c:v>
                </c:pt>
              </c:numCache>
            </c:numRef>
          </c:val>
        </c:ser>
        <c:dLbls>
          <c:showLegendKey val="0"/>
          <c:showVal val="0"/>
          <c:showCatName val="0"/>
          <c:showSerName val="0"/>
          <c:showPercent val="0"/>
          <c:showBubbleSize val="0"/>
        </c:dLbls>
        <c:gapWidth val="180"/>
        <c:overlap val="-90"/>
        <c:axId val="210021680"/>
        <c:axId val="21002207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287.25</c:v>
                </c:pt>
                <c:pt idx="1">
                  <c:v>293.07</c:v>
                </c:pt>
                <c:pt idx="2">
                  <c:v>300.35000000000002</c:v>
                </c:pt>
                <c:pt idx="3">
                  <c:v>301.06</c:v>
                </c:pt>
                <c:pt idx="4">
                  <c:v>303.04000000000002</c:v>
                </c:pt>
              </c:numCache>
            </c:numRef>
          </c:val>
          <c:smooth val="0"/>
        </c:ser>
        <c:dLbls>
          <c:showLegendKey val="0"/>
          <c:showVal val="0"/>
          <c:showCatName val="0"/>
          <c:showSerName val="0"/>
          <c:showPercent val="0"/>
          <c:showBubbleSize val="0"/>
        </c:dLbls>
        <c:marker val="1"/>
        <c:smooth val="0"/>
        <c:axId val="210021680"/>
        <c:axId val="210022072"/>
      </c:lineChart>
      <c:catAx>
        <c:axId val="210021680"/>
        <c:scaling>
          <c:orientation val="minMax"/>
        </c:scaling>
        <c:delete val="0"/>
        <c:axPos val="b"/>
        <c:numFmt formatCode="ge" sourceLinked="1"/>
        <c:majorTickMark val="none"/>
        <c:minorTickMark val="none"/>
        <c:tickLblPos val="none"/>
        <c:crossAx val="210022072"/>
        <c:crosses val="autoZero"/>
        <c:auto val="0"/>
        <c:lblAlgn val="ctr"/>
        <c:lblOffset val="100"/>
        <c:noMultiLvlLbl val="1"/>
      </c:catAx>
      <c:valAx>
        <c:axId val="2100220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021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38"/>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556569945284"/>
          <c:w val="0.83243984161575268"/>
          <c:h val="0.65737619561328842"/>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9</c:v>
                </c:pt>
                <c:pt idx="1">
                  <c:v>8.6</c:v>
                </c:pt>
                <c:pt idx="2">
                  <c:v>9</c:v>
                </c:pt>
                <c:pt idx="3">
                  <c:v>9</c:v>
                </c:pt>
                <c:pt idx="4">
                  <c:v>8.9</c:v>
                </c:pt>
              </c:numCache>
            </c:numRef>
          </c:val>
        </c:ser>
        <c:dLbls>
          <c:showLegendKey val="0"/>
          <c:showVal val="0"/>
          <c:showCatName val="0"/>
          <c:showSerName val="0"/>
          <c:showPercent val="0"/>
          <c:showBubbleSize val="0"/>
        </c:dLbls>
        <c:gapWidth val="180"/>
        <c:overlap val="-90"/>
        <c:axId val="210022856"/>
        <c:axId val="21002324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210022856"/>
        <c:axId val="210023248"/>
      </c:lineChart>
      <c:catAx>
        <c:axId val="210022856"/>
        <c:scaling>
          <c:orientation val="minMax"/>
        </c:scaling>
        <c:delete val="0"/>
        <c:axPos val="b"/>
        <c:numFmt formatCode="ge" sourceLinked="1"/>
        <c:majorTickMark val="none"/>
        <c:minorTickMark val="none"/>
        <c:tickLblPos val="none"/>
        <c:crossAx val="210023248"/>
        <c:crosses val="autoZero"/>
        <c:auto val="0"/>
        <c:lblAlgn val="ctr"/>
        <c:lblOffset val="100"/>
        <c:noMultiLvlLbl val="1"/>
      </c:catAx>
      <c:valAx>
        <c:axId val="21002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022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45"/>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83"/>
          <c:y val="0.1133000120331953"/>
          <c:w val="0.83243984161575268"/>
          <c:h val="0.65763281894256098"/>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0024032"/>
        <c:axId val="210343688"/>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210024032"/>
        <c:axId val="210343688"/>
      </c:lineChart>
      <c:catAx>
        <c:axId val="210024032"/>
        <c:scaling>
          <c:orientation val="minMax"/>
        </c:scaling>
        <c:delete val="0"/>
        <c:axPos val="b"/>
        <c:numFmt formatCode="ge" sourceLinked="1"/>
        <c:majorTickMark val="none"/>
        <c:minorTickMark val="none"/>
        <c:tickLblPos val="none"/>
        <c:crossAx val="210343688"/>
        <c:crosses val="autoZero"/>
        <c:auto val="0"/>
        <c:lblAlgn val="ctr"/>
        <c:lblOffset val="100"/>
        <c:noMultiLvlLbl val="1"/>
      </c:catAx>
      <c:valAx>
        <c:axId val="2103436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024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emf"/><Relationship Id="rId18" Type="http://schemas.openxmlformats.org/officeDocument/2006/relationships/image" Target="../media/image6.emf"/><Relationship Id="rId3" Type="http://schemas.openxmlformats.org/officeDocument/2006/relationships/chart" Target="../charts/chart3.xml"/><Relationship Id="rId21" Type="http://schemas.openxmlformats.org/officeDocument/2006/relationships/image" Target="../media/image9.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5.emf"/><Relationship Id="rId2" Type="http://schemas.openxmlformats.org/officeDocument/2006/relationships/chart" Target="../charts/chart2.xml"/><Relationship Id="rId16" Type="http://schemas.openxmlformats.org/officeDocument/2006/relationships/image" Target="../media/image4.emf"/><Relationship Id="rId20" Type="http://schemas.openxmlformats.org/officeDocument/2006/relationships/image" Target="../media/image8.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image" Target="../media/image12.emf"/><Relationship Id="rId5" Type="http://schemas.openxmlformats.org/officeDocument/2006/relationships/chart" Target="../charts/chart5.xml"/><Relationship Id="rId15" Type="http://schemas.openxmlformats.org/officeDocument/2006/relationships/image" Target="../media/image3.emf"/><Relationship Id="rId23" Type="http://schemas.openxmlformats.org/officeDocument/2006/relationships/image" Target="../media/image11.emf"/><Relationship Id="rId10" Type="http://schemas.openxmlformats.org/officeDocument/2006/relationships/chart" Target="../charts/chart10.xml"/><Relationship Id="rId19" Type="http://schemas.openxmlformats.org/officeDocument/2006/relationships/image" Target="../media/image7.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2.emf"/><Relationship Id="rId22"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mc:AlternateContent xmlns:mc="http://schemas.openxmlformats.org/markup-compatibility/2006">
    <mc:Choice xmlns:a14="http://schemas.microsoft.com/office/drawing/2010/main" Requires="a14">
      <xdr:twoCellAnchor>
        <xdr:from>
          <xdr:col>1</xdr:col>
          <xdr:colOff>257175</xdr:colOff>
          <xdr:row>35</xdr:row>
          <xdr:rowOff>85725</xdr:rowOff>
        </xdr:from>
        <xdr:to>
          <xdr:col>15</xdr:col>
          <xdr:colOff>123825</xdr:colOff>
          <xdr:row>38</xdr:row>
          <xdr:rowOff>95250</xdr:rowOff>
        </xdr:to>
        <xdr:pic>
          <xdr:nvPicPr>
            <xdr:cNvPr id="1277" name="図 2"/>
            <xdr:cNvPicPr>
              <a:picLocks noChangeAspect="1" noChangeArrowheads="1"/>
              <a:extLst>
                <a:ext uri="{84589F7E-364E-4C9E-8A38-B11213B215E9}">
                  <a14:cameraTool cellRange="データ!AB11:AG13" spid="_x0000_s1421"/>
                </a:ext>
              </a:extLst>
            </xdr:cNvPicPr>
          </xdr:nvPicPr>
          <xdr:blipFill>
            <a:blip xmlns:r="http://schemas.openxmlformats.org/officeDocument/2006/relationships" r:embed="rId13"/>
            <a:srcRect/>
            <a:stretch>
              <a:fillRect/>
            </a:stretch>
          </xdr:blipFill>
          <xdr:spPr bwMode="auto">
            <a:xfrm>
              <a:off x="457200" y="6381750"/>
              <a:ext cx="3867150" cy="523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35</xdr:row>
          <xdr:rowOff>85725</xdr:rowOff>
        </xdr:from>
        <xdr:to>
          <xdr:col>30</xdr:col>
          <xdr:colOff>171450</xdr:colOff>
          <xdr:row>38</xdr:row>
          <xdr:rowOff>95250</xdr:rowOff>
        </xdr:to>
        <xdr:pic>
          <xdr:nvPicPr>
            <xdr:cNvPr id="1278" name="図 5"/>
            <xdr:cNvPicPr>
              <a:picLocks noChangeAspect="1" noChangeArrowheads="1"/>
              <a:extLst>
                <a:ext uri="{84589F7E-364E-4C9E-8A38-B11213B215E9}">
                  <a14:cameraTool cellRange="データ!AM10:AR12" spid="_x0000_s1422"/>
                </a:ext>
              </a:extLst>
            </xdr:cNvPicPr>
          </xdr:nvPicPr>
          <xdr:blipFill>
            <a:blip xmlns:r="http://schemas.openxmlformats.org/officeDocument/2006/relationships" r:embed="rId14"/>
            <a:srcRect/>
            <a:stretch>
              <a:fillRect/>
            </a:stretch>
          </xdr:blipFill>
          <xdr:spPr bwMode="auto">
            <a:xfrm>
              <a:off x="4791075" y="6381750"/>
              <a:ext cx="3867150" cy="523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66675</xdr:colOff>
          <xdr:row>35</xdr:row>
          <xdr:rowOff>85725</xdr:rowOff>
        </xdr:from>
        <xdr:to>
          <xdr:col>45</xdr:col>
          <xdr:colOff>209550</xdr:colOff>
          <xdr:row>38</xdr:row>
          <xdr:rowOff>95250</xdr:rowOff>
        </xdr:to>
        <xdr:pic>
          <xdr:nvPicPr>
            <xdr:cNvPr id="1279" name="図 7"/>
            <xdr:cNvPicPr>
              <a:picLocks noChangeAspect="1" noChangeArrowheads="1"/>
              <a:extLst>
                <a:ext uri="{84589F7E-364E-4C9E-8A38-B11213B215E9}">
                  <a14:cameraTool cellRange="データ!AX10:BC12" spid="_x0000_s1423"/>
                </a:ext>
              </a:extLst>
            </xdr:cNvPicPr>
          </xdr:nvPicPr>
          <xdr:blipFill>
            <a:blip xmlns:r="http://schemas.openxmlformats.org/officeDocument/2006/relationships" r:embed="rId15"/>
            <a:srcRect/>
            <a:stretch>
              <a:fillRect/>
            </a:stretch>
          </xdr:blipFill>
          <xdr:spPr bwMode="auto">
            <a:xfrm>
              <a:off x="9124950" y="6381750"/>
              <a:ext cx="3857625" cy="523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58</xdr:row>
          <xdr:rowOff>161925</xdr:rowOff>
        </xdr:from>
        <xdr:to>
          <xdr:col>15</xdr:col>
          <xdr:colOff>152400</xdr:colOff>
          <xdr:row>63</xdr:row>
          <xdr:rowOff>161925</xdr:rowOff>
        </xdr:to>
        <xdr:pic>
          <xdr:nvPicPr>
            <xdr:cNvPr id="1280" name="図 18"/>
            <xdr:cNvPicPr preferRelativeResize="0">
              <a:picLocks noChangeArrowheads="1"/>
              <a:extLst>
                <a:ext uri="{84589F7E-364E-4C9E-8A38-B11213B215E9}">
                  <a14:cameraTool cellRange="データ!BT10:BY14" spid="_x0000_s1424"/>
                </a:ext>
              </a:extLst>
            </xdr:cNvPicPr>
          </xdr:nvPicPr>
          <xdr:blipFill>
            <a:blip xmlns:r="http://schemas.openxmlformats.org/officeDocument/2006/relationships" r:embed="rId16"/>
            <a:srcRect/>
            <a:stretch>
              <a:fillRect/>
            </a:stretch>
          </xdr:blipFill>
          <xdr:spPr bwMode="auto">
            <a:xfrm>
              <a:off x="457200" y="10401300"/>
              <a:ext cx="3895725"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16</xdr:col>
          <xdr:colOff>238125</xdr:colOff>
          <xdr:row>58</xdr:row>
          <xdr:rowOff>161925</xdr:rowOff>
        </xdr:from>
        <xdr:to>
          <xdr:col>30</xdr:col>
          <xdr:colOff>104775</xdr:colOff>
          <xdr:row>61</xdr:row>
          <xdr:rowOff>161925</xdr:rowOff>
        </xdr:to>
        <xdr:pic>
          <xdr:nvPicPr>
            <xdr:cNvPr id="1281" name="図 20"/>
            <xdr:cNvPicPr>
              <a:picLocks noChangeAspect="1" noChangeArrowheads="1"/>
              <a:extLst>
                <a:ext uri="{84589F7E-364E-4C9E-8A38-B11213B215E9}">
                  <a14:cameraTool cellRange="データ!CN10:CS12" spid="_x0000_s1425"/>
                </a:ext>
              </a:extLst>
            </xdr:cNvPicPr>
          </xdr:nvPicPr>
          <xdr:blipFill>
            <a:blip xmlns:r="http://schemas.openxmlformats.org/officeDocument/2006/relationships" r:embed="rId17"/>
            <a:srcRect/>
            <a:stretch>
              <a:fillRect/>
            </a:stretch>
          </xdr:blipFill>
          <xdr:spPr bwMode="auto">
            <a:xfrm>
              <a:off x="4724400" y="10401300"/>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228600</xdr:colOff>
          <xdr:row>58</xdr:row>
          <xdr:rowOff>161925</xdr:rowOff>
        </xdr:from>
        <xdr:to>
          <xdr:col>46</xdr:col>
          <xdr:colOff>95250</xdr:colOff>
          <xdr:row>61</xdr:row>
          <xdr:rowOff>161925</xdr:rowOff>
        </xdr:to>
        <xdr:pic>
          <xdr:nvPicPr>
            <xdr:cNvPr id="1282" name="図 26"/>
            <xdr:cNvPicPr>
              <a:picLocks noChangeAspect="1" noChangeArrowheads="1"/>
              <a:extLst>
                <a:ext uri="{84589F7E-364E-4C9E-8A38-B11213B215E9}">
                  <a14:cameraTool cellRange="データ!CX10:DC12" spid="_x0000_s1426"/>
                </a:ext>
              </a:extLst>
            </xdr:cNvPicPr>
          </xdr:nvPicPr>
          <xdr:blipFill>
            <a:blip xmlns:r="http://schemas.openxmlformats.org/officeDocument/2006/relationships" r:embed="rId18"/>
            <a:srcRect/>
            <a:stretch>
              <a:fillRect/>
            </a:stretch>
          </xdr:blipFill>
          <xdr:spPr bwMode="auto">
            <a:xfrm>
              <a:off x="9286875" y="10401300"/>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58</xdr:row>
          <xdr:rowOff>161925</xdr:rowOff>
        </xdr:from>
        <xdr:to>
          <xdr:col>60</xdr:col>
          <xdr:colOff>266700</xdr:colOff>
          <xdr:row>61</xdr:row>
          <xdr:rowOff>161925</xdr:rowOff>
        </xdr:to>
        <xdr:pic>
          <xdr:nvPicPr>
            <xdr:cNvPr id="1283" name="図 28"/>
            <xdr:cNvPicPr>
              <a:picLocks noChangeAspect="1" noChangeArrowheads="1"/>
              <a:extLst>
                <a:ext uri="{84589F7E-364E-4C9E-8A38-B11213B215E9}">
                  <a14:cameraTool cellRange="データ!DH10:DM12" spid="_x0000_s1427"/>
                </a:ext>
              </a:extLst>
            </xdr:cNvPicPr>
          </xdr:nvPicPr>
          <xdr:blipFill>
            <a:blip xmlns:r="http://schemas.openxmlformats.org/officeDocument/2006/relationships" r:embed="rId19"/>
            <a:srcRect/>
            <a:stretch>
              <a:fillRect/>
            </a:stretch>
          </xdr:blipFill>
          <xdr:spPr bwMode="auto">
            <a:xfrm>
              <a:off x="13458825" y="10401300"/>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142875</xdr:colOff>
          <xdr:row>84</xdr:row>
          <xdr:rowOff>114300</xdr:rowOff>
        </xdr:from>
        <xdr:to>
          <xdr:col>46</xdr:col>
          <xdr:colOff>9525</xdr:colOff>
          <xdr:row>87</xdr:row>
          <xdr:rowOff>114300</xdr:rowOff>
        </xdr:to>
        <xdr:pic>
          <xdr:nvPicPr>
            <xdr:cNvPr id="1284" name="図 48"/>
            <xdr:cNvPicPr>
              <a:picLocks noChangeAspect="1" noChangeArrowheads="1"/>
              <a:extLst>
                <a:ext uri="{84589F7E-364E-4C9E-8A38-B11213B215E9}">
                  <a14:cameraTool cellRange="データ!EL10:EQ12" spid="_x0000_s1428"/>
                </a:ext>
              </a:extLst>
            </xdr:cNvPicPr>
          </xdr:nvPicPr>
          <xdr:blipFill>
            <a:blip xmlns:r="http://schemas.openxmlformats.org/officeDocument/2006/relationships" r:embed="rId20"/>
            <a:srcRect/>
            <a:stretch>
              <a:fillRect/>
            </a:stretch>
          </xdr:blipFill>
          <xdr:spPr bwMode="auto">
            <a:xfrm>
              <a:off x="9201150" y="14811375"/>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84</xdr:row>
          <xdr:rowOff>114300</xdr:rowOff>
        </xdr:from>
        <xdr:to>
          <xdr:col>30</xdr:col>
          <xdr:colOff>209550</xdr:colOff>
          <xdr:row>87</xdr:row>
          <xdr:rowOff>114300</xdr:rowOff>
        </xdr:to>
        <xdr:pic>
          <xdr:nvPicPr>
            <xdr:cNvPr id="1285" name="図 50"/>
            <xdr:cNvPicPr>
              <a:picLocks noChangeAspect="1" noChangeArrowheads="1"/>
              <a:extLst>
                <a:ext uri="{84589F7E-364E-4C9E-8A38-B11213B215E9}">
                  <a14:cameraTool cellRange="データ!EB10:EG12" spid="_x0000_s1429"/>
                </a:ext>
              </a:extLst>
            </xdr:cNvPicPr>
          </xdr:nvPicPr>
          <xdr:blipFill>
            <a:blip xmlns:r="http://schemas.openxmlformats.org/officeDocument/2006/relationships" r:embed="rId21"/>
            <a:srcRect/>
            <a:stretch>
              <a:fillRect/>
            </a:stretch>
          </xdr:blipFill>
          <xdr:spPr bwMode="auto">
            <a:xfrm>
              <a:off x="4829175" y="14811375"/>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84</xdr:row>
          <xdr:rowOff>114300</xdr:rowOff>
        </xdr:from>
        <xdr:to>
          <xdr:col>15</xdr:col>
          <xdr:colOff>123825</xdr:colOff>
          <xdr:row>87</xdr:row>
          <xdr:rowOff>114300</xdr:rowOff>
        </xdr:to>
        <xdr:pic>
          <xdr:nvPicPr>
            <xdr:cNvPr id="1286" name="図 52"/>
            <xdr:cNvPicPr>
              <a:picLocks noChangeAspect="1" noChangeArrowheads="1"/>
              <a:extLst>
                <a:ext uri="{84589F7E-364E-4C9E-8A38-B11213B215E9}">
                  <a14:cameraTool cellRange="データ!DR10:DW12" spid="_x0000_s1430"/>
                </a:ext>
              </a:extLst>
            </xdr:cNvPicPr>
          </xdr:nvPicPr>
          <xdr:blipFill>
            <a:blip xmlns:r="http://schemas.openxmlformats.org/officeDocument/2006/relationships" r:embed="rId22"/>
            <a:srcRect/>
            <a:stretch>
              <a:fillRect/>
            </a:stretch>
          </xdr:blipFill>
          <xdr:spPr bwMode="auto">
            <a:xfrm>
              <a:off x="457200" y="14811375"/>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47</xdr:col>
          <xdr:colOff>209550</xdr:colOff>
          <xdr:row>84</xdr:row>
          <xdr:rowOff>114300</xdr:rowOff>
        </xdr:from>
        <xdr:to>
          <xdr:col>61</xdr:col>
          <xdr:colOff>76200</xdr:colOff>
          <xdr:row>87</xdr:row>
          <xdr:rowOff>114300</xdr:rowOff>
        </xdr:to>
        <xdr:pic>
          <xdr:nvPicPr>
            <xdr:cNvPr id="1287" name="図 54"/>
            <xdr:cNvPicPr>
              <a:picLocks noChangeAspect="1" noChangeArrowheads="1"/>
              <a:extLst>
                <a:ext uri="{84589F7E-364E-4C9E-8A38-B11213B215E9}">
                  <a14:cameraTool cellRange="データ!EV10:FA12" spid="_x0000_s1431"/>
                </a:ext>
              </a:extLst>
            </xdr:cNvPicPr>
          </xdr:nvPicPr>
          <xdr:blipFill>
            <a:blip xmlns:r="http://schemas.openxmlformats.org/officeDocument/2006/relationships" r:embed="rId23"/>
            <a:srcRect/>
            <a:stretch>
              <a:fillRect/>
            </a:stretch>
          </xdr:blipFill>
          <xdr:spPr bwMode="auto">
            <a:xfrm>
              <a:off x="13554075" y="14811375"/>
              <a:ext cx="38671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35</xdr:row>
          <xdr:rowOff>85725</xdr:rowOff>
        </xdr:from>
        <xdr:to>
          <xdr:col>60</xdr:col>
          <xdr:colOff>266700</xdr:colOff>
          <xdr:row>38</xdr:row>
          <xdr:rowOff>95250</xdr:rowOff>
        </xdr:to>
        <xdr:pic>
          <xdr:nvPicPr>
            <xdr:cNvPr id="1288" name="図 56"/>
            <xdr:cNvPicPr>
              <a:picLocks noChangeAspect="1" noChangeArrowheads="1"/>
              <a:extLst>
                <a:ext uri="{84589F7E-364E-4C9E-8A38-B11213B215E9}">
                  <a14:cameraTool cellRange="データ!BI10:BN12" spid="_x0000_s1432"/>
                </a:ext>
              </a:extLst>
            </xdr:cNvPicPr>
          </xdr:nvPicPr>
          <xdr:blipFill>
            <a:blip xmlns:r="http://schemas.openxmlformats.org/officeDocument/2006/relationships" r:embed="rId24"/>
            <a:srcRect/>
            <a:stretch>
              <a:fillRect/>
            </a:stretch>
          </xdr:blipFill>
          <xdr:spPr bwMode="auto">
            <a:xfrm>
              <a:off x="13458825" y="6381750"/>
              <a:ext cx="3867150" cy="5238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67" zoomScaleNormal="100" zoomScaleSheetLayoutView="100" workbookViewId="0">
      <selection activeCell="BL90" sqref="BL90"/>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山口県　宇部市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t="str">
        <f>データ!L6</f>
        <v>-</v>
      </c>
      <c r="AA8" s="123"/>
      <c r="AB8" s="123"/>
      <c r="AC8" s="123"/>
      <c r="AD8" s="123"/>
      <c r="AE8" s="123"/>
      <c r="AF8" s="123"/>
      <c r="AG8" s="124"/>
      <c r="AH8" s="4"/>
      <c r="AJ8" s="114" t="s">
        <v>5</v>
      </c>
      <c r="AK8" s="115"/>
      <c r="AL8" s="115"/>
      <c r="AM8" s="115"/>
      <c r="AN8" s="115"/>
      <c r="AO8" s="115"/>
      <c r="AP8" s="116"/>
      <c r="AQ8" s="117">
        <f>データ!T6</f>
        <v>2887</v>
      </c>
      <c r="AR8" s="117"/>
      <c r="AS8" s="117"/>
      <c r="AT8" s="117"/>
      <c r="AU8" s="118"/>
      <c r="AV8" s="119">
        <f>データ!U6</f>
        <v>2789</v>
      </c>
      <c r="AW8" s="117"/>
      <c r="AX8" s="117"/>
      <c r="AY8" s="117"/>
      <c r="AZ8" s="118"/>
      <c r="BA8" s="119">
        <f>データ!V6</f>
        <v>2657</v>
      </c>
      <c r="BB8" s="117"/>
      <c r="BC8" s="117"/>
      <c r="BD8" s="117"/>
      <c r="BE8" s="118"/>
      <c r="BF8" s="119">
        <f>データ!W6</f>
        <v>2585</v>
      </c>
      <c r="BG8" s="117"/>
      <c r="BH8" s="117"/>
      <c r="BI8" s="117"/>
      <c r="BJ8" s="118"/>
      <c r="BK8" s="119">
        <f>データ!X6</f>
        <v>2574</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252530</v>
      </c>
      <c r="AR9" s="111"/>
      <c r="AS9" s="111"/>
      <c r="AT9" s="111"/>
      <c r="AU9" s="111"/>
      <c r="AV9" s="112">
        <f>データ!Z6</f>
        <v>246568</v>
      </c>
      <c r="AW9" s="113"/>
      <c r="AX9" s="113"/>
      <c r="AY9" s="113"/>
      <c r="AZ9" s="110"/>
      <c r="BA9" s="112">
        <f>データ!AA6</f>
        <v>232800</v>
      </c>
      <c r="BB9" s="113"/>
      <c r="BC9" s="113"/>
      <c r="BD9" s="113"/>
      <c r="BE9" s="110"/>
      <c r="BF9" s="112">
        <f>データ!AB6</f>
        <v>232044</v>
      </c>
      <c r="BG9" s="113"/>
      <c r="BH9" s="113"/>
      <c r="BI9" s="113"/>
      <c r="BJ9" s="110"/>
      <c r="BK9" s="112">
        <f>データ!AC6</f>
        <v>227191</v>
      </c>
      <c r="BL9" s="113"/>
      <c r="BM9" s="113"/>
      <c r="BN9" s="113"/>
      <c r="BO9" s="110"/>
      <c r="BP9" s="11"/>
      <c r="BQ9" s="11"/>
      <c r="BR9" s="11"/>
      <c r="BS9" s="11"/>
      <c r="BT9" s="11"/>
      <c r="BU9" s="11"/>
      <c r="BV9" s="11"/>
      <c r="BW9" s="11"/>
      <c r="BX9" s="11"/>
      <c r="BY9" s="11"/>
    </row>
    <row r="10" spans="1:78" ht="18.399999999999999" customHeight="1">
      <c r="A10" s="2"/>
      <c r="B10" s="86">
        <f>データ!M6</f>
        <v>224.3</v>
      </c>
      <c r="C10" s="86"/>
      <c r="D10" s="86"/>
      <c r="E10" s="86"/>
      <c r="F10" s="86"/>
      <c r="G10" s="86"/>
      <c r="H10" s="86"/>
      <c r="I10" s="86"/>
      <c r="J10" s="105">
        <f>データ!N6</f>
        <v>3010</v>
      </c>
      <c r="K10" s="105"/>
      <c r="L10" s="105"/>
      <c r="M10" s="105"/>
      <c r="N10" s="105"/>
      <c r="O10" s="105"/>
      <c r="P10" s="105"/>
      <c r="Q10" s="105"/>
      <c r="R10" s="105">
        <f>データ!O6</f>
        <v>81</v>
      </c>
      <c r="S10" s="105"/>
      <c r="T10" s="105"/>
      <c r="U10" s="105"/>
      <c r="V10" s="105"/>
      <c r="W10" s="105"/>
      <c r="X10" s="105"/>
      <c r="Y10" s="105"/>
      <c r="Z10" s="105">
        <f>データ!P6</f>
        <v>123</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86" t="str">
        <f>データ!Q6</f>
        <v>-</v>
      </c>
      <c r="C12" s="86"/>
      <c r="D12" s="86"/>
      <c r="E12" s="86"/>
      <c r="F12" s="86"/>
      <c r="G12" s="86"/>
      <c r="H12" s="86"/>
      <c r="I12" s="87"/>
      <c r="J12" s="88" t="str">
        <f>データ!R6</f>
        <v>有</v>
      </c>
      <c r="K12" s="88"/>
      <c r="L12" s="88"/>
      <c r="M12" s="88"/>
      <c r="N12" s="88"/>
      <c r="O12" s="88"/>
      <c r="P12" s="88"/>
      <c r="Q12" s="88"/>
      <c r="R12" s="88" t="str">
        <f>データ!S6</f>
        <v>有</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121</v>
      </c>
      <c r="BM17" s="96"/>
      <c r="BN17" s="96"/>
      <c r="BO17" s="96"/>
      <c r="BP17" s="96"/>
      <c r="BQ17" s="96"/>
      <c r="BR17" s="96"/>
      <c r="BS17" s="96"/>
      <c r="BT17" s="96"/>
      <c r="BU17" s="96"/>
      <c r="BV17" s="96"/>
      <c r="BW17" s="96"/>
      <c r="BX17" s="96"/>
      <c r="BY17" s="96"/>
      <c r="BZ17" s="9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120</v>
      </c>
      <c r="BM55" s="96"/>
      <c r="BN55" s="96"/>
      <c r="BO55" s="96"/>
      <c r="BP55" s="96"/>
      <c r="BQ55" s="96"/>
      <c r="BR55" s="96"/>
      <c r="BS55" s="96"/>
      <c r="BT55" s="96"/>
      <c r="BU55" s="96"/>
      <c r="BV55" s="96"/>
      <c r="BW55" s="96"/>
      <c r="BX55" s="96"/>
      <c r="BY55" s="96"/>
      <c r="BZ55" s="9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3.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3.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122</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4.25"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352021</v>
      </c>
      <c r="D6" s="57" t="str">
        <f t="shared" si="3"/>
        <v>46</v>
      </c>
      <c r="E6" s="57" t="str">
        <f t="shared" si="3"/>
        <v>03</v>
      </c>
      <c r="F6" s="58" t="str">
        <f>F7</f>
        <v>3</v>
      </c>
      <c r="G6" s="58" t="str">
        <f>G7</f>
        <v>000</v>
      </c>
      <c r="H6" s="57" t="str">
        <f t="shared" si="3"/>
        <v>山口県　宇部市</v>
      </c>
      <c r="I6" s="57" t="str">
        <f t="shared" si="3"/>
        <v>法適用</v>
      </c>
      <c r="J6" s="57" t="str">
        <f t="shared" si="3"/>
        <v>交通事業</v>
      </c>
      <c r="K6" s="57" t="str">
        <f t="shared" si="3"/>
        <v>自動車運送事業</v>
      </c>
      <c r="L6" s="59" t="str">
        <f t="shared" si="3"/>
        <v>-</v>
      </c>
      <c r="M6" s="59">
        <f t="shared" si="3"/>
        <v>224.3</v>
      </c>
      <c r="N6" s="60">
        <f t="shared" si="3"/>
        <v>3010</v>
      </c>
      <c r="O6" s="60">
        <f t="shared" si="3"/>
        <v>81</v>
      </c>
      <c r="P6" s="60">
        <f t="shared" si="3"/>
        <v>123</v>
      </c>
      <c r="Q6" s="59" t="str">
        <f>Q7</f>
        <v>-</v>
      </c>
      <c r="R6" s="57" t="str">
        <f t="shared" si="3"/>
        <v>有</v>
      </c>
      <c r="S6" s="57" t="str">
        <f t="shared" si="3"/>
        <v>有</v>
      </c>
      <c r="T6" s="60">
        <f t="shared" si="3"/>
        <v>2887</v>
      </c>
      <c r="U6" s="60">
        <f t="shared" si="3"/>
        <v>2789</v>
      </c>
      <c r="V6" s="60">
        <f t="shared" si="3"/>
        <v>2657</v>
      </c>
      <c r="W6" s="60">
        <f t="shared" si="3"/>
        <v>2585</v>
      </c>
      <c r="X6" s="60">
        <f t="shared" si="3"/>
        <v>2574</v>
      </c>
      <c r="Y6" s="60">
        <f t="shared" si="3"/>
        <v>252530</v>
      </c>
      <c r="Z6" s="60">
        <f t="shared" si="3"/>
        <v>246568</v>
      </c>
      <c r="AA6" s="60">
        <f t="shared" si="3"/>
        <v>232800</v>
      </c>
      <c r="AB6" s="60">
        <f t="shared" si="3"/>
        <v>232044</v>
      </c>
      <c r="AC6" s="60">
        <f t="shared" si="3"/>
        <v>227191</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t="s">
        <v>97</v>
      </c>
      <c r="M7" s="66">
        <v>224.3</v>
      </c>
      <c r="N7" s="67">
        <v>3010</v>
      </c>
      <c r="O7" s="67">
        <v>81</v>
      </c>
      <c r="P7" s="67">
        <v>123</v>
      </c>
      <c r="Q7" s="66" t="s">
        <v>97</v>
      </c>
      <c r="R7" s="65" t="s">
        <v>98</v>
      </c>
      <c r="S7" s="65" t="s">
        <v>98</v>
      </c>
      <c r="T7" s="67">
        <v>2887</v>
      </c>
      <c r="U7" s="67">
        <v>2789</v>
      </c>
      <c r="V7" s="67">
        <v>2657</v>
      </c>
      <c r="W7" s="67">
        <v>2585</v>
      </c>
      <c r="X7" s="67">
        <v>2574</v>
      </c>
      <c r="Y7" s="67">
        <v>252530</v>
      </c>
      <c r="Z7" s="67">
        <v>246568</v>
      </c>
      <c r="AA7" s="67">
        <v>232800</v>
      </c>
      <c r="AB7" s="67">
        <v>232044</v>
      </c>
      <c r="AC7" s="67">
        <v>227191</v>
      </c>
      <c r="AD7" s="66">
        <v>98.8</v>
      </c>
      <c r="AE7" s="66">
        <v>98.8</v>
      </c>
      <c r="AF7" s="66">
        <v>99.7</v>
      </c>
      <c r="AG7" s="66">
        <v>96</v>
      </c>
      <c r="AH7" s="66">
        <v>100.7</v>
      </c>
      <c r="AI7" s="66">
        <v>99.1</v>
      </c>
      <c r="AJ7" s="66">
        <v>101.1</v>
      </c>
      <c r="AK7" s="66">
        <v>103</v>
      </c>
      <c r="AL7" s="66">
        <v>102.8</v>
      </c>
      <c r="AM7" s="66">
        <v>104.1</v>
      </c>
      <c r="AN7" s="66">
        <v>100</v>
      </c>
      <c r="AO7" s="66">
        <v>70.3</v>
      </c>
      <c r="AP7" s="66">
        <v>66.8</v>
      </c>
      <c r="AQ7" s="66">
        <v>66.900000000000006</v>
      </c>
      <c r="AR7" s="66">
        <v>64.5</v>
      </c>
      <c r="AS7" s="66">
        <v>65.900000000000006</v>
      </c>
      <c r="AT7" s="66">
        <v>86.4</v>
      </c>
      <c r="AU7" s="66">
        <v>90.9</v>
      </c>
      <c r="AV7" s="66">
        <v>93.5</v>
      </c>
      <c r="AW7" s="66">
        <v>93.3</v>
      </c>
      <c r="AX7" s="66">
        <v>95.5</v>
      </c>
      <c r="AY7" s="66">
        <v>100</v>
      </c>
      <c r="AZ7" s="66">
        <v>852.3</v>
      </c>
      <c r="BA7" s="66">
        <v>859.8</v>
      </c>
      <c r="BB7" s="66">
        <v>778.3</v>
      </c>
      <c r="BC7" s="66">
        <v>433.4</v>
      </c>
      <c r="BD7" s="66">
        <v>500.2</v>
      </c>
      <c r="BE7" s="66">
        <v>149.9</v>
      </c>
      <c r="BF7" s="66">
        <v>180.9</v>
      </c>
      <c r="BG7" s="66">
        <v>196.1</v>
      </c>
      <c r="BH7" s="66">
        <v>96.5</v>
      </c>
      <c r="BI7" s="66">
        <v>97.7</v>
      </c>
      <c r="BJ7" s="66">
        <v>100</v>
      </c>
      <c r="BK7" s="66">
        <v>0</v>
      </c>
      <c r="BL7" s="66">
        <v>0</v>
      </c>
      <c r="BM7" s="66">
        <v>0</v>
      </c>
      <c r="BN7" s="66">
        <v>0</v>
      </c>
      <c r="BO7" s="66">
        <v>0</v>
      </c>
      <c r="BP7" s="66">
        <v>87.9</v>
      </c>
      <c r="BQ7" s="66">
        <v>80.8</v>
      </c>
      <c r="BR7" s="66">
        <v>76.599999999999994</v>
      </c>
      <c r="BS7" s="66">
        <v>102.5</v>
      </c>
      <c r="BT7" s="66">
        <v>90.4</v>
      </c>
      <c r="BU7" s="66">
        <v>0</v>
      </c>
      <c r="BV7" s="66">
        <v>87.5</v>
      </c>
      <c r="BW7" s="66">
        <v>88.4</v>
      </c>
      <c r="BX7" s="66">
        <v>87.6</v>
      </c>
      <c r="BY7" s="66">
        <v>89.8</v>
      </c>
      <c r="BZ7" s="66">
        <v>88.3</v>
      </c>
      <c r="CA7" s="66">
        <v>24</v>
      </c>
      <c r="CB7" s="66">
        <v>19.8</v>
      </c>
      <c r="CC7" s="66">
        <v>17.7</v>
      </c>
      <c r="CD7" s="66">
        <v>15.7</v>
      </c>
      <c r="CE7" s="66">
        <v>13.6</v>
      </c>
      <c r="CF7" s="66">
        <v>381.4</v>
      </c>
      <c r="CG7" s="66">
        <v>373</v>
      </c>
      <c r="CH7" s="66">
        <v>384.6</v>
      </c>
      <c r="CI7" s="66">
        <v>410.4</v>
      </c>
      <c r="CJ7" s="66">
        <v>402.2</v>
      </c>
      <c r="CK7" s="66">
        <v>203</v>
      </c>
      <c r="CL7" s="66">
        <v>189.9</v>
      </c>
      <c r="CM7" s="66">
        <v>183</v>
      </c>
      <c r="CN7" s="66">
        <v>181.8</v>
      </c>
      <c r="CO7" s="66">
        <v>177.3</v>
      </c>
      <c r="CP7" s="66">
        <v>22.9</v>
      </c>
      <c r="CQ7" s="66">
        <v>23.7</v>
      </c>
      <c r="CR7" s="66">
        <v>22.8</v>
      </c>
      <c r="CS7" s="66">
        <v>21.9</v>
      </c>
      <c r="CT7" s="66">
        <v>21.9</v>
      </c>
      <c r="CU7" s="66">
        <v>11.8</v>
      </c>
      <c r="CV7" s="66">
        <v>10.4</v>
      </c>
      <c r="CW7" s="66">
        <v>9.6999999999999993</v>
      </c>
      <c r="CX7" s="66">
        <v>8.6999999999999993</v>
      </c>
      <c r="CY7" s="66">
        <v>7.7</v>
      </c>
      <c r="CZ7" s="66">
        <v>18.600000000000001</v>
      </c>
      <c r="DA7" s="66">
        <v>21.3</v>
      </c>
      <c r="DB7" s="66">
        <v>20.8</v>
      </c>
      <c r="DC7" s="66">
        <v>22.7</v>
      </c>
      <c r="DD7" s="66">
        <v>30.7</v>
      </c>
      <c r="DE7" s="66">
        <v>53</v>
      </c>
      <c r="DF7" s="66">
        <v>45.3</v>
      </c>
      <c r="DG7" s="66">
        <v>37.5</v>
      </c>
      <c r="DH7" s="66">
        <v>30.9</v>
      </c>
      <c r="DI7" s="66">
        <v>27</v>
      </c>
      <c r="DJ7" s="66">
        <v>70.8</v>
      </c>
      <c r="DK7" s="66">
        <v>71.400000000000006</v>
      </c>
      <c r="DL7" s="66">
        <v>72.400000000000006</v>
      </c>
      <c r="DM7" s="66">
        <v>83.5</v>
      </c>
      <c r="DN7" s="66">
        <v>81</v>
      </c>
      <c r="DO7" s="66">
        <v>66.7</v>
      </c>
      <c r="DP7" s="66">
        <v>68.400000000000006</v>
      </c>
      <c r="DQ7" s="66">
        <v>69.7</v>
      </c>
      <c r="DR7" s="66">
        <v>79.3</v>
      </c>
      <c r="DS7" s="66">
        <v>78.900000000000006</v>
      </c>
      <c r="DT7" s="68">
        <v>212.45</v>
      </c>
      <c r="DU7" s="68">
        <v>200.21</v>
      </c>
      <c r="DV7" s="68">
        <v>197.51</v>
      </c>
      <c r="DW7" s="68">
        <v>197.11</v>
      </c>
      <c r="DX7" s="68">
        <v>197.57</v>
      </c>
      <c r="DY7" s="68">
        <v>287.25</v>
      </c>
      <c r="DZ7" s="68">
        <v>293.07</v>
      </c>
      <c r="EA7" s="68">
        <v>300.35000000000002</v>
      </c>
      <c r="EB7" s="68">
        <v>301.06</v>
      </c>
      <c r="EC7" s="68">
        <v>303.04000000000002</v>
      </c>
      <c r="ED7" s="68">
        <v>343.29</v>
      </c>
      <c r="EE7" s="68">
        <v>329.38</v>
      </c>
      <c r="EF7" s="68">
        <v>320.82</v>
      </c>
      <c r="EG7" s="68">
        <v>331.33</v>
      </c>
      <c r="EH7" s="68">
        <v>330.07</v>
      </c>
      <c r="EI7" s="68">
        <v>328.53</v>
      </c>
      <c r="EJ7" s="68">
        <v>333.68</v>
      </c>
      <c r="EK7" s="68">
        <v>339.55</v>
      </c>
      <c r="EL7" s="68">
        <v>340.95</v>
      </c>
      <c r="EM7" s="68">
        <v>342.04</v>
      </c>
      <c r="EN7" s="68">
        <v>228.4</v>
      </c>
      <c r="EO7" s="68">
        <v>220.13</v>
      </c>
      <c r="EP7" s="68">
        <v>221.02</v>
      </c>
      <c r="EQ7" s="68">
        <v>232.28</v>
      </c>
      <c r="ER7" s="68">
        <v>240.71</v>
      </c>
      <c r="ES7" s="68">
        <v>196.61</v>
      </c>
      <c r="ET7" s="68">
        <v>198.14</v>
      </c>
      <c r="EU7" s="68">
        <v>201.4</v>
      </c>
      <c r="EV7" s="68">
        <v>204.54</v>
      </c>
      <c r="EW7" s="68">
        <v>208.81</v>
      </c>
      <c r="EX7" s="66">
        <v>9</v>
      </c>
      <c r="EY7" s="66">
        <v>8.6</v>
      </c>
      <c r="EZ7" s="66">
        <v>9</v>
      </c>
      <c r="FA7" s="66">
        <v>9</v>
      </c>
      <c r="FB7" s="66">
        <v>8.9</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70.3</v>
      </c>
      <c r="AO11" s="77">
        <f>AP7</f>
        <v>66.8</v>
      </c>
      <c r="AP11" s="77">
        <f>AQ7</f>
        <v>66.900000000000006</v>
      </c>
      <c r="AQ11" s="77">
        <f>AR7</f>
        <v>64.5</v>
      </c>
      <c r="AR11" s="77">
        <f>AS7</f>
        <v>65.900000000000006</v>
      </c>
      <c r="AS11" s="73"/>
      <c r="AT11" s="74"/>
      <c r="AU11" s="73"/>
      <c r="AV11" s="73"/>
      <c r="AW11" s="73"/>
      <c r="AX11" s="76" t="s">
        <v>106</v>
      </c>
      <c r="AY11" s="77">
        <f>AZ7</f>
        <v>852.3</v>
      </c>
      <c r="AZ11" s="77">
        <f>BA7</f>
        <v>859.8</v>
      </c>
      <c r="BA11" s="77">
        <f>BB7</f>
        <v>778.3</v>
      </c>
      <c r="BB11" s="77">
        <f>BC7</f>
        <v>433.4</v>
      </c>
      <c r="BC11" s="77">
        <f>BD7</f>
        <v>500.2</v>
      </c>
      <c r="BD11" s="73"/>
      <c r="BE11" s="73"/>
      <c r="BF11" s="73"/>
      <c r="BG11" s="73"/>
      <c r="BH11" s="73"/>
      <c r="BI11" s="76" t="s">
        <v>107</v>
      </c>
      <c r="BJ11" s="77">
        <f>BK7</f>
        <v>0</v>
      </c>
      <c r="BK11" s="77">
        <f>BL7</f>
        <v>0</v>
      </c>
      <c r="BL11" s="77">
        <f>BM7</f>
        <v>0</v>
      </c>
      <c r="BM11" s="77">
        <f>BN7</f>
        <v>0</v>
      </c>
      <c r="BN11" s="77">
        <f>BO7</f>
        <v>0</v>
      </c>
      <c r="BO11" s="73"/>
      <c r="BP11" s="73"/>
      <c r="BQ11" s="73"/>
      <c r="BR11" s="73"/>
      <c r="BS11" s="73"/>
      <c r="BT11" s="76" t="s">
        <v>108</v>
      </c>
      <c r="BU11" s="77">
        <f>BV7</f>
        <v>87.5</v>
      </c>
      <c r="BV11" s="77">
        <f>BW7</f>
        <v>88.4</v>
      </c>
      <c r="BW11" s="77">
        <f>BX7</f>
        <v>87.6</v>
      </c>
      <c r="BX11" s="77">
        <f>BY7</f>
        <v>89.8</v>
      </c>
      <c r="BY11" s="77">
        <f>BZ7</f>
        <v>88.3</v>
      </c>
      <c r="BZ11" s="73"/>
      <c r="CA11" s="73"/>
      <c r="CB11" s="73"/>
      <c r="CC11" s="73"/>
      <c r="CD11" s="73"/>
      <c r="CE11" s="73"/>
      <c r="CF11" s="73"/>
      <c r="CG11" s="73"/>
      <c r="CH11" s="73"/>
      <c r="CI11" s="73"/>
      <c r="CJ11" s="73"/>
      <c r="CK11" s="73"/>
      <c r="CL11" s="73"/>
      <c r="CM11" s="73"/>
      <c r="CN11" s="76" t="s">
        <v>107</v>
      </c>
      <c r="CO11" s="77">
        <f>CP7</f>
        <v>22.9</v>
      </c>
      <c r="CP11" s="77">
        <f>CQ7</f>
        <v>23.7</v>
      </c>
      <c r="CQ11" s="77">
        <f>CR7</f>
        <v>22.8</v>
      </c>
      <c r="CR11" s="77">
        <f>CS7</f>
        <v>21.9</v>
      </c>
      <c r="CS11" s="77">
        <f>CT7</f>
        <v>21.9</v>
      </c>
      <c r="CT11" s="73"/>
      <c r="CU11" s="73"/>
      <c r="CV11" s="73"/>
      <c r="CW11" s="73"/>
      <c r="CX11" s="76" t="s">
        <v>109</v>
      </c>
      <c r="CY11" s="77">
        <f>CZ7</f>
        <v>18.600000000000001</v>
      </c>
      <c r="CZ11" s="77">
        <f>DA7</f>
        <v>21.3</v>
      </c>
      <c r="DA11" s="77">
        <f>DB7</f>
        <v>20.8</v>
      </c>
      <c r="DB11" s="77">
        <f>DC7</f>
        <v>22.7</v>
      </c>
      <c r="DC11" s="77">
        <f>DD7</f>
        <v>30.7</v>
      </c>
      <c r="DD11" s="73"/>
      <c r="DE11" s="73"/>
      <c r="DF11" s="73"/>
      <c r="DG11" s="73"/>
      <c r="DH11" s="76" t="s">
        <v>107</v>
      </c>
      <c r="DI11" s="77">
        <f>DJ7</f>
        <v>70.8</v>
      </c>
      <c r="DJ11" s="77">
        <f>DK7</f>
        <v>71.400000000000006</v>
      </c>
      <c r="DK11" s="77">
        <f>DL7</f>
        <v>72.400000000000006</v>
      </c>
      <c r="DL11" s="77">
        <f>DM7</f>
        <v>83.5</v>
      </c>
      <c r="DM11" s="77">
        <f>DN7</f>
        <v>81</v>
      </c>
      <c r="DN11" s="73"/>
      <c r="DO11" s="73"/>
      <c r="DP11" s="73"/>
      <c r="DQ11" s="73"/>
      <c r="DR11" s="76" t="s">
        <v>106</v>
      </c>
      <c r="DS11" s="78">
        <f>DT7</f>
        <v>212.45</v>
      </c>
      <c r="DT11" s="78">
        <f>DU7</f>
        <v>200.21</v>
      </c>
      <c r="DU11" s="78">
        <f>DV7</f>
        <v>197.51</v>
      </c>
      <c r="DV11" s="78">
        <f>DW7</f>
        <v>197.11</v>
      </c>
      <c r="DW11" s="78">
        <f>DX7</f>
        <v>197.57</v>
      </c>
      <c r="DX11" s="73"/>
      <c r="DY11" s="73"/>
      <c r="DZ11" s="73"/>
      <c r="EA11" s="73"/>
      <c r="EB11" s="76" t="s">
        <v>106</v>
      </c>
      <c r="EC11" s="78">
        <f>ED7</f>
        <v>343.29</v>
      </c>
      <c r="ED11" s="78">
        <f>EE7</f>
        <v>329.38</v>
      </c>
      <c r="EE11" s="78">
        <f>EF7</f>
        <v>320.82</v>
      </c>
      <c r="EF11" s="78">
        <f>EG7</f>
        <v>331.33</v>
      </c>
      <c r="EG11" s="78">
        <f>EH7</f>
        <v>330.07</v>
      </c>
      <c r="EH11" s="73"/>
      <c r="EI11" s="73"/>
      <c r="EJ11" s="73"/>
      <c r="EK11" s="73"/>
      <c r="EL11" s="76" t="s">
        <v>106</v>
      </c>
      <c r="EM11" s="78">
        <f>EN7</f>
        <v>228.4</v>
      </c>
      <c r="EN11" s="78">
        <f>EO7</f>
        <v>220.13</v>
      </c>
      <c r="EO11" s="78">
        <f>EP7</f>
        <v>221.02</v>
      </c>
      <c r="EP11" s="78">
        <f>EQ7</f>
        <v>232.28</v>
      </c>
      <c r="EQ11" s="78">
        <f>ER7</f>
        <v>240.71</v>
      </c>
      <c r="ER11" s="73"/>
      <c r="ES11" s="73"/>
      <c r="ET11" s="73"/>
      <c r="EU11" s="73"/>
      <c r="EV11" s="76" t="s">
        <v>106</v>
      </c>
      <c r="EW11" s="77">
        <f>EX7</f>
        <v>9</v>
      </c>
      <c r="EX11" s="77">
        <f>EY7</f>
        <v>8.6</v>
      </c>
      <c r="EY11" s="77">
        <f>EZ7</f>
        <v>9</v>
      </c>
      <c r="EZ11" s="77">
        <f>FA7</f>
        <v>9</v>
      </c>
      <c r="FA11" s="77">
        <f>FB7</f>
        <v>8.9</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107</v>
      </c>
      <c r="AC12" s="77">
        <f>AD7</f>
        <v>98.8</v>
      </c>
      <c r="AD12" s="77">
        <f>AE7</f>
        <v>98.8</v>
      </c>
      <c r="AE12" s="77">
        <f>AF7</f>
        <v>99.7</v>
      </c>
      <c r="AF12" s="77">
        <f>AG7</f>
        <v>96</v>
      </c>
      <c r="AG12" s="77">
        <f>AH7</f>
        <v>100.7</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110</v>
      </c>
      <c r="AY12" s="77">
        <f>BE7</f>
        <v>149.9</v>
      </c>
      <c r="AZ12" s="77">
        <f>BF7</f>
        <v>180.9</v>
      </c>
      <c r="BA12" s="77">
        <f>BG7</f>
        <v>196.1</v>
      </c>
      <c r="BB12" s="77">
        <f>BH7</f>
        <v>96.5</v>
      </c>
      <c r="BC12" s="77">
        <f>BI7</f>
        <v>97.7</v>
      </c>
      <c r="BD12" s="73"/>
      <c r="BE12" s="73"/>
      <c r="BF12" s="73"/>
      <c r="BG12" s="73"/>
      <c r="BH12" s="73"/>
      <c r="BI12" s="76" t="s">
        <v>111</v>
      </c>
      <c r="BJ12" s="77">
        <f>BP7</f>
        <v>87.9</v>
      </c>
      <c r="BK12" s="77">
        <f>BQ7</f>
        <v>80.8</v>
      </c>
      <c r="BL12" s="77">
        <f>BR7</f>
        <v>76.599999999999994</v>
      </c>
      <c r="BM12" s="77">
        <f>BS7</f>
        <v>102.5</v>
      </c>
      <c r="BN12" s="77">
        <f>BT7</f>
        <v>90.4</v>
      </c>
      <c r="BO12" s="73"/>
      <c r="BP12" s="73"/>
      <c r="BQ12" s="73"/>
      <c r="BR12" s="73"/>
      <c r="BS12" s="73"/>
      <c r="BT12" s="76" t="s">
        <v>112</v>
      </c>
      <c r="BU12" s="77">
        <f>CF7</f>
        <v>381.4</v>
      </c>
      <c r="BV12" s="77">
        <f>CG7</f>
        <v>373</v>
      </c>
      <c r="BW12" s="77">
        <f>CH7</f>
        <v>384.6</v>
      </c>
      <c r="BX12" s="77">
        <f>CI7</f>
        <v>410.4</v>
      </c>
      <c r="BY12" s="77">
        <f>CJ7</f>
        <v>402.2</v>
      </c>
      <c r="BZ12" s="73"/>
      <c r="CA12" s="73"/>
      <c r="CB12" s="73"/>
      <c r="CC12" s="73"/>
      <c r="CD12" s="73"/>
      <c r="CE12" s="73"/>
      <c r="CF12" s="73"/>
      <c r="CG12" s="73"/>
      <c r="CH12" s="73"/>
      <c r="CI12" s="73"/>
      <c r="CJ12" s="73"/>
      <c r="CK12" s="73"/>
      <c r="CL12" s="73"/>
      <c r="CM12" s="73"/>
      <c r="CN12" s="76" t="s">
        <v>111</v>
      </c>
      <c r="CO12" s="77">
        <f>CU7</f>
        <v>11.8</v>
      </c>
      <c r="CP12" s="77">
        <f>CV7</f>
        <v>10.4</v>
      </c>
      <c r="CQ12" s="77">
        <f>CW7</f>
        <v>9.6999999999999993</v>
      </c>
      <c r="CR12" s="77">
        <f>CX7</f>
        <v>8.6999999999999993</v>
      </c>
      <c r="CS12" s="77">
        <f>CY7</f>
        <v>7.7</v>
      </c>
      <c r="CT12" s="73"/>
      <c r="CU12" s="73"/>
      <c r="CV12" s="73"/>
      <c r="CW12" s="73"/>
      <c r="CX12" s="76" t="s">
        <v>111</v>
      </c>
      <c r="CY12" s="77">
        <f>DE7</f>
        <v>53</v>
      </c>
      <c r="CZ12" s="77">
        <f>DF7</f>
        <v>45.3</v>
      </c>
      <c r="DA12" s="77">
        <f>DG7</f>
        <v>37.5</v>
      </c>
      <c r="DB12" s="77">
        <f>DH7</f>
        <v>30.9</v>
      </c>
      <c r="DC12" s="77">
        <f>DI7</f>
        <v>27</v>
      </c>
      <c r="DD12" s="73"/>
      <c r="DE12" s="73"/>
      <c r="DF12" s="73"/>
      <c r="DG12" s="73"/>
      <c r="DH12" s="76" t="s">
        <v>111</v>
      </c>
      <c r="DI12" s="77">
        <f>DO7</f>
        <v>66.7</v>
      </c>
      <c r="DJ12" s="77">
        <f>DP7</f>
        <v>68.400000000000006</v>
      </c>
      <c r="DK12" s="77">
        <f>DQ7</f>
        <v>69.7</v>
      </c>
      <c r="DL12" s="77">
        <f>DR7</f>
        <v>79.3</v>
      </c>
      <c r="DM12" s="77">
        <f>DS7</f>
        <v>78.900000000000006</v>
      </c>
      <c r="DN12" s="73"/>
      <c r="DO12" s="73"/>
      <c r="DP12" s="73"/>
      <c r="DQ12" s="73"/>
      <c r="DR12" s="76" t="s">
        <v>111</v>
      </c>
      <c r="DS12" s="78">
        <f>DY7</f>
        <v>287.25</v>
      </c>
      <c r="DT12" s="78">
        <f>DZ7</f>
        <v>293.07</v>
      </c>
      <c r="DU12" s="78">
        <f>EA7</f>
        <v>300.35000000000002</v>
      </c>
      <c r="DV12" s="78">
        <f>EB7</f>
        <v>301.06</v>
      </c>
      <c r="DW12" s="78">
        <f>EC7</f>
        <v>303.04000000000002</v>
      </c>
      <c r="DX12" s="73"/>
      <c r="DY12" s="73"/>
      <c r="DZ12" s="73"/>
      <c r="EA12" s="73"/>
      <c r="EB12" s="76" t="s">
        <v>111</v>
      </c>
      <c r="EC12" s="78">
        <f>EI7</f>
        <v>328.53</v>
      </c>
      <c r="ED12" s="78">
        <f>EJ7</f>
        <v>333.68</v>
      </c>
      <c r="EE12" s="78">
        <f>EK7</f>
        <v>339.55</v>
      </c>
      <c r="EF12" s="78">
        <f>EL7</f>
        <v>340.95</v>
      </c>
      <c r="EG12" s="78">
        <f>EM7</f>
        <v>342.04</v>
      </c>
      <c r="EH12" s="73"/>
      <c r="EI12" s="73"/>
      <c r="EJ12" s="73"/>
      <c r="EK12" s="73"/>
      <c r="EL12" s="76" t="s">
        <v>110</v>
      </c>
      <c r="EM12" s="78">
        <f>ES7</f>
        <v>196.61</v>
      </c>
      <c r="EN12" s="78">
        <f>ET7</f>
        <v>198.14</v>
      </c>
      <c r="EO12" s="78">
        <f>EU7</f>
        <v>201.4</v>
      </c>
      <c r="EP12" s="78">
        <f>EV7</f>
        <v>204.54</v>
      </c>
      <c r="EQ12" s="78">
        <f>EW7</f>
        <v>208.81</v>
      </c>
      <c r="ER12" s="73"/>
      <c r="ES12" s="73"/>
      <c r="ET12" s="73"/>
      <c r="EU12" s="73"/>
      <c r="EV12" s="76" t="s">
        <v>111</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111</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70.3</v>
      </c>
      <c r="AO17" s="81">
        <f>IF(AP7="-",NA(),AP7)</f>
        <v>66.8</v>
      </c>
      <c r="AP17" s="81">
        <f>IF(AQ7="-",NA(),AQ7)</f>
        <v>66.900000000000006</v>
      </c>
      <c r="AQ17" s="81">
        <f>IF(AR7="-",NA(),AR7)</f>
        <v>64.5</v>
      </c>
      <c r="AR17" s="81">
        <f>IF(AS7="-",NA(),AS7)</f>
        <v>65.900000000000006</v>
      </c>
      <c r="AS17" s="2"/>
      <c r="AT17" s="69"/>
      <c r="AU17" s="2"/>
      <c r="AV17" s="2"/>
      <c r="AW17" s="2"/>
      <c r="AX17" s="80" t="s">
        <v>106</v>
      </c>
      <c r="AY17" s="81">
        <f>IF(AZ7="-",NA(),AZ7)</f>
        <v>852.3</v>
      </c>
      <c r="AZ17" s="81">
        <f>IF(BA7="-",NA(),BA7)</f>
        <v>859.8</v>
      </c>
      <c r="BA17" s="81">
        <f>IF(BB7="-",NA(),BB7)</f>
        <v>778.3</v>
      </c>
      <c r="BB17" s="81">
        <f>IF(BC7="-",NA(),BC7)</f>
        <v>433.4</v>
      </c>
      <c r="BC17" s="81">
        <f>IF(BD7="-",NA(),BD7)</f>
        <v>500.2</v>
      </c>
      <c r="BD17" s="2"/>
      <c r="BE17" s="2"/>
      <c r="BF17" s="2"/>
      <c r="BG17" s="2"/>
      <c r="BH17" s="2"/>
      <c r="BI17" s="80" t="s">
        <v>106</v>
      </c>
      <c r="BJ17" s="81">
        <f>IF(BK7="-",NA(),BK7)</f>
        <v>0</v>
      </c>
      <c r="BK17" s="81">
        <f>IF(BL7="-",NA(),BL7)</f>
        <v>0</v>
      </c>
      <c r="BL17" s="81">
        <f>IF(BM7="-",NA(),BM7)</f>
        <v>0</v>
      </c>
      <c r="BM17" s="81">
        <f>IF(BN7="-",NA(),BN7)</f>
        <v>0</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22.9</v>
      </c>
      <c r="CP17" s="81">
        <f>IF(CQ7="-",NA(),CQ7)</f>
        <v>23.7</v>
      </c>
      <c r="CQ17" s="81">
        <f>IF(CR7="-",NA(),CR7)</f>
        <v>22.8</v>
      </c>
      <c r="CR17" s="81">
        <f>IF(CS7="-",NA(),CS7)</f>
        <v>21.9</v>
      </c>
      <c r="CS17" s="81">
        <f>IF(CT7="-",NA(),CT7)</f>
        <v>21.9</v>
      </c>
      <c r="CT17" s="2"/>
      <c r="CU17" s="2"/>
      <c r="CV17" s="2"/>
      <c r="CW17" s="2"/>
      <c r="CX17" s="80" t="s">
        <v>106</v>
      </c>
      <c r="CY17" s="81">
        <f>IF(CZ7="-",NA(),CZ7)</f>
        <v>18.600000000000001</v>
      </c>
      <c r="CZ17" s="81">
        <f>IF(DA7="-",NA(),DA7)</f>
        <v>21.3</v>
      </c>
      <c r="DA17" s="81">
        <f>IF(DB7="-",NA(),DB7)</f>
        <v>20.8</v>
      </c>
      <c r="DB17" s="81">
        <f>IF(DC7="-",NA(),DC7)</f>
        <v>22.7</v>
      </c>
      <c r="DC17" s="81">
        <f>IF(DD7="-",NA(),DD7)</f>
        <v>30.7</v>
      </c>
      <c r="DD17" s="2"/>
      <c r="DE17" s="2"/>
      <c r="DF17" s="2"/>
      <c r="DG17" s="2"/>
      <c r="DH17" s="80" t="s">
        <v>106</v>
      </c>
      <c r="DI17" s="81">
        <f>IF(DJ7="-",NA(),DJ7)</f>
        <v>70.8</v>
      </c>
      <c r="DJ17" s="81">
        <f>IF(DK7="-",NA(),DK7)</f>
        <v>71.400000000000006</v>
      </c>
      <c r="DK17" s="81">
        <f>IF(DL7="-",NA(),DL7)</f>
        <v>72.400000000000006</v>
      </c>
      <c r="DL17" s="81">
        <f>IF(DM7="-",NA(),DM7)</f>
        <v>83.5</v>
      </c>
      <c r="DM17" s="81">
        <f>IF(DN7="-",NA(),DN7)</f>
        <v>81</v>
      </c>
      <c r="DN17" s="2"/>
      <c r="DO17" s="2"/>
      <c r="DP17" s="2"/>
      <c r="DQ17" s="2"/>
      <c r="DR17" s="80" t="s">
        <v>106</v>
      </c>
      <c r="DS17" s="82">
        <f>IF(DT7="-",NA(),DT7)</f>
        <v>212.45</v>
      </c>
      <c r="DT17" s="82">
        <f>IF(DU7="-",NA(),DU7)</f>
        <v>200.21</v>
      </c>
      <c r="DU17" s="82">
        <f>IF(DV7="-",NA(),DV7)</f>
        <v>197.51</v>
      </c>
      <c r="DV17" s="82">
        <f>IF(DW7="-",NA(),DW7)</f>
        <v>197.11</v>
      </c>
      <c r="DW17" s="82">
        <f>IF(DX7="-",NA(),DX7)</f>
        <v>197.57</v>
      </c>
      <c r="DX17" s="2"/>
      <c r="DY17" s="2"/>
      <c r="DZ17" s="2"/>
      <c r="EA17" s="2"/>
      <c r="EB17" s="80" t="s">
        <v>106</v>
      </c>
      <c r="EC17" s="82">
        <f>IF(ED7="-",NA(),ED7)</f>
        <v>343.29</v>
      </c>
      <c r="ED17" s="82">
        <f>IF(EE7="-",NA(),EE7)</f>
        <v>329.38</v>
      </c>
      <c r="EE17" s="82">
        <f>IF(EF7="-",NA(),EF7)</f>
        <v>320.82</v>
      </c>
      <c r="EF17" s="82">
        <f>IF(EG7="-",NA(),EG7)</f>
        <v>331.33</v>
      </c>
      <c r="EG17" s="82">
        <f>IF(EH7="-",NA(),EH7)</f>
        <v>330.07</v>
      </c>
      <c r="EH17" s="2"/>
      <c r="EI17" s="2"/>
      <c r="EJ17" s="2"/>
      <c r="EK17" s="2"/>
      <c r="EL17" s="80" t="s">
        <v>106</v>
      </c>
      <c r="EM17" s="82">
        <f>IF(EN7="-",NA(),EN7)</f>
        <v>228.4</v>
      </c>
      <c r="EN17" s="82">
        <f>IF(EO7="-",NA(),EO7)</f>
        <v>220.13</v>
      </c>
      <c r="EO17" s="82">
        <f>IF(EP7="-",NA(),EP7)</f>
        <v>221.02</v>
      </c>
      <c r="EP17" s="82">
        <f>IF(EQ7="-",NA(),EQ7)</f>
        <v>232.28</v>
      </c>
      <c r="EQ17" s="82">
        <f>IF(ER7="-",NA(),ER7)</f>
        <v>240.71</v>
      </c>
      <c r="ER17" s="2"/>
      <c r="ES17" s="2"/>
      <c r="ET17" s="2"/>
      <c r="EU17" s="2"/>
      <c r="EV17" s="80" t="s">
        <v>106</v>
      </c>
      <c r="EW17" s="81">
        <f>IF(EX7="-",NA(),EX7)</f>
        <v>9</v>
      </c>
      <c r="EX17" s="81">
        <f>IF(EY7="-",NA(),EY7)</f>
        <v>8.6</v>
      </c>
      <c r="EY17" s="81">
        <f>IF(EZ7="-",NA(),EZ7)</f>
        <v>9</v>
      </c>
      <c r="EZ17" s="81">
        <f>IF(FA7="-",NA(),FA7)</f>
        <v>9</v>
      </c>
      <c r="FA17" s="81">
        <f>IF(FB7="-",NA(),FB7)</f>
        <v>8.9</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98.8</v>
      </c>
      <c r="AD18" s="81">
        <f>IF(AE7="-",NA(),AE7)</f>
        <v>98.8</v>
      </c>
      <c r="AE18" s="81">
        <f>IF(AF7="-",NA(),AF7)</f>
        <v>99.7</v>
      </c>
      <c r="AF18" s="81">
        <f>IF(AG7="-",NA(),AG7)</f>
        <v>96</v>
      </c>
      <c r="AG18" s="81">
        <f>IF(AH7="-",NA(),AH7)</f>
        <v>100.7</v>
      </c>
      <c r="AH18" s="2"/>
      <c r="AI18" s="2"/>
      <c r="AJ18" s="2"/>
      <c r="AK18" s="2"/>
      <c r="AL18" s="2"/>
      <c r="AM18" s="80" t="s">
        <v>111</v>
      </c>
      <c r="AN18" s="81">
        <f>IF(AT7="-",NA(),AT7)</f>
        <v>86.4</v>
      </c>
      <c r="AO18" s="81">
        <f>IF(AU7="-",NA(),AU7)</f>
        <v>90.9</v>
      </c>
      <c r="AP18" s="81">
        <f>IF(AV7="-",NA(),AV7)</f>
        <v>93.5</v>
      </c>
      <c r="AQ18" s="81">
        <f>IF(AW7="-",NA(),AW7)</f>
        <v>93.3</v>
      </c>
      <c r="AR18" s="81">
        <f>IF(AX7="-",NA(),AX7)</f>
        <v>95.5</v>
      </c>
      <c r="AS18" s="2"/>
      <c r="AT18" s="2"/>
      <c r="AU18" s="2"/>
      <c r="AV18" s="2"/>
      <c r="AW18" s="2"/>
      <c r="AX18" s="80" t="s">
        <v>111</v>
      </c>
      <c r="AY18" s="81">
        <f>IF(BE7="-",NA(),BE7)</f>
        <v>149.9</v>
      </c>
      <c r="AZ18" s="81">
        <f>IF(BF7="-",NA(),BF7)</f>
        <v>180.9</v>
      </c>
      <c r="BA18" s="81">
        <f>IF(BG7="-",NA(),BG7)</f>
        <v>196.1</v>
      </c>
      <c r="BB18" s="81">
        <f>IF(BH7="-",NA(),BH7)</f>
        <v>96.5</v>
      </c>
      <c r="BC18" s="81">
        <f>IF(BI7="-",NA(),BI7)</f>
        <v>97.7</v>
      </c>
      <c r="BD18" s="2"/>
      <c r="BE18" s="2"/>
      <c r="BF18" s="2"/>
      <c r="BG18" s="2"/>
      <c r="BH18" s="2"/>
      <c r="BI18" s="80" t="s">
        <v>111</v>
      </c>
      <c r="BJ18" s="81">
        <f>IF(BP7="-",NA(),BP7)</f>
        <v>87.9</v>
      </c>
      <c r="BK18" s="81">
        <f>IF(BQ7="-",NA(),BQ7)</f>
        <v>80.8</v>
      </c>
      <c r="BL18" s="81">
        <f>IF(BR7="-",NA(),BR7)</f>
        <v>76.599999999999994</v>
      </c>
      <c r="BM18" s="81">
        <f>IF(BS7="-",NA(),BS7)</f>
        <v>102.5</v>
      </c>
      <c r="BN18" s="81">
        <f>IF(BT7="-",NA(),BT7)</f>
        <v>90.4</v>
      </c>
      <c r="BO18" s="2"/>
      <c r="BP18" s="2"/>
      <c r="BQ18" s="2"/>
      <c r="BR18" s="2"/>
      <c r="BS18" s="2"/>
      <c r="BT18" s="83" t="s">
        <v>116</v>
      </c>
      <c r="BU18" s="81">
        <f>IF(BU11="-",NA(),BU11)</f>
        <v>87.5</v>
      </c>
      <c r="BV18" s="81">
        <f t="shared" ref="BV18:BY18" si="4">IF(BV11="-",NA(),BV11)</f>
        <v>88.4</v>
      </c>
      <c r="BW18" s="81">
        <f t="shared" si="4"/>
        <v>87.6</v>
      </c>
      <c r="BX18" s="81">
        <f t="shared" si="4"/>
        <v>89.8</v>
      </c>
      <c r="BY18" s="81">
        <f t="shared" si="4"/>
        <v>88.3</v>
      </c>
      <c r="BZ18" s="2"/>
      <c r="CA18" s="2"/>
      <c r="CB18" s="2"/>
      <c r="CC18" s="2"/>
      <c r="CD18" s="2"/>
      <c r="CE18" s="2"/>
      <c r="CF18" s="2"/>
      <c r="CG18" s="2"/>
      <c r="CH18" s="2"/>
      <c r="CI18" s="2"/>
      <c r="CJ18" s="2"/>
      <c r="CK18" s="2"/>
      <c r="CL18" s="2"/>
      <c r="CM18" s="2"/>
      <c r="CN18" s="80" t="s">
        <v>111</v>
      </c>
      <c r="CO18" s="81">
        <f>IF(CU7="-",NA(),CU7)</f>
        <v>11.8</v>
      </c>
      <c r="CP18" s="81">
        <f>IF(CV7="-",NA(),CV7)</f>
        <v>10.4</v>
      </c>
      <c r="CQ18" s="81">
        <f>IF(CW7="-",NA(),CW7)</f>
        <v>9.6999999999999993</v>
      </c>
      <c r="CR18" s="81">
        <f>IF(CX7="-",NA(),CX7)</f>
        <v>8.6999999999999993</v>
      </c>
      <c r="CS18" s="81">
        <f>IF(CY7="-",NA(),CY7)</f>
        <v>7.7</v>
      </c>
      <c r="CT18" s="2"/>
      <c r="CU18" s="2"/>
      <c r="CV18" s="2"/>
      <c r="CW18" s="2"/>
      <c r="CX18" s="80" t="s">
        <v>111</v>
      </c>
      <c r="CY18" s="81">
        <f>IF(DE7="-",NA(),DE7)</f>
        <v>53</v>
      </c>
      <c r="CZ18" s="81">
        <f>IF(DF7="-",NA(),DF7)</f>
        <v>45.3</v>
      </c>
      <c r="DA18" s="81">
        <f>IF(DG7="-",NA(),DG7)</f>
        <v>37.5</v>
      </c>
      <c r="DB18" s="81">
        <f>IF(DH7="-",NA(),DH7)</f>
        <v>30.9</v>
      </c>
      <c r="DC18" s="81">
        <f>IF(DI7="-",NA(),DI7)</f>
        <v>27</v>
      </c>
      <c r="DD18" s="2"/>
      <c r="DE18" s="2"/>
      <c r="DF18" s="2"/>
      <c r="DG18" s="2"/>
      <c r="DH18" s="80" t="s">
        <v>111</v>
      </c>
      <c r="DI18" s="81">
        <f>IF(DO7="-",NA(),DO7)</f>
        <v>66.7</v>
      </c>
      <c r="DJ18" s="81">
        <f>IF(DP7="-",NA(),DP7)</f>
        <v>68.400000000000006</v>
      </c>
      <c r="DK18" s="81">
        <f>IF(DQ7="-",NA(),DQ7)</f>
        <v>69.7</v>
      </c>
      <c r="DL18" s="81">
        <f>IF(DR7="-",NA(),DR7)</f>
        <v>79.3</v>
      </c>
      <c r="DM18" s="81">
        <f>IF(DS7="-",NA(),DS7)</f>
        <v>78.900000000000006</v>
      </c>
      <c r="DN18" s="2"/>
      <c r="DO18" s="2"/>
      <c r="DP18" s="2"/>
      <c r="DQ18" s="2"/>
      <c r="DR18" s="80" t="s">
        <v>111</v>
      </c>
      <c r="DS18" s="82">
        <f>IF(DY7="-",NA(),DY7)</f>
        <v>287.25</v>
      </c>
      <c r="DT18" s="82">
        <f>IF(DZ7="-",NA(),DZ7)</f>
        <v>293.07</v>
      </c>
      <c r="DU18" s="82">
        <f>IF(EA7="-",NA(),EA7)</f>
        <v>300.35000000000002</v>
      </c>
      <c r="DV18" s="82">
        <f>IF(EB7="-",NA(),EB7)</f>
        <v>301.06</v>
      </c>
      <c r="DW18" s="82">
        <f>IF(EC7="-",NA(),EC7)</f>
        <v>303.04000000000002</v>
      </c>
      <c r="DX18" s="2"/>
      <c r="DY18" s="2"/>
      <c r="DZ18" s="2"/>
      <c r="EA18" s="2"/>
      <c r="EB18" s="80" t="s">
        <v>111</v>
      </c>
      <c r="EC18" s="82">
        <f>IF(EI7="-",NA(),EI7)</f>
        <v>328.53</v>
      </c>
      <c r="ED18" s="82">
        <f>IF(EJ7="-",NA(),EJ7)</f>
        <v>333.68</v>
      </c>
      <c r="EE18" s="82">
        <f>IF(EK7="-",NA(),EK7)</f>
        <v>339.55</v>
      </c>
      <c r="EF18" s="82">
        <f>IF(EL7="-",NA(),EL7)</f>
        <v>340.95</v>
      </c>
      <c r="EG18" s="82">
        <f>IF(EM7="-",NA(),EM7)</f>
        <v>342.04</v>
      </c>
      <c r="EH18" s="2"/>
      <c r="EI18" s="2"/>
      <c r="EJ18" s="2"/>
      <c r="EK18" s="2"/>
      <c r="EL18" s="80" t="s">
        <v>111</v>
      </c>
      <c r="EM18" s="82">
        <f>IF(ES7="-",NA(),ES7)</f>
        <v>196.61</v>
      </c>
      <c r="EN18" s="82">
        <f>IF(ET7="-",NA(),ET7)</f>
        <v>198.14</v>
      </c>
      <c r="EO18" s="82">
        <f>IF(EU7="-",NA(),EU7)</f>
        <v>201.4</v>
      </c>
      <c r="EP18" s="82">
        <f>IF(EV7="-",NA(),EV7)</f>
        <v>204.54</v>
      </c>
      <c r="EQ18" s="82">
        <f>IF(EW7="-",NA(),EW7)</f>
        <v>208.81</v>
      </c>
      <c r="ER18" s="2"/>
      <c r="ES18" s="2"/>
      <c r="ET18" s="2"/>
      <c r="EU18" s="2"/>
      <c r="EV18" s="80" t="s">
        <v>111</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111</v>
      </c>
      <c r="AC19" s="81">
        <f>IF(AI7="-",NA(),AI7)</f>
        <v>99.1</v>
      </c>
      <c r="AD19" s="81">
        <f>IF(AJ7="-",NA(),AJ7)</f>
        <v>101.1</v>
      </c>
      <c r="AE19" s="81">
        <f>IF(AK7="-",NA(),AK7)</f>
        <v>103</v>
      </c>
      <c r="AF19" s="81">
        <f>IF(AL7="-",NA(),AL7)</f>
        <v>102.8</v>
      </c>
      <c r="AG19" s="81">
        <f>IF(AM7="-",NA(),AM7)</f>
        <v>104.1</v>
      </c>
      <c r="AH19" s="2"/>
      <c r="AI19" s="2"/>
      <c r="AJ19" s="2"/>
      <c r="AK19" s="2"/>
      <c r="AL19" s="2"/>
      <c r="AM19" s="80" t="s">
        <v>117</v>
      </c>
      <c r="AN19" s="84">
        <f>$AY$7</f>
        <v>100</v>
      </c>
      <c r="AO19" s="84">
        <f>$AY$7</f>
        <v>100</v>
      </c>
      <c r="AP19" s="84">
        <f>$AY$7</f>
        <v>100</v>
      </c>
      <c r="AQ19" s="84">
        <f>$AY$7</f>
        <v>100</v>
      </c>
      <c r="AR19" s="84">
        <f>$AY$7</f>
        <v>100</v>
      </c>
      <c r="AS19" s="2"/>
      <c r="AT19" s="2"/>
      <c r="AU19" s="2"/>
      <c r="AV19" s="2"/>
      <c r="AW19" s="2"/>
      <c r="AX19" s="80" t="s">
        <v>117</v>
      </c>
      <c r="AY19" s="84">
        <f>$BJ$7</f>
        <v>100</v>
      </c>
      <c r="AZ19" s="84">
        <f>$BJ$7</f>
        <v>100</v>
      </c>
      <c r="BA19" s="84">
        <f>$BJ$7</f>
        <v>100</v>
      </c>
      <c r="BB19" s="84">
        <f>$BJ$7</f>
        <v>100</v>
      </c>
      <c r="BC19" s="84">
        <f>$BJ$7</f>
        <v>100</v>
      </c>
      <c r="BD19" s="2"/>
      <c r="BE19" s="2"/>
      <c r="BF19" s="2"/>
      <c r="BG19" s="2"/>
      <c r="BH19" s="2"/>
      <c r="BI19" s="80" t="s">
        <v>117</v>
      </c>
      <c r="BJ19" s="84">
        <f>$BU$7</f>
        <v>0</v>
      </c>
      <c r="BK19" s="84">
        <f>$BU$7</f>
        <v>0</v>
      </c>
      <c r="BL19" s="84">
        <f>$BU$7</f>
        <v>0</v>
      </c>
      <c r="BM19" s="84">
        <f>$BU$7</f>
        <v>0</v>
      </c>
      <c r="BN19" s="84">
        <f>$BU$7</f>
        <v>0</v>
      </c>
      <c r="BO19" s="2"/>
      <c r="BP19" s="2"/>
      <c r="BQ19" s="2"/>
      <c r="BR19" s="2"/>
      <c r="BS19" s="2"/>
      <c r="BT19" s="83" t="s">
        <v>112</v>
      </c>
      <c r="BU19" s="81">
        <f t="shared" ref="BU19:BY21" si="5">IF(BU12="-",NA(),BU12)</f>
        <v>381.4</v>
      </c>
      <c r="BV19" s="81">
        <f t="shared" si="5"/>
        <v>373</v>
      </c>
      <c r="BW19" s="81">
        <f t="shared" si="5"/>
        <v>384.6</v>
      </c>
      <c r="BX19" s="81">
        <f t="shared" si="5"/>
        <v>410.4</v>
      </c>
      <c r="BY19" s="81">
        <f t="shared" si="5"/>
        <v>402.2</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117</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118</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119</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2017-08-18T04:37:33Z</cp:lastPrinted>
  <dcterms:created xsi:type="dcterms:W3CDTF">2017-06-20T04:12:13Z</dcterms:created>
  <dcterms:modified xsi:type="dcterms:W3CDTF">2017-08-18T06:24:34Z</dcterms:modified>
</cp:coreProperties>
</file>