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AlgorithmName="SHA-512" workbookHashValue="zV3JAevtIwN9gT3wW0jsEY8ohYgCLU5KIwytl3QeoQcEPljxNG/q09+6cFFAwAsUgjCJB1Gyiu6M2Tc6fe783w==" workbookSaltValue="Kx5GlygWZGJAIaHcN/FgoQ==" workbookSpinCount="100000" lockStructure="1"/>
  <bookViews>
    <workbookView xWindow="0" yWindow="0" windowWidth="20730" windowHeight="940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AI10" i="4" s="1"/>
  <c r="S6" i="5"/>
  <c r="AY8" i="4" s="1"/>
  <c r="R6" i="5"/>
  <c r="AQ8" i="4" s="1"/>
  <c r="Q6" i="5"/>
  <c r="P6" i="5"/>
  <c r="O6" i="5"/>
  <c r="N6" i="5"/>
  <c r="M6" i="5"/>
  <c r="L6" i="5"/>
  <c r="Z8" i="4" s="1"/>
  <c r="K6" i="5"/>
  <c r="R8" i="4" s="1"/>
  <c r="J6" i="5"/>
  <c r="J8" i="4" s="1"/>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Z10" i="4"/>
  <c r="R10" i="4"/>
  <c r="J10" i="4"/>
  <c r="B10" i="4"/>
  <c r="AI8" i="4"/>
  <c r="B8" i="4"/>
  <c r="C10" i="5" l="1"/>
  <c r="D10" i="5"/>
  <c r="E10" i="5"/>
  <c r="B10" i="5"/>
</calcChain>
</file>

<file path=xl/sharedStrings.xml><?xml version="1.0" encoding="utf-8"?>
<sst xmlns="http://schemas.openxmlformats.org/spreadsheetml/2006/main" count="220" uniqueCount="107">
  <si>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</si>
  <si>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</si>
  <si>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</si>
  <si>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</si>
  <si>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</si>
  <si>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</si>
  <si>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</si>
  <si>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</si>
  <si>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</si>
  <si>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</si>
  <si>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</si>
  <si>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</si>
  <si>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</si>
  <si>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</si>
  <si>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</si>
  <si>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</si>
  <si>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</si>
  <si>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</si>
  <si>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</si>
  <si>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</si>
  <si>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</si>
  <si>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</si>
  <si>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</si>
  <si>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</si>
  <si>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</si>
  <si>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</si>
  <si>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</si>
  <si>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</si>
  <si>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</si>
  <si>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</si>
  <si>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</si>
  <si>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</si>
  <si>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</si>
  <si>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</si>
  <si>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</si>
  <si>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</si>
  <si>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</si>
  <si>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</si>
  <si>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</si>
  <si>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</si>
  <si>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</si>
  <si>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</si>
  <si>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</si>
  <si>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</si>
  <si>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</si>
  <si>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</si>
  <si>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</si>
  <si>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</si>
  <si>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</si>
  <si>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</si>
  <si>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</si>
  <si>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</si>
  <si>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</si>
  <si>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</si>
  <si>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</si>
  <si>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</si>
  <si>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</si>
  <si>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</si>
  <si>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</si>
  <si>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</si>
  <si>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</si>
  <si>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</si>
  <si>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</si>
  <si>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</si>
  <si>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</si>
  <si>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</si>
  <si>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</si>
  <si>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</si>
  <si>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</si>
  <si>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</si>
  <si>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</si>
  <si>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</si>
  <si>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</si>
  <si>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</si>
  <si>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</si>
  <si>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</si>
  <si>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</si>
  <si>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</si>
  <si>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</si>
  <si>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</si>
  <si>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</si>
  <si>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</si>
  <si>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</si>
  <si>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</si>
  <si>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</si>
  <si>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</si>
  <si>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</si>
  <si>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</si>
  <si>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</si>
  <si>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</si>
  <si>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</si>
  <si>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</si>
  <si>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</si>
  <si>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山口県　柳井地域広域水道企業団</t>
  </si>
  <si>
    <t>法適用</t>
  </si>
  <si>
    <t>水道事業</t>
  </si>
  <si>
    <t>用水供給事業</t>
  </si>
  <si>
    <t>B</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</si>
  <si>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</si>
  <si>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</si>
  <si>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</si>
  <si>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</si>
  <si>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</si>
  <si>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</si>
  <si>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t>　①経常収支比率は上昇傾向であり、経営状況は改善されてきているが、②累積欠損金比率にあるように、平成23年度までは多額の累積欠損金が発生しており、資本剰余金等で処理したことを踏まえ、今後も健全経営に努めなければならない。
　③流動比率は、地方公営企業会計制度の改正により、平成26年度に大幅に低下した。流動資産に大きな増減はなく短期的な債務に対する支払能力に問題はないが、④企業債残高対給水収益比率から分かるように、当企業団が抱える負債（企業債償還金）が過大であり、長期的に、また投資財源を含めた収入確保を図っていく必要がある。
　⑤料金回収率は100％以下であるが上昇傾向であり、⑥給水原価は平均値を大きく上回っているが下降傾向である。供給に係る費用は料金以外の収入で賄われているが、費用削減、企業債利息の減少等により改善されてきている。
　⑦施設利用率は、給水人口の減少、住民の節水意識の高まり等により配水量が年々減少しており、利用率も低下しているが、最大稼働率、負荷率は80％台を推移しており、概ね効率的と言える。
　⑧有収率は、料金体系を責任水量制としているため100％を大きく超えている。また、年間総配水量が減少しているため、比率は上昇している。　　　　　　</t>
    </r>
    <r>
      <rPr>
        <sz val="8"/>
        <color theme="1"/>
        <rFont val="ＭＳ ゴシック"/>
        <family val="3"/>
        <charset val="128"/>
      </rPr>
      <t>注)1.平成27年度は⑦、⑧の比率が前年度に比較して改善されているが、これは、平成26年度に冷夏のため、夏場の配水量が例年より少なかったこと、また、平成27年度に末端において凍結による漏水があり、配水量が増加したためである。</t>
    </r>
    <rPh sb="2" eb="4">
      <t>ケイジョウ</t>
    </rPh>
    <rPh sb="4" eb="6">
      <t>シュウシ</t>
    </rPh>
    <rPh sb="6" eb="8">
      <t>ヒリツ</t>
    </rPh>
    <rPh sb="9" eb="11">
      <t>ジョウショウ</t>
    </rPh>
    <rPh sb="11" eb="13">
      <t>ケイコウ</t>
    </rPh>
    <rPh sb="17" eb="19">
      <t>ケイエイ</t>
    </rPh>
    <rPh sb="19" eb="21">
      <t>ジョウキョウ</t>
    </rPh>
    <rPh sb="22" eb="24">
      <t>カイゼン</t>
    </rPh>
    <rPh sb="34" eb="36">
      <t>ルイセキ</t>
    </rPh>
    <rPh sb="36" eb="39">
      <t>ケッソンキン</t>
    </rPh>
    <rPh sb="39" eb="41">
      <t>ヒリツ</t>
    </rPh>
    <rPh sb="48" eb="50">
      <t>ヘイセイ</t>
    </rPh>
    <rPh sb="52" eb="54">
      <t>ネンド</t>
    </rPh>
    <rPh sb="57" eb="59">
      <t>タガク</t>
    </rPh>
    <rPh sb="60" eb="62">
      <t>ルイセキ</t>
    </rPh>
    <rPh sb="62" eb="65">
      <t>ケッソンキン</t>
    </rPh>
    <rPh sb="66" eb="68">
      <t>ハッセイ</t>
    </rPh>
    <rPh sb="73" eb="75">
      <t>シホン</t>
    </rPh>
    <rPh sb="75" eb="78">
      <t>ジョウヨキン</t>
    </rPh>
    <rPh sb="78" eb="79">
      <t>トウ</t>
    </rPh>
    <rPh sb="80" eb="82">
      <t>ショリ</t>
    </rPh>
    <rPh sb="87" eb="88">
      <t>フ</t>
    </rPh>
    <rPh sb="91" eb="93">
      <t>コンゴ</t>
    </rPh>
    <rPh sb="94" eb="96">
      <t>ケンゼン</t>
    </rPh>
    <rPh sb="96" eb="98">
      <t>ケイエイ</t>
    </rPh>
    <rPh sb="99" eb="100">
      <t>ツト</t>
    </rPh>
    <rPh sb="113" eb="115">
      <t>リュウドウ</t>
    </rPh>
    <rPh sb="115" eb="117">
      <t>ヒリツ</t>
    </rPh>
    <rPh sb="119" eb="121">
      <t>チホウ</t>
    </rPh>
    <rPh sb="121" eb="123">
      <t>コウエイ</t>
    </rPh>
    <rPh sb="123" eb="125">
      <t>キギョウ</t>
    </rPh>
    <rPh sb="125" eb="127">
      <t>カイケイ</t>
    </rPh>
    <rPh sb="127" eb="129">
      <t>セイド</t>
    </rPh>
    <rPh sb="130" eb="132">
      <t>カイセイ</t>
    </rPh>
    <rPh sb="136" eb="138">
      <t>ヘイセイ</t>
    </rPh>
    <rPh sb="140" eb="142">
      <t>ネンド</t>
    </rPh>
    <rPh sb="143" eb="145">
      <t>オオハバ</t>
    </rPh>
    <rPh sb="146" eb="148">
      <t>テイカ</t>
    </rPh>
    <rPh sb="151" eb="153">
      <t>リュウドウ</t>
    </rPh>
    <rPh sb="153" eb="155">
      <t>シサン</t>
    </rPh>
    <rPh sb="156" eb="157">
      <t>オオ</t>
    </rPh>
    <rPh sb="159" eb="161">
      <t>ゾウゲン</t>
    </rPh>
    <rPh sb="164" eb="167">
      <t>タンキテキ</t>
    </rPh>
    <rPh sb="168" eb="170">
      <t>サイム</t>
    </rPh>
    <rPh sb="171" eb="172">
      <t>タイ</t>
    </rPh>
    <rPh sb="174" eb="176">
      <t>シハライ</t>
    </rPh>
    <rPh sb="176" eb="178">
      <t>ノウリョク</t>
    </rPh>
    <rPh sb="179" eb="181">
      <t>モンダイ</t>
    </rPh>
    <rPh sb="201" eb="202">
      <t>ワ</t>
    </rPh>
    <rPh sb="233" eb="236">
      <t>チョウキテキ</t>
    </rPh>
    <rPh sb="240" eb="242">
      <t>トウシ</t>
    </rPh>
    <rPh sb="242" eb="244">
      <t>ザイゲン</t>
    </rPh>
    <rPh sb="245" eb="246">
      <t>フク</t>
    </rPh>
    <rPh sb="248" eb="250">
      <t>シュウニュウ</t>
    </rPh>
    <rPh sb="250" eb="252">
      <t>カクホ</t>
    </rPh>
    <rPh sb="253" eb="254">
      <t>ハカ</t>
    </rPh>
    <rPh sb="258" eb="260">
      <t>ヒツヨウ</t>
    </rPh>
    <rPh sb="267" eb="269">
      <t>リョウキン</t>
    </rPh>
    <rPh sb="269" eb="271">
      <t>カイシュウ</t>
    </rPh>
    <rPh sb="271" eb="272">
      <t>リツ</t>
    </rPh>
    <rPh sb="277" eb="279">
      <t>イカ</t>
    </rPh>
    <rPh sb="283" eb="285">
      <t>ジョウショウ</t>
    </rPh>
    <rPh sb="285" eb="287">
      <t>ケイコウ</t>
    </rPh>
    <rPh sb="292" eb="294">
      <t>キュウスイ</t>
    </rPh>
    <rPh sb="294" eb="296">
      <t>ゲンカ</t>
    </rPh>
    <rPh sb="297" eb="300">
      <t>ヘイキンチ</t>
    </rPh>
    <rPh sb="301" eb="302">
      <t>オオ</t>
    </rPh>
    <rPh sb="311" eb="313">
      <t>カコウ</t>
    </rPh>
    <rPh sb="313" eb="315">
      <t>ケイコウ</t>
    </rPh>
    <rPh sb="319" eb="321">
      <t>キョウキュウ</t>
    </rPh>
    <rPh sb="322" eb="323">
      <t>カカ</t>
    </rPh>
    <rPh sb="324" eb="326">
      <t>ヒヨウ</t>
    </rPh>
    <rPh sb="327" eb="329">
      <t>リョウキン</t>
    </rPh>
    <rPh sb="329" eb="331">
      <t>イガイ</t>
    </rPh>
    <rPh sb="332" eb="334">
      <t>シュウニュウ</t>
    </rPh>
    <rPh sb="335" eb="336">
      <t>マカナ</t>
    </rPh>
    <rPh sb="343" eb="345">
      <t>ヒヨウ</t>
    </rPh>
    <rPh sb="345" eb="347">
      <t>サクゲン</t>
    </rPh>
    <rPh sb="348" eb="350">
      <t>キギョウ</t>
    </rPh>
    <rPh sb="350" eb="351">
      <t>サイ</t>
    </rPh>
    <rPh sb="351" eb="353">
      <t>リソク</t>
    </rPh>
    <rPh sb="354" eb="356">
      <t>ゲンショウ</t>
    </rPh>
    <rPh sb="356" eb="357">
      <t>トウ</t>
    </rPh>
    <rPh sb="360" eb="362">
      <t>カイゼン</t>
    </rPh>
    <rPh sb="373" eb="375">
      <t>シセツ</t>
    </rPh>
    <rPh sb="375" eb="378">
      <t>リヨウリツ</t>
    </rPh>
    <rPh sb="380" eb="382">
      <t>キュウスイ</t>
    </rPh>
    <rPh sb="382" eb="384">
      <t>ジンコウ</t>
    </rPh>
    <rPh sb="385" eb="387">
      <t>ゲンショウ</t>
    </rPh>
    <rPh sb="388" eb="390">
      <t>ジュウミン</t>
    </rPh>
    <rPh sb="391" eb="393">
      <t>セッスイ</t>
    </rPh>
    <rPh sb="393" eb="395">
      <t>イシキ</t>
    </rPh>
    <rPh sb="396" eb="397">
      <t>タカ</t>
    </rPh>
    <rPh sb="399" eb="400">
      <t>トウ</t>
    </rPh>
    <rPh sb="403" eb="405">
      <t>ハイスイ</t>
    </rPh>
    <rPh sb="405" eb="406">
      <t>リョウ</t>
    </rPh>
    <rPh sb="407" eb="409">
      <t>ネンネン</t>
    </rPh>
    <rPh sb="409" eb="411">
      <t>ゲンショウ</t>
    </rPh>
    <rPh sb="416" eb="419">
      <t>リヨウリツ</t>
    </rPh>
    <rPh sb="420" eb="422">
      <t>テイカ</t>
    </rPh>
    <rPh sb="428" eb="430">
      <t>サイダイ</t>
    </rPh>
    <rPh sb="430" eb="432">
      <t>カドウ</t>
    </rPh>
    <rPh sb="432" eb="433">
      <t>リツ</t>
    </rPh>
    <rPh sb="434" eb="436">
      <t>フカ</t>
    </rPh>
    <rPh sb="436" eb="437">
      <t>リツ</t>
    </rPh>
    <rPh sb="441" eb="442">
      <t>ダイ</t>
    </rPh>
    <rPh sb="443" eb="445">
      <t>スイイ</t>
    </rPh>
    <rPh sb="450" eb="451">
      <t>オオム</t>
    </rPh>
    <rPh sb="452" eb="455">
      <t>コウリツテキ</t>
    </rPh>
    <rPh sb="456" eb="457">
      <t>イ</t>
    </rPh>
    <rPh sb="463" eb="465">
      <t>ユウシュウ</t>
    </rPh>
    <rPh sb="465" eb="466">
      <t>リツ</t>
    </rPh>
    <rPh sb="468" eb="470">
      <t>リョウキン</t>
    </rPh>
    <rPh sb="470" eb="472">
      <t>タイケイ</t>
    </rPh>
    <rPh sb="473" eb="475">
      <t>セキニン</t>
    </rPh>
    <rPh sb="475" eb="477">
      <t>スイリョウ</t>
    </rPh>
    <rPh sb="477" eb="478">
      <t>セイ</t>
    </rPh>
    <rPh sb="490" eb="491">
      <t>オオ</t>
    </rPh>
    <rPh sb="493" eb="494">
      <t>コ</t>
    </rPh>
    <rPh sb="502" eb="504">
      <t>ネンカン</t>
    </rPh>
    <rPh sb="504" eb="505">
      <t>ソウ</t>
    </rPh>
    <rPh sb="505" eb="507">
      <t>ハイスイ</t>
    </rPh>
    <rPh sb="507" eb="508">
      <t>リョウ</t>
    </rPh>
    <rPh sb="509" eb="511">
      <t>ゲンショウ</t>
    </rPh>
    <rPh sb="518" eb="520">
      <t>ヒリツ</t>
    </rPh>
    <rPh sb="521" eb="523">
      <t>ジョウショウ</t>
    </rPh>
    <rPh sb="534" eb="535">
      <t>チュウ</t>
    </rPh>
    <rPh sb="538" eb="540">
      <t>ヘイセイ</t>
    </rPh>
    <rPh sb="542" eb="544">
      <t>ネンド</t>
    </rPh>
    <rPh sb="549" eb="551">
      <t>ヒリツ</t>
    </rPh>
    <rPh sb="552" eb="555">
      <t>ゼンネンド</t>
    </rPh>
    <rPh sb="556" eb="558">
      <t>ヒカク</t>
    </rPh>
    <rPh sb="560" eb="562">
      <t>カイゼン</t>
    </rPh>
    <rPh sb="573" eb="575">
      <t>ヘイセイ</t>
    </rPh>
    <rPh sb="615" eb="617">
      <t>マッタン</t>
    </rPh>
    <rPh sb="621" eb="623">
      <t>トウケツ</t>
    </rPh>
    <rPh sb="626" eb="628">
      <t>ロウスイ</t>
    </rPh>
    <rPh sb="632" eb="634">
      <t>ハイスイ</t>
    </rPh>
    <rPh sb="634" eb="635">
      <t>リョウ</t>
    </rPh>
    <rPh sb="636" eb="638">
      <t>ゾウカ</t>
    </rPh>
    <phoneticPr fontId="4"/>
  </si>
  <si>
    <r>
      <t>　平成12年度供給開始のため、②管路経年化率、③管路更新率は0%であり、当面、管路の更新については発生しない。しかし、計装電気関係の設備は更新の時期がきており、また、①有形固定資産減価償却率は上昇していることから、いずれ施設更新の増加が考えられるため、今後も施設の現状をよく見極め、計画的かつ効率的な施設の更新に取組む。
　　　　　　　　　　　　　　　　　　　　　　　　　　　　　　　　　　　　　　　　　　　　　　　　　　　　　　　　　　　　　　　　　　　　　　　　　　　　　　　　　　　　　　　　　　　　　　　　　　　　　　　　　　　　　　　　　　　　　　　　　　　　　　　　　　　　　　　　　　　　　　　　　　　　　　　　　　　　　　　　　　　　　　　　　　　　　　　　　　　　　　　　　　　　　　　　　　　　　　　　　　　　　　　　　　　　　　　　　　　　　　　　　　　　　　　　　　　　　　　　　　　　　　　　　　　　　　　　　　　　　　　　　　　　　　　　　　　　　　</t>
    </r>
    <r>
      <rPr>
        <sz val="8"/>
        <color theme="1"/>
        <rFont val="ＭＳ ゴシック"/>
        <family val="3"/>
        <charset val="128"/>
      </rPr>
      <t>注)2.地方公営企業会計制度の改正により平成26年度から財務諸表等の数値に大幅な変動が生じている。</t>
    </r>
    <r>
      <rPr>
        <sz val="11"/>
        <color theme="1"/>
        <rFont val="ＭＳ ゴシック"/>
        <family val="3"/>
        <charset val="128"/>
      </rPr>
      <t>　　　　　　　　　　　　　　　　　　　　　　　　　　　　　</t>
    </r>
    <rPh sb="1" eb="3">
      <t>ヘイセイ</t>
    </rPh>
    <rPh sb="5" eb="7">
      <t>ネンド</t>
    </rPh>
    <rPh sb="7" eb="9">
      <t>キョウキュウ</t>
    </rPh>
    <rPh sb="9" eb="11">
      <t>カイシ</t>
    </rPh>
    <rPh sb="16" eb="18">
      <t>カンロ</t>
    </rPh>
    <rPh sb="18" eb="20">
      <t>ケイネン</t>
    </rPh>
    <rPh sb="20" eb="21">
      <t>カ</t>
    </rPh>
    <rPh sb="21" eb="22">
      <t>リツ</t>
    </rPh>
    <rPh sb="24" eb="26">
      <t>カンロ</t>
    </rPh>
    <rPh sb="26" eb="28">
      <t>コウシン</t>
    </rPh>
    <rPh sb="28" eb="29">
      <t>リツ</t>
    </rPh>
    <rPh sb="36" eb="38">
      <t>トウメン</t>
    </rPh>
    <rPh sb="39" eb="41">
      <t>カンロ</t>
    </rPh>
    <rPh sb="42" eb="44">
      <t>コウシン</t>
    </rPh>
    <rPh sb="49" eb="51">
      <t>ハッセイ</t>
    </rPh>
    <rPh sb="59" eb="61">
      <t>ケイソウ</t>
    </rPh>
    <rPh sb="61" eb="63">
      <t>デンキ</t>
    </rPh>
    <rPh sb="63" eb="65">
      <t>カンケイ</t>
    </rPh>
    <rPh sb="66" eb="68">
      <t>セツビ</t>
    </rPh>
    <rPh sb="69" eb="71">
      <t>コウシン</t>
    </rPh>
    <rPh sb="72" eb="74">
      <t>ジキ</t>
    </rPh>
    <rPh sb="84" eb="86">
      <t>ユウケイ</t>
    </rPh>
    <rPh sb="86" eb="88">
      <t>コテイ</t>
    </rPh>
    <rPh sb="88" eb="90">
      <t>シサン</t>
    </rPh>
    <rPh sb="90" eb="92">
      <t>ゲンカ</t>
    </rPh>
    <rPh sb="92" eb="94">
      <t>ショウキャク</t>
    </rPh>
    <rPh sb="94" eb="95">
      <t>リツ</t>
    </rPh>
    <rPh sb="96" eb="98">
      <t>ジョウショウ</t>
    </rPh>
    <rPh sb="110" eb="112">
      <t>シセツ</t>
    </rPh>
    <rPh sb="112" eb="114">
      <t>コウシン</t>
    </rPh>
    <rPh sb="115" eb="117">
      <t>ゾウカ</t>
    </rPh>
    <rPh sb="118" eb="119">
      <t>カンガ</t>
    </rPh>
    <rPh sb="126" eb="128">
      <t>コンゴ</t>
    </rPh>
    <rPh sb="129" eb="131">
      <t>シセツ</t>
    </rPh>
    <rPh sb="132" eb="134">
      <t>ゲンジョウ</t>
    </rPh>
    <rPh sb="137" eb="139">
      <t>ミキワ</t>
    </rPh>
    <rPh sb="141" eb="144">
      <t>ケイカクテキ</t>
    </rPh>
    <rPh sb="146" eb="149">
      <t>コウリツテキ</t>
    </rPh>
    <rPh sb="150" eb="152">
      <t>シセツ</t>
    </rPh>
    <rPh sb="153" eb="155">
      <t>コウシン</t>
    </rPh>
    <rPh sb="156" eb="158">
      <t>トリク</t>
    </rPh>
    <rPh sb="439" eb="440">
      <t>チュウ</t>
    </rPh>
    <rPh sb="443" eb="445">
      <t>チホウ</t>
    </rPh>
    <rPh sb="445" eb="447">
      <t>コウエイ</t>
    </rPh>
    <rPh sb="447" eb="449">
      <t>キギョウ</t>
    </rPh>
    <rPh sb="449" eb="451">
      <t>カイケイ</t>
    </rPh>
    <rPh sb="451" eb="453">
      <t>セイド</t>
    </rPh>
    <rPh sb="454" eb="456">
      <t>カイセイ</t>
    </rPh>
    <rPh sb="459" eb="461">
      <t>ヘイセイ</t>
    </rPh>
    <rPh sb="463" eb="465">
      <t>ネンド</t>
    </rPh>
    <rPh sb="467" eb="469">
      <t>ザイム</t>
    </rPh>
    <rPh sb="469" eb="471">
      <t>ショヒョウ</t>
    </rPh>
    <rPh sb="471" eb="472">
      <t>トウ</t>
    </rPh>
    <rPh sb="473" eb="475">
      <t>スウチ</t>
    </rPh>
    <rPh sb="476" eb="478">
      <t>オオハバ</t>
    </rPh>
    <rPh sb="479" eb="481">
      <t>ヘンドウ</t>
    </rPh>
    <rPh sb="482" eb="483">
      <t>ショウ</t>
    </rPh>
    <phoneticPr fontId="4"/>
  </si>
  <si>
    <r>
      <t xml:space="preserve">　当企業団は平成12年度に供給を開始しており、現在まで大きな施設の更新がなく、費用削減、企業債元利償還金の漸減により経営状況は改善されてきている。しかし、供給する市町の水道事業の健全経営を図るため、平成28年度から供給単価を113円/㎥に値下げ改定をした。そのため、数か年は純損失が発生する見込みであり、今後も管理運営方法や事業執行の見直しといった費用削減に向けた取組を継続する。
　また、人口減少等に伴い配水量が低下しているが、水道の使用をＰＲするとともに、構成市町へは水道拡張事業や未給水家庭への普及等をお願いし、施設の効率的運用を図る。　　　　　　　　　　　　　　　　　　　
　施設の改築等については、現在、修繕・更新計画の見直しをしており、それを反映させた財政計画、経営戦略を策定し、経営健全化及び財源確保に努める。
</t>
    </r>
    <r>
      <rPr>
        <sz val="8"/>
        <color theme="1"/>
        <rFont val="ＭＳ ゴシック"/>
        <family val="3"/>
        <charset val="128"/>
      </rPr>
      <t>注)2.当企業団は用水供給事業のため「1ヶ月20㎥当たり家庭料金」はない。構成市町への供給単価は120㎥/日(税抜、平成27年度)。　　　　　　　　　　　　　　　　　　　　　　　　　　　　注)3.掲示の普及率(27.34%)は構成市町行政区域内の普及率であり、供給区域内は66.7%である。　　　　　　　　　　　　　　　　　　　</t>
    </r>
    <rPh sb="1" eb="2">
      <t>トウ</t>
    </rPh>
    <rPh sb="2" eb="4">
      <t>キギョウ</t>
    </rPh>
    <rPh sb="4" eb="5">
      <t>ダン</t>
    </rPh>
    <rPh sb="6" eb="8">
      <t>ヘイセイ</t>
    </rPh>
    <rPh sb="10" eb="12">
      <t>ネンド</t>
    </rPh>
    <rPh sb="13" eb="15">
      <t>キョウキュウ</t>
    </rPh>
    <rPh sb="16" eb="18">
      <t>カイシ</t>
    </rPh>
    <rPh sb="23" eb="25">
      <t>ゲンザイ</t>
    </rPh>
    <rPh sb="27" eb="28">
      <t>オオ</t>
    </rPh>
    <rPh sb="30" eb="32">
      <t>シセツ</t>
    </rPh>
    <rPh sb="33" eb="35">
      <t>コウシン</t>
    </rPh>
    <rPh sb="39" eb="41">
      <t>ヒヨウ</t>
    </rPh>
    <rPh sb="41" eb="43">
      <t>サクゲン</t>
    </rPh>
    <rPh sb="44" eb="46">
      <t>キギョウ</t>
    </rPh>
    <rPh sb="46" eb="47">
      <t>サイ</t>
    </rPh>
    <rPh sb="47" eb="49">
      <t>ガンリ</t>
    </rPh>
    <rPh sb="49" eb="51">
      <t>ショウカン</t>
    </rPh>
    <rPh sb="51" eb="52">
      <t>キン</t>
    </rPh>
    <rPh sb="53" eb="55">
      <t>ザンゲン</t>
    </rPh>
    <rPh sb="58" eb="60">
      <t>ケイエイ</t>
    </rPh>
    <rPh sb="60" eb="62">
      <t>ジョウキョウ</t>
    </rPh>
    <rPh sb="63" eb="65">
      <t>カイゼン</t>
    </rPh>
    <rPh sb="77" eb="79">
      <t>キョウキュウ</t>
    </rPh>
    <rPh sb="81" eb="83">
      <t>シチョウ</t>
    </rPh>
    <rPh sb="84" eb="86">
      <t>スイドウ</t>
    </rPh>
    <rPh sb="86" eb="88">
      <t>ジギョウ</t>
    </rPh>
    <rPh sb="89" eb="91">
      <t>ケンゼン</t>
    </rPh>
    <rPh sb="91" eb="93">
      <t>ケイエイ</t>
    </rPh>
    <rPh sb="94" eb="95">
      <t>ハカ</t>
    </rPh>
    <rPh sb="99" eb="101">
      <t>ヘイセイ</t>
    </rPh>
    <rPh sb="103" eb="105">
      <t>ネンド</t>
    </rPh>
    <rPh sb="107" eb="109">
      <t>キョウキュウ</t>
    </rPh>
    <rPh sb="109" eb="111">
      <t>タンカ</t>
    </rPh>
    <rPh sb="115" eb="116">
      <t>エン</t>
    </rPh>
    <rPh sb="119" eb="121">
      <t>ネサ</t>
    </rPh>
    <rPh sb="122" eb="124">
      <t>カイテイ</t>
    </rPh>
    <rPh sb="133" eb="134">
      <t>スウ</t>
    </rPh>
    <rPh sb="135" eb="136">
      <t>ネン</t>
    </rPh>
    <rPh sb="137" eb="138">
      <t>ジュン</t>
    </rPh>
    <rPh sb="138" eb="140">
      <t>ソンシツ</t>
    </rPh>
    <rPh sb="141" eb="143">
      <t>ハッセイ</t>
    </rPh>
    <rPh sb="145" eb="147">
      <t>ミコ</t>
    </rPh>
    <rPh sb="152" eb="154">
      <t>コンゴ</t>
    </rPh>
    <rPh sb="155" eb="157">
      <t>カンリ</t>
    </rPh>
    <rPh sb="157" eb="159">
      <t>ウンエイ</t>
    </rPh>
    <rPh sb="159" eb="161">
      <t>ホウホウ</t>
    </rPh>
    <rPh sb="162" eb="164">
      <t>ジギョウ</t>
    </rPh>
    <rPh sb="164" eb="166">
      <t>シッコウ</t>
    </rPh>
    <rPh sb="167" eb="169">
      <t>ミナオ</t>
    </rPh>
    <rPh sb="174" eb="176">
      <t>ヒヨウ</t>
    </rPh>
    <rPh sb="176" eb="178">
      <t>サクゲン</t>
    </rPh>
    <rPh sb="179" eb="180">
      <t>ム</t>
    </rPh>
    <rPh sb="182" eb="184">
      <t>トリクミ</t>
    </rPh>
    <rPh sb="185" eb="187">
      <t>ケイゾク</t>
    </rPh>
    <rPh sb="195" eb="197">
      <t>ジンコウ</t>
    </rPh>
    <rPh sb="197" eb="199">
      <t>ゲンショウ</t>
    </rPh>
    <rPh sb="199" eb="200">
      <t>トウ</t>
    </rPh>
    <rPh sb="201" eb="202">
      <t>トモナ</t>
    </rPh>
    <rPh sb="203" eb="205">
      <t>ハイスイ</t>
    </rPh>
    <rPh sb="205" eb="206">
      <t>リョウ</t>
    </rPh>
    <rPh sb="207" eb="209">
      <t>テイカ</t>
    </rPh>
    <rPh sb="215" eb="217">
      <t>スイドウ</t>
    </rPh>
    <rPh sb="218" eb="220">
      <t>シヨウ</t>
    </rPh>
    <rPh sb="230" eb="232">
      <t>コウセイ</t>
    </rPh>
    <rPh sb="232" eb="234">
      <t>シチョウ</t>
    </rPh>
    <rPh sb="236" eb="238">
      <t>スイドウ</t>
    </rPh>
    <rPh sb="238" eb="240">
      <t>カクチョウ</t>
    </rPh>
    <rPh sb="240" eb="242">
      <t>ジギョウ</t>
    </rPh>
    <rPh sb="243" eb="244">
      <t>ミ</t>
    </rPh>
    <rPh sb="244" eb="246">
      <t>キュウスイ</t>
    </rPh>
    <rPh sb="246" eb="248">
      <t>カテイ</t>
    </rPh>
    <rPh sb="250" eb="252">
      <t>フキュウ</t>
    </rPh>
    <rPh sb="252" eb="253">
      <t>トウ</t>
    </rPh>
    <rPh sb="255" eb="256">
      <t>ネガ</t>
    </rPh>
    <rPh sb="259" eb="261">
      <t>シセツ</t>
    </rPh>
    <rPh sb="262" eb="265">
      <t>コウリツテキ</t>
    </rPh>
    <rPh sb="265" eb="267">
      <t>ウンヨウ</t>
    </rPh>
    <rPh sb="268" eb="269">
      <t>ハカ</t>
    </rPh>
    <rPh sb="292" eb="294">
      <t>シセツ</t>
    </rPh>
    <rPh sb="295" eb="297">
      <t>カイチク</t>
    </rPh>
    <rPh sb="297" eb="298">
      <t>トウ</t>
    </rPh>
    <rPh sb="304" eb="306">
      <t>ゲンザイ</t>
    </rPh>
    <rPh sb="307" eb="309">
      <t>シュウゼン</t>
    </rPh>
    <rPh sb="310" eb="312">
      <t>コウシン</t>
    </rPh>
    <rPh sb="312" eb="314">
      <t>ケイカク</t>
    </rPh>
    <rPh sb="315" eb="317">
      <t>ミナオ</t>
    </rPh>
    <rPh sb="327" eb="329">
      <t>ハンエイ</t>
    </rPh>
    <rPh sb="332" eb="334">
      <t>ザイセイ</t>
    </rPh>
    <rPh sb="334" eb="336">
      <t>ケイカク</t>
    </rPh>
    <rPh sb="337" eb="339">
      <t>ケイエイ</t>
    </rPh>
    <rPh sb="339" eb="341">
      <t>センリャク</t>
    </rPh>
    <rPh sb="342" eb="344">
      <t>サクテイ</t>
    </rPh>
    <rPh sb="346" eb="348">
      <t>ケイエイ</t>
    </rPh>
    <rPh sb="348" eb="351">
      <t>ケンゼンカ</t>
    </rPh>
    <rPh sb="351" eb="352">
      <t>オヨ</t>
    </rPh>
    <rPh sb="353" eb="355">
      <t>ザイゲン</t>
    </rPh>
    <rPh sb="355" eb="357">
      <t>カクホ</t>
    </rPh>
    <rPh sb="358" eb="359">
      <t>ツト</t>
    </rPh>
    <rPh sb="410" eb="411">
      <t>チュウ</t>
    </rPh>
    <rPh sb="414" eb="415">
      <t>トウ</t>
    </rPh>
    <rPh sb="415" eb="417">
      <t>キギョウ</t>
    </rPh>
    <rPh sb="417" eb="418">
      <t>ダン</t>
    </rPh>
    <rPh sb="419" eb="421">
      <t>ヨウスイ</t>
    </rPh>
    <rPh sb="421" eb="423">
      <t>キョウキュウ</t>
    </rPh>
    <rPh sb="423" eb="425">
      <t>ジギョウ</t>
    </rPh>
    <rPh sb="431" eb="432">
      <t>ゲツ</t>
    </rPh>
    <rPh sb="435" eb="436">
      <t>ア</t>
    </rPh>
    <rPh sb="438" eb="440">
      <t>カテイ</t>
    </rPh>
    <rPh sb="440" eb="442">
      <t>リョウキン</t>
    </rPh>
    <rPh sb="447" eb="449">
      <t>コウセイ</t>
    </rPh>
    <rPh sb="449" eb="451">
      <t>シチョウ</t>
    </rPh>
    <rPh sb="453" eb="455">
      <t>キョウキュウ</t>
    </rPh>
    <rPh sb="455" eb="457">
      <t>タンカ</t>
    </rPh>
    <rPh sb="463" eb="464">
      <t>ニチ</t>
    </rPh>
    <rPh sb="465" eb="467">
      <t>ゼイヌキ</t>
    </rPh>
    <rPh sb="468" eb="470">
      <t>ヘイセイ</t>
    </rPh>
    <rPh sb="472" eb="474">
      <t>ネンド</t>
    </rPh>
    <rPh sb="504" eb="505">
      <t>チュウ</t>
    </rPh>
    <rPh sb="508" eb="510">
      <t>ケイジ</t>
    </rPh>
    <rPh sb="511" eb="513">
      <t>フキュウ</t>
    </rPh>
    <rPh sb="513" eb="514">
      <t>リツ</t>
    </rPh>
    <rPh sb="523" eb="525">
      <t>コウセイ</t>
    </rPh>
    <rPh sb="525" eb="527">
      <t>シチョウ</t>
    </rPh>
    <rPh sb="527" eb="529">
      <t>ギョウセイ</t>
    </rPh>
    <rPh sb="529" eb="532">
      <t>クイキナイ</t>
    </rPh>
    <rPh sb="533" eb="535">
      <t>フキュウ</t>
    </rPh>
    <rPh sb="535" eb="536">
      <t>リツ</t>
    </rPh>
    <rPh sb="540" eb="542">
      <t>キョウキュウ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</si>
</sst>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8"/>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3" fillId="0" borderId="9"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13" fillId="0" borderId="11"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12" xfId="0" applyFont="1" applyBorder="1" applyAlignment="1" applyProtection="1">
      <alignment horizontal="left" vertical="top" wrapText="1"/>
      <protection locked="0"/>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8893312"/>
        <c:axId val="88907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0.31</c:v>
                </c:pt>
                <c:pt idx="1">
                  <c:v>0.16</c:v>
                </c:pt>
                <c:pt idx="2">
                  <c:v>0.25</c:v>
                </c:pt>
                <c:pt idx="3">
                  <c:v>0.13</c:v>
                </c:pt>
                <c:pt idx="4">
                  <c:v>0.26</c:v>
                </c:pt>
              </c:numCache>
            </c:numRef>
          </c:val>
          <c:smooth val="0"/>
        </c:ser>
        <c:dLbls>
          <c:showLegendKey val="0"/>
          <c:showVal val="0"/>
          <c:showCatName val="0"/>
          <c:showSerName val="0"/>
          <c:showPercent val="0"/>
          <c:showBubbleSize val="0"/>
        </c:dLbls>
        <c:marker val="1"/>
        <c:smooth val="0"/>
        <c:axId val="88893312"/>
        <c:axId val="88907776"/>
      </c:lineChart>
      <c:dateAx>
        <c:axId val="88893312"/>
        <c:scaling>
          <c:orientation val="minMax"/>
        </c:scaling>
        <c:delete val="1"/>
        <c:axPos val="b"/>
        <c:numFmt formatCode="ge" sourceLinked="1"/>
        <c:majorTickMark val="none"/>
        <c:minorTickMark val="none"/>
        <c:tickLblPos val="none"/>
        <c:crossAx val="88907776"/>
        <c:crosses val="autoZero"/>
        <c:auto val="1"/>
        <c:lblOffset val="100"/>
        <c:baseTimeUnit val="years"/>
      </c:dateAx>
      <c:valAx>
        <c:axId val="88907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893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72.77</c:v>
                </c:pt>
                <c:pt idx="1">
                  <c:v>72.73</c:v>
                </c:pt>
                <c:pt idx="2">
                  <c:v>71.77</c:v>
                </c:pt>
                <c:pt idx="3">
                  <c:v>69.17</c:v>
                </c:pt>
                <c:pt idx="4">
                  <c:v>69.599999999999994</c:v>
                </c:pt>
              </c:numCache>
            </c:numRef>
          </c:val>
        </c:ser>
        <c:dLbls>
          <c:showLegendKey val="0"/>
          <c:showVal val="0"/>
          <c:showCatName val="0"/>
          <c:showSerName val="0"/>
          <c:showPercent val="0"/>
          <c:showBubbleSize val="0"/>
        </c:dLbls>
        <c:gapWidth val="150"/>
        <c:axId val="93169920"/>
        <c:axId val="93188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63.73</c:v>
                </c:pt>
                <c:pt idx="1">
                  <c:v>64.55</c:v>
                </c:pt>
                <c:pt idx="2">
                  <c:v>64.12</c:v>
                </c:pt>
                <c:pt idx="3">
                  <c:v>62.69</c:v>
                </c:pt>
                <c:pt idx="4">
                  <c:v>61.82</c:v>
                </c:pt>
              </c:numCache>
            </c:numRef>
          </c:val>
          <c:smooth val="0"/>
        </c:ser>
        <c:dLbls>
          <c:showLegendKey val="0"/>
          <c:showVal val="0"/>
          <c:showCatName val="0"/>
          <c:showSerName val="0"/>
          <c:showPercent val="0"/>
          <c:showBubbleSize val="0"/>
        </c:dLbls>
        <c:marker val="1"/>
        <c:smooth val="0"/>
        <c:axId val="93169920"/>
        <c:axId val="93188480"/>
      </c:lineChart>
      <c:dateAx>
        <c:axId val="93169920"/>
        <c:scaling>
          <c:orientation val="minMax"/>
        </c:scaling>
        <c:delete val="1"/>
        <c:axPos val="b"/>
        <c:numFmt formatCode="ge" sourceLinked="1"/>
        <c:majorTickMark val="none"/>
        <c:minorTickMark val="none"/>
        <c:tickLblPos val="none"/>
        <c:crossAx val="93188480"/>
        <c:crosses val="autoZero"/>
        <c:auto val="1"/>
        <c:lblOffset val="100"/>
        <c:baseTimeUnit val="years"/>
      </c:dateAx>
      <c:valAx>
        <c:axId val="93188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169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123.63</c:v>
                </c:pt>
                <c:pt idx="1">
                  <c:v>123.69</c:v>
                </c:pt>
                <c:pt idx="2">
                  <c:v>125.36</c:v>
                </c:pt>
                <c:pt idx="3">
                  <c:v>130.07</c:v>
                </c:pt>
                <c:pt idx="4">
                  <c:v>129.34</c:v>
                </c:pt>
              </c:numCache>
            </c:numRef>
          </c:val>
        </c:ser>
        <c:dLbls>
          <c:showLegendKey val="0"/>
          <c:showVal val="0"/>
          <c:showCatName val="0"/>
          <c:showSerName val="0"/>
          <c:showPercent val="0"/>
          <c:showBubbleSize val="0"/>
        </c:dLbls>
        <c:gapWidth val="150"/>
        <c:axId val="93214592"/>
        <c:axId val="93216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99.96</c:v>
                </c:pt>
                <c:pt idx="1">
                  <c:v>99.93</c:v>
                </c:pt>
                <c:pt idx="2">
                  <c:v>100.12</c:v>
                </c:pt>
                <c:pt idx="3">
                  <c:v>100.12</c:v>
                </c:pt>
                <c:pt idx="4">
                  <c:v>100.03</c:v>
                </c:pt>
              </c:numCache>
            </c:numRef>
          </c:val>
          <c:smooth val="0"/>
        </c:ser>
        <c:dLbls>
          <c:showLegendKey val="0"/>
          <c:showVal val="0"/>
          <c:showCatName val="0"/>
          <c:showSerName val="0"/>
          <c:showPercent val="0"/>
          <c:showBubbleSize val="0"/>
        </c:dLbls>
        <c:marker val="1"/>
        <c:smooth val="0"/>
        <c:axId val="93214592"/>
        <c:axId val="93216768"/>
      </c:lineChart>
      <c:dateAx>
        <c:axId val="93214592"/>
        <c:scaling>
          <c:orientation val="minMax"/>
        </c:scaling>
        <c:delete val="1"/>
        <c:axPos val="b"/>
        <c:numFmt formatCode="ge" sourceLinked="1"/>
        <c:majorTickMark val="none"/>
        <c:minorTickMark val="none"/>
        <c:tickLblPos val="none"/>
        <c:crossAx val="93216768"/>
        <c:crosses val="autoZero"/>
        <c:auto val="1"/>
        <c:lblOffset val="100"/>
        <c:baseTimeUnit val="years"/>
      </c:dateAx>
      <c:valAx>
        <c:axId val="93216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214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96.25</c:v>
                </c:pt>
                <c:pt idx="1">
                  <c:v>97.71</c:v>
                </c:pt>
                <c:pt idx="2">
                  <c:v>98.88</c:v>
                </c:pt>
                <c:pt idx="3">
                  <c:v>101.23</c:v>
                </c:pt>
                <c:pt idx="4">
                  <c:v>102.2</c:v>
                </c:pt>
              </c:numCache>
            </c:numRef>
          </c:val>
        </c:ser>
        <c:dLbls>
          <c:showLegendKey val="0"/>
          <c:showVal val="0"/>
          <c:showCatName val="0"/>
          <c:showSerName val="0"/>
          <c:showPercent val="0"/>
          <c:showBubbleSize val="0"/>
        </c:dLbls>
        <c:gapWidth val="150"/>
        <c:axId val="89597440"/>
        <c:axId val="89599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111.78</c:v>
                </c:pt>
                <c:pt idx="1">
                  <c:v>113.16</c:v>
                </c:pt>
                <c:pt idx="2">
                  <c:v>113.88</c:v>
                </c:pt>
                <c:pt idx="3">
                  <c:v>113.47</c:v>
                </c:pt>
                <c:pt idx="4">
                  <c:v>113.33</c:v>
                </c:pt>
              </c:numCache>
            </c:numRef>
          </c:val>
          <c:smooth val="0"/>
        </c:ser>
        <c:dLbls>
          <c:showLegendKey val="0"/>
          <c:showVal val="0"/>
          <c:showCatName val="0"/>
          <c:showSerName val="0"/>
          <c:showPercent val="0"/>
          <c:showBubbleSize val="0"/>
        </c:dLbls>
        <c:marker val="1"/>
        <c:smooth val="0"/>
        <c:axId val="89597440"/>
        <c:axId val="89599360"/>
      </c:lineChart>
      <c:dateAx>
        <c:axId val="89597440"/>
        <c:scaling>
          <c:orientation val="minMax"/>
        </c:scaling>
        <c:delete val="1"/>
        <c:axPos val="b"/>
        <c:numFmt formatCode="ge" sourceLinked="1"/>
        <c:majorTickMark val="none"/>
        <c:minorTickMark val="none"/>
        <c:tickLblPos val="none"/>
        <c:crossAx val="89599360"/>
        <c:crosses val="autoZero"/>
        <c:auto val="1"/>
        <c:lblOffset val="100"/>
        <c:baseTimeUnit val="years"/>
      </c:dateAx>
      <c:valAx>
        <c:axId val="895993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9597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16.559999999999999</c:v>
                </c:pt>
                <c:pt idx="1">
                  <c:v>17.79</c:v>
                </c:pt>
                <c:pt idx="2">
                  <c:v>19.079999999999998</c:v>
                </c:pt>
                <c:pt idx="3">
                  <c:v>31.95</c:v>
                </c:pt>
                <c:pt idx="4">
                  <c:v>34.01</c:v>
                </c:pt>
              </c:numCache>
            </c:numRef>
          </c:val>
        </c:ser>
        <c:dLbls>
          <c:showLegendKey val="0"/>
          <c:showVal val="0"/>
          <c:showCatName val="0"/>
          <c:showSerName val="0"/>
          <c:showPercent val="0"/>
          <c:showBubbleSize val="0"/>
        </c:dLbls>
        <c:gapWidth val="150"/>
        <c:axId val="89638016"/>
        <c:axId val="89639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37.549999999999997</c:v>
                </c:pt>
                <c:pt idx="1">
                  <c:v>38.86</c:v>
                </c:pt>
                <c:pt idx="2">
                  <c:v>39.81</c:v>
                </c:pt>
                <c:pt idx="3">
                  <c:v>51.44</c:v>
                </c:pt>
                <c:pt idx="4">
                  <c:v>52.4</c:v>
                </c:pt>
              </c:numCache>
            </c:numRef>
          </c:val>
          <c:smooth val="0"/>
        </c:ser>
        <c:dLbls>
          <c:showLegendKey val="0"/>
          <c:showVal val="0"/>
          <c:showCatName val="0"/>
          <c:showSerName val="0"/>
          <c:showPercent val="0"/>
          <c:showBubbleSize val="0"/>
        </c:dLbls>
        <c:marker val="1"/>
        <c:smooth val="0"/>
        <c:axId val="89638016"/>
        <c:axId val="89639936"/>
      </c:lineChart>
      <c:dateAx>
        <c:axId val="89638016"/>
        <c:scaling>
          <c:orientation val="minMax"/>
        </c:scaling>
        <c:delete val="1"/>
        <c:axPos val="b"/>
        <c:numFmt formatCode="ge" sourceLinked="1"/>
        <c:majorTickMark val="none"/>
        <c:minorTickMark val="none"/>
        <c:tickLblPos val="none"/>
        <c:crossAx val="89639936"/>
        <c:crosses val="autoZero"/>
        <c:auto val="1"/>
        <c:lblOffset val="100"/>
        <c:baseTimeUnit val="years"/>
      </c:dateAx>
      <c:valAx>
        <c:axId val="89639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638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1849472"/>
        <c:axId val="91851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9.98</c:v>
                </c:pt>
                <c:pt idx="1">
                  <c:v>12.13</c:v>
                </c:pt>
                <c:pt idx="2">
                  <c:v>13.72</c:v>
                </c:pt>
                <c:pt idx="3">
                  <c:v>16.77</c:v>
                </c:pt>
                <c:pt idx="4">
                  <c:v>18.05</c:v>
                </c:pt>
              </c:numCache>
            </c:numRef>
          </c:val>
          <c:smooth val="0"/>
        </c:ser>
        <c:dLbls>
          <c:showLegendKey val="0"/>
          <c:showVal val="0"/>
          <c:showCatName val="0"/>
          <c:showSerName val="0"/>
          <c:showPercent val="0"/>
          <c:showBubbleSize val="0"/>
        </c:dLbls>
        <c:marker val="1"/>
        <c:smooth val="0"/>
        <c:axId val="91849472"/>
        <c:axId val="91851392"/>
      </c:lineChart>
      <c:dateAx>
        <c:axId val="91849472"/>
        <c:scaling>
          <c:orientation val="minMax"/>
        </c:scaling>
        <c:delete val="1"/>
        <c:axPos val="b"/>
        <c:numFmt formatCode="ge" sourceLinked="1"/>
        <c:majorTickMark val="none"/>
        <c:minorTickMark val="none"/>
        <c:tickLblPos val="none"/>
        <c:crossAx val="91851392"/>
        <c:crosses val="autoZero"/>
        <c:auto val="1"/>
        <c:lblOffset val="100"/>
        <c:baseTimeUnit val="years"/>
      </c:dateAx>
      <c:valAx>
        <c:axId val="91851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849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197.53</c:v>
                </c:pt>
                <c:pt idx="1">
                  <c:v>2.59</c:v>
                </c:pt>
                <c:pt idx="2">
                  <c:v>3.81</c:v>
                </c:pt>
                <c:pt idx="3" formatCode="#,##0.00;&quot;△&quot;#,##0.00">
                  <c:v>0</c:v>
                </c:pt>
                <c:pt idx="4" formatCode="#,##0.00;&quot;△&quot;#,##0.00">
                  <c:v>0</c:v>
                </c:pt>
              </c:numCache>
            </c:numRef>
          </c:val>
        </c:ser>
        <c:dLbls>
          <c:showLegendKey val="0"/>
          <c:showVal val="0"/>
          <c:showCatName val="0"/>
          <c:showSerName val="0"/>
          <c:showPercent val="0"/>
          <c:showBubbleSize val="0"/>
        </c:dLbls>
        <c:gapWidth val="150"/>
        <c:axId val="91883776"/>
        <c:axId val="91894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25.8</c:v>
                </c:pt>
                <c:pt idx="1">
                  <c:v>23.57</c:v>
                </c:pt>
                <c:pt idx="2">
                  <c:v>21.34</c:v>
                </c:pt>
                <c:pt idx="3">
                  <c:v>16.89</c:v>
                </c:pt>
                <c:pt idx="4">
                  <c:v>17.39</c:v>
                </c:pt>
              </c:numCache>
            </c:numRef>
          </c:val>
          <c:smooth val="0"/>
        </c:ser>
        <c:dLbls>
          <c:showLegendKey val="0"/>
          <c:showVal val="0"/>
          <c:showCatName val="0"/>
          <c:showSerName val="0"/>
          <c:showPercent val="0"/>
          <c:showBubbleSize val="0"/>
        </c:dLbls>
        <c:marker val="1"/>
        <c:smooth val="0"/>
        <c:axId val="91883776"/>
        <c:axId val="91894144"/>
      </c:lineChart>
      <c:dateAx>
        <c:axId val="91883776"/>
        <c:scaling>
          <c:orientation val="minMax"/>
        </c:scaling>
        <c:delete val="1"/>
        <c:axPos val="b"/>
        <c:numFmt formatCode="ge" sourceLinked="1"/>
        <c:majorTickMark val="none"/>
        <c:minorTickMark val="none"/>
        <c:tickLblPos val="none"/>
        <c:crossAx val="91894144"/>
        <c:crosses val="autoZero"/>
        <c:auto val="1"/>
        <c:lblOffset val="100"/>
        <c:baseTimeUnit val="years"/>
      </c:dateAx>
      <c:valAx>
        <c:axId val="918941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1883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3751.14</c:v>
                </c:pt>
                <c:pt idx="1">
                  <c:v>4338.82</c:v>
                </c:pt>
                <c:pt idx="2">
                  <c:v>3824.83</c:v>
                </c:pt>
                <c:pt idx="3">
                  <c:v>237.77</c:v>
                </c:pt>
                <c:pt idx="4">
                  <c:v>255.34</c:v>
                </c:pt>
              </c:numCache>
            </c:numRef>
          </c:val>
        </c:ser>
        <c:dLbls>
          <c:showLegendKey val="0"/>
          <c:showVal val="0"/>
          <c:showCatName val="0"/>
          <c:showSerName val="0"/>
          <c:showPercent val="0"/>
          <c:showBubbleSize val="0"/>
        </c:dLbls>
        <c:gapWidth val="150"/>
        <c:axId val="91916544"/>
        <c:axId val="91935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720.62</c:v>
                </c:pt>
                <c:pt idx="1">
                  <c:v>654.97</c:v>
                </c:pt>
                <c:pt idx="2">
                  <c:v>634.53</c:v>
                </c:pt>
                <c:pt idx="3">
                  <c:v>200.22</c:v>
                </c:pt>
                <c:pt idx="4">
                  <c:v>212.95</c:v>
                </c:pt>
              </c:numCache>
            </c:numRef>
          </c:val>
          <c:smooth val="0"/>
        </c:ser>
        <c:dLbls>
          <c:showLegendKey val="0"/>
          <c:showVal val="0"/>
          <c:showCatName val="0"/>
          <c:showSerName val="0"/>
          <c:showPercent val="0"/>
          <c:showBubbleSize val="0"/>
        </c:dLbls>
        <c:marker val="1"/>
        <c:smooth val="0"/>
        <c:axId val="91916544"/>
        <c:axId val="91935104"/>
      </c:lineChart>
      <c:dateAx>
        <c:axId val="91916544"/>
        <c:scaling>
          <c:orientation val="minMax"/>
        </c:scaling>
        <c:delete val="1"/>
        <c:axPos val="b"/>
        <c:numFmt formatCode="ge" sourceLinked="1"/>
        <c:majorTickMark val="none"/>
        <c:minorTickMark val="none"/>
        <c:tickLblPos val="none"/>
        <c:crossAx val="91935104"/>
        <c:crosses val="autoZero"/>
        <c:auto val="1"/>
        <c:lblOffset val="100"/>
        <c:baseTimeUnit val="years"/>
      </c:dateAx>
      <c:valAx>
        <c:axId val="919351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1916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972.3</c:v>
                </c:pt>
                <c:pt idx="1">
                  <c:v>894.93</c:v>
                </c:pt>
                <c:pt idx="2">
                  <c:v>819.43</c:v>
                </c:pt>
                <c:pt idx="3">
                  <c:v>747.57</c:v>
                </c:pt>
                <c:pt idx="4">
                  <c:v>675.44</c:v>
                </c:pt>
              </c:numCache>
            </c:numRef>
          </c:val>
        </c:ser>
        <c:dLbls>
          <c:showLegendKey val="0"/>
          <c:showVal val="0"/>
          <c:showCatName val="0"/>
          <c:showSerName val="0"/>
          <c:showPercent val="0"/>
          <c:showBubbleSize val="0"/>
        </c:dLbls>
        <c:gapWidth val="150"/>
        <c:axId val="91965312"/>
        <c:axId val="91971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415.99</c:v>
                </c:pt>
                <c:pt idx="1">
                  <c:v>383.75</c:v>
                </c:pt>
                <c:pt idx="2">
                  <c:v>368.94</c:v>
                </c:pt>
                <c:pt idx="3">
                  <c:v>351.06</c:v>
                </c:pt>
                <c:pt idx="4">
                  <c:v>333.48</c:v>
                </c:pt>
              </c:numCache>
            </c:numRef>
          </c:val>
          <c:smooth val="0"/>
        </c:ser>
        <c:dLbls>
          <c:showLegendKey val="0"/>
          <c:showVal val="0"/>
          <c:showCatName val="0"/>
          <c:showSerName val="0"/>
          <c:showPercent val="0"/>
          <c:showBubbleSize val="0"/>
        </c:dLbls>
        <c:marker val="1"/>
        <c:smooth val="0"/>
        <c:axId val="91965312"/>
        <c:axId val="91971584"/>
      </c:lineChart>
      <c:dateAx>
        <c:axId val="91965312"/>
        <c:scaling>
          <c:orientation val="minMax"/>
        </c:scaling>
        <c:delete val="1"/>
        <c:axPos val="b"/>
        <c:numFmt formatCode="ge" sourceLinked="1"/>
        <c:majorTickMark val="none"/>
        <c:minorTickMark val="none"/>
        <c:tickLblPos val="none"/>
        <c:crossAx val="91971584"/>
        <c:crosses val="autoZero"/>
        <c:auto val="1"/>
        <c:lblOffset val="100"/>
        <c:baseTimeUnit val="years"/>
      </c:dateAx>
      <c:valAx>
        <c:axId val="919715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1965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85.56</c:v>
                </c:pt>
                <c:pt idx="1">
                  <c:v>87.79</c:v>
                </c:pt>
                <c:pt idx="2">
                  <c:v>89.78</c:v>
                </c:pt>
                <c:pt idx="3">
                  <c:v>93.03</c:v>
                </c:pt>
                <c:pt idx="4">
                  <c:v>95.4</c:v>
                </c:pt>
              </c:numCache>
            </c:numRef>
          </c:val>
        </c:ser>
        <c:dLbls>
          <c:showLegendKey val="0"/>
          <c:showVal val="0"/>
          <c:showCatName val="0"/>
          <c:showSerName val="0"/>
          <c:showPercent val="0"/>
          <c:showBubbleSize val="0"/>
        </c:dLbls>
        <c:gapWidth val="150"/>
        <c:axId val="92004352"/>
        <c:axId val="92006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108.61</c:v>
                </c:pt>
                <c:pt idx="1">
                  <c:v>110.39</c:v>
                </c:pt>
                <c:pt idx="2">
                  <c:v>111.12</c:v>
                </c:pt>
                <c:pt idx="3">
                  <c:v>112.92</c:v>
                </c:pt>
                <c:pt idx="4">
                  <c:v>112.81</c:v>
                </c:pt>
              </c:numCache>
            </c:numRef>
          </c:val>
          <c:smooth val="0"/>
        </c:ser>
        <c:dLbls>
          <c:showLegendKey val="0"/>
          <c:showVal val="0"/>
          <c:showCatName val="0"/>
          <c:showSerName val="0"/>
          <c:showPercent val="0"/>
          <c:showBubbleSize val="0"/>
        </c:dLbls>
        <c:marker val="1"/>
        <c:smooth val="0"/>
        <c:axId val="92004352"/>
        <c:axId val="92006272"/>
      </c:lineChart>
      <c:dateAx>
        <c:axId val="92004352"/>
        <c:scaling>
          <c:orientation val="minMax"/>
        </c:scaling>
        <c:delete val="1"/>
        <c:axPos val="b"/>
        <c:numFmt formatCode="ge" sourceLinked="1"/>
        <c:majorTickMark val="none"/>
        <c:minorTickMark val="none"/>
        <c:tickLblPos val="none"/>
        <c:crossAx val="92006272"/>
        <c:crosses val="autoZero"/>
        <c:auto val="1"/>
        <c:lblOffset val="100"/>
        <c:baseTimeUnit val="years"/>
      </c:dateAx>
      <c:valAx>
        <c:axId val="92006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004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140.25</c:v>
                </c:pt>
                <c:pt idx="1">
                  <c:v>136.69</c:v>
                </c:pt>
                <c:pt idx="2">
                  <c:v>133.65</c:v>
                </c:pt>
                <c:pt idx="3">
                  <c:v>128.99</c:v>
                </c:pt>
                <c:pt idx="4">
                  <c:v>125.78</c:v>
                </c:pt>
              </c:numCache>
            </c:numRef>
          </c:val>
        </c:ser>
        <c:dLbls>
          <c:showLegendKey val="0"/>
          <c:showVal val="0"/>
          <c:showCatName val="0"/>
          <c:showSerName val="0"/>
          <c:showPercent val="0"/>
          <c:showBubbleSize val="0"/>
        </c:dLbls>
        <c:gapWidth val="150"/>
        <c:axId val="93145728"/>
        <c:axId val="93152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78.760000000000005</c:v>
                </c:pt>
                <c:pt idx="1">
                  <c:v>76.81</c:v>
                </c:pt>
                <c:pt idx="2">
                  <c:v>75.75</c:v>
                </c:pt>
                <c:pt idx="3">
                  <c:v>75.3</c:v>
                </c:pt>
                <c:pt idx="4">
                  <c:v>75.3</c:v>
                </c:pt>
              </c:numCache>
            </c:numRef>
          </c:val>
          <c:smooth val="0"/>
        </c:ser>
        <c:dLbls>
          <c:showLegendKey val="0"/>
          <c:showVal val="0"/>
          <c:showCatName val="0"/>
          <c:showSerName val="0"/>
          <c:showPercent val="0"/>
          <c:showBubbleSize val="0"/>
        </c:dLbls>
        <c:marker val="1"/>
        <c:smooth val="0"/>
        <c:axId val="93145728"/>
        <c:axId val="93152000"/>
      </c:lineChart>
      <c:dateAx>
        <c:axId val="93145728"/>
        <c:scaling>
          <c:orientation val="minMax"/>
        </c:scaling>
        <c:delete val="1"/>
        <c:axPos val="b"/>
        <c:numFmt formatCode="ge" sourceLinked="1"/>
        <c:majorTickMark val="none"/>
        <c:minorTickMark val="none"/>
        <c:tickLblPos val="none"/>
        <c:crossAx val="93152000"/>
        <c:crosses val="autoZero"/>
        <c:auto val="1"/>
        <c:lblOffset val="100"/>
        <c:baseTimeUnit val="years"/>
      </c:dateAx>
      <c:valAx>
        <c:axId val="93152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145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【113.33】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【17.39】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【212.95】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【333.48】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【100.03】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【61.82】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【75.30】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【112.81】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【52.40】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【18.05】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【0.26】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G6"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山口県　柳井地域広域水道企業団</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用水供給事業</v>
      </c>
      <c r="S8" s="53"/>
      <c r="T8" s="53"/>
      <c r="U8" s="53"/>
      <c r="V8" s="53"/>
      <c r="W8" s="53"/>
      <c r="X8" s="53"/>
      <c r="Y8" s="54"/>
      <c r="Z8" s="52" t="str">
        <f>データ!L6</f>
        <v>B</v>
      </c>
      <c r="AA8" s="53"/>
      <c r="AB8" s="53"/>
      <c r="AC8" s="53"/>
      <c r="AD8" s="53"/>
      <c r="AE8" s="53"/>
      <c r="AF8" s="53"/>
      <c r="AG8" s="54"/>
      <c r="AH8" s="3"/>
      <c r="AI8" s="55" t="str">
        <f>データ!Q6</f>
        <v>-</v>
      </c>
      <c r="AJ8" s="56"/>
      <c r="AK8" s="56"/>
      <c r="AL8" s="56"/>
      <c r="AM8" s="56"/>
      <c r="AN8" s="56"/>
      <c r="AO8" s="56"/>
      <c r="AP8" s="57"/>
      <c r="AQ8" s="47" t="str">
        <f>データ!R6</f>
        <v>-</v>
      </c>
      <c r="AR8" s="47"/>
      <c r="AS8" s="47"/>
      <c r="AT8" s="47"/>
      <c r="AU8" s="47"/>
      <c r="AV8" s="47"/>
      <c r="AW8" s="47"/>
      <c r="AX8" s="47"/>
      <c r="AY8" s="47" t="str">
        <f>データ!S6</f>
        <v>-</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79.3</v>
      </c>
      <c r="K10" s="47"/>
      <c r="L10" s="47"/>
      <c r="M10" s="47"/>
      <c r="N10" s="47"/>
      <c r="O10" s="47"/>
      <c r="P10" s="47"/>
      <c r="Q10" s="47"/>
      <c r="R10" s="47">
        <f>データ!O6</f>
        <v>27.34</v>
      </c>
      <c r="S10" s="47"/>
      <c r="T10" s="47"/>
      <c r="U10" s="47"/>
      <c r="V10" s="47"/>
      <c r="W10" s="47"/>
      <c r="X10" s="47"/>
      <c r="Y10" s="47"/>
      <c r="Z10" s="78">
        <f>データ!P6</f>
        <v>0</v>
      </c>
      <c r="AA10" s="78"/>
      <c r="AB10" s="78"/>
      <c r="AC10" s="78"/>
      <c r="AD10" s="78"/>
      <c r="AE10" s="78"/>
      <c r="AF10" s="78"/>
      <c r="AG10" s="78"/>
      <c r="AH10" s="2"/>
      <c r="AI10" s="78">
        <f>データ!T6</f>
        <v>60335</v>
      </c>
      <c r="AJ10" s="78"/>
      <c r="AK10" s="78"/>
      <c r="AL10" s="78"/>
      <c r="AM10" s="78"/>
      <c r="AN10" s="78"/>
      <c r="AO10" s="78"/>
      <c r="AP10" s="78"/>
      <c r="AQ10" s="47">
        <f>データ!U6</f>
        <v>54.47</v>
      </c>
      <c r="AR10" s="47"/>
      <c r="AS10" s="47"/>
      <c r="AT10" s="47"/>
      <c r="AU10" s="47"/>
      <c r="AV10" s="47"/>
      <c r="AW10" s="47"/>
      <c r="AX10" s="47"/>
      <c r="AY10" s="47">
        <f>データ!V6</f>
        <v>1107.67</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104</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9"/>
      <c r="BM44" s="80"/>
      <c r="BN44" s="80"/>
      <c r="BO44" s="80"/>
      <c r="BP44" s="80"/>
      <c r="BQ44" s="80"/>
      <c r="BR44" s="80"/>
      <c r="BS44" s="80"/>
      <c r="BT44" s="80"/>
      <c r="BU44" s="80"/>
      <c r="BV44" s="80"/>
      <c r="BW44" s="80"/>
      <c r="BX44" s="80"/>
      <c r="BY44" s="80"/>
      <c r="BZ44" s="8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105</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90" t="s">
        <v>106</v>
      </c>
      <c r="BM66" s="91"/>
      <c r="BN66" s="91"/>
      <c r="BO66" s="91"/>
      <c r="BP66" s="91"/>
      <c r="BQ66" s="91"/>
      <c r="BR66" s="91"/>
      <c r="BS66" s="91"/>
      <c r="BT66" s="91"/>
      <c r="BU66" s="91"/>
      <c r="BV66" s="91"/>
      <c r="BW66" s="91"/>
      <c r="BX66" s="91"/>
      <c r="BY66" s="91"/>
      <c r="BZ66" s="92"/>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90"/>
      <c r="BM67" s="91"/>
      <c r="BN67" s="91"/>
      <c r="BO67" s="91"/>
      <c r="BP67" s="91"/>
      <c r="BQ67" s="91"/>
      <c r="BR67" s="91"/>
      <c r="BS67" s="91"/>
      <c r="BT67" s="91"/>
      <c r="BU67" s="91"/>
      <c r="BV67" s="91"/>
      <c r="BW67" s="91"/>
      <c r="BX67" s="91"/>
      <c r="BY67" s="91"/>
      <c r="BZ67" s="92"/>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90"/>
      <c r="BM68" s="91"/>
      <c r="BN68" s="91"/>
      <c r="BO68" s="91"/>
      <c r="BP68" s="91"/>
      <c r="BQ68" s="91"/>
      <c r="BR68" s="91"/>
      <c r="BS68" s="91"/>
      <c r="BT68" s="91"/>
      <c r="BU68" s="91"/>
      <c r="BV68" s="91"/>
      <c r="BW68" s="91"/>
      <c r="BX68" s="91"/>
      <c r="BY68" s="91"/>
      <c r="BZ68" s="92"/>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90"/>
      <c r="BM69" s="91"/>
      <c r="BN69" s="91"/>
      <c r="BO69" s="91"/>
      <c r="BP69" s="91"/>
      <c r="BQ69" s="91"/>
      <c r="BR69" s="91"/>
      <c r="BS69" s="91"/>
      <c r="BT69" s="91"/>
      <c r="BU69" s="91"/>
      <c r="BV69" s="91"/>
      <c r="BW69" s="91"/>
      <c r="BX69" s="91"/>
      <c r="BY69" s="91"/>
      <c r="BZ69" s="92"/>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90"/>
      <c r="BM70" s="91"/>
      <c r="BN70" s="91"/>
      <c r="BO70" s="91"/>
      <c r="BP70" s="91"/>
      <c r="BQ70" s="91"/>
      <c r="BR70" s="91"/>
      <c r="BS70" s="91"/>
      <c r="BT70" s="91"/>
      <c r="BU70" s="91"/>
      <c r="BV70" s="91"/>
      <c r="BW70" s="91"/>
      <c r="BX70" s="91"/>
      <c r="BY70" s="91"/>
      <c r="BZ70" s="92"/>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90"/>
      <c r="BM71" s="91"/>
      <c r="BN71" s="91"/>
      <c r="BO71" s="91"/>
      <c r="BP71" s="91"/>
      <c r="BQ71" s="91"/>
      <c r="BR71" s="91"/>
      <c r="BS71" s="91"/>
      <c r="BT71" s="91"/>
      <c r="BU71" s="91"/>
      <c r="BV71" s="91"/>
      <c r="BW71" s="91"/>
      <c r="BX71" s="91"/>
      <c r="BY71" s="91"/>
      <c r="BZ71" s="92"/>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90"/>
      <c r="BM72" s="91"/>
      <c r="BN72" s="91"/>
      <c r="BO72" s="91"/>
      <c r="BP72" s="91"/>
      <c r="BQ72" s="91"/>
      <c r="BR72" s="91"/>
      <c r="BS72" s="91"/>
      <c r="BT72" s="91"/>
      <c r="BU72" s="91"/>
      <c r="BV72" s="91"/>
      <c r="BW72" s="91"/>
      <c r="BX72" s="91"/>
      <c r="BY72" s="91"/>
      <c r="BZ72" s="92"/>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90"/>
      <c r="BM73" s="91"/>
      <c r="BN73" s="91"/>
      <c r="BO73" s="91"/>
      <c r="BP73" s="91"/>
      <c r="BQ73" s="91"/>
      <c r="BR73" s="91"/>
      <c r="BS73" s="91"/>
      <c r="BT73" s="91"/>
      <c r="BU73" s="91"/>
      <c r="BV73" s="91"/>
      <c r="BW73" s="91"/>
      <c r="BX73" s="91"/>
      <c r="BY73" s="91"/>
      <c r="BZ73" s="92"/>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90"/>
      <c r="BM74" s="91"/>
      <c r="BN74" s="91"/>
      <c r="BO74" s="91"/>
      <c r="BP74" s="91"/>
      <c r="BQ74" s="91"/>
      <c r="BR74" s="91"/>
      <c r="BS74" s="91"/>
      <c r="BT74" s="91"/>
      <c r="BU74" s="91"/>
      <c r="BV74" s="91"/>
      <c r="BW74" s="91"/>
      <c r="BX74" s="91"/>
      <c r="BY74" s="91"/>
      <c r="BZ74" s="92"/>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90"/>
      <c r="BM75" s="91"/>
      <c r="BN75" s="91"/>
      <c r="BO75" s="91"/>
      <c r="BP75" s="91"/>
      <c r="BQ75" s="91"/>
      <c r="BR75" s="91"/>
      <c r="BS75" s="91"/>
      <c r="BT75" s="91"/>
      <c r="BU75" s="91"/>
      <c r="BV75" s="91"/>
      <c r="BW75" s="91"/>
      <c r="BX75" s="91"/>
      <c r="BY75" s="91"/>
      <c r="BZ75" s="92"/>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90"/>
      <c r="BM76" s="91"/>
      <c r="BN76" s="91"/>
      <c r="BO76" s="91"/>
      <c r="BP76" s="91"/>
      <c r="BQ76" s="91"/>
      <c r="BR76" s="91"/>
      <c r="BS76" s="91"/>
      <c r="BT76" s="91"/>
      <c r="BU76" s="91"/>
      <c r="BV76" s="91"/>
      <c r="BW76" s="91"/>
      <c r="BX76" s="91"/>
      <c r="BY76" s="91"/>
      <c r="BZ76" s="92"/>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90"/>
      <c r="BM77" s="91"/>
      <c r="BN77" s="91"/>
      <c r="BO77" s="91"/>
      <c r="BP77" s="91"/>
      <c r="BQ77" s="91"/>
      <c r="BR77" s="91"/>
      <c r="BS77" s="91"/>
      <c r="BT77" s="91"/>
      <c r="BU77" s="91"/>
      <c r="BV77" s="91"/>
      <c r="BW77" s="91"/>
      <c r="BX77" s="91"/>
      <c r="BY77" s="91"/>
      <c r="BZ77" s="92"/>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90"/>
      <c r="BM78" s="91"/>
      <c r="BN78" s="91"/>
      <c r="BO78" s="91"/>
      <c r="BP78" s="91"/>
      <c r="BQ78" s="91"/>
      <c r="BR78" s="91"/>
      <c r="BS78" s="91"/>
      <c r="BT78" s="91"/>
      <c r="BU78" s="91"/>
      <c r="BV78" s="91"/>
      <c r="BW78" s="91"/>
      <c r="BX78" s="91"/>
      <c r="BY78" s="91"/>
      <c r="BZ78" s="92"/>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90"/>
      <c r="BM79" s="91"/>
      <c r="BN79" s="91"/>
      <c r="BO79" s="91"/>
      <c r="BP79" s="91"/>
      <c r="BQ79" s="91"/>
      <c r="BR79" s="91"/>
      <c r="BS79" s="91"/>
      <c r="BT79" s="91"/>
      <c r="BU79" s="91"/>
      <c r="BV79" s="91"/>
      <c r="BW79" s="91"/>
      <c r="BX79" s="91"/>
      <c r="BY79" s="91"/>
      <c r="BZ79" s="92"/>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90"/>
      <c r="BM80" s="91"/>
      <c r="BN80" s="91"/>
      <c r="BO80" s="91"/>
      <c r="BP80" s="91"/>
      <c r="BQ80" s="91"/>
      <c r="BR80" s="91"/>
      <c r="BS80" s="91"/>
      <c r="BT80" s="91"/>
      <c r="BU80" s="91"/>
      <c r="BV80" s="91"/>
      <c r="BW80" s="91"/>
      <c r="BX80" s="91"/>
      <c r="BY80" s="91"/>
      <c r="BZ80" s="92"/>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90"/>
      <c r="BM81" s="91"/>
      <c r="BN81" s="91"/>
      <c r="BO81" s="91"/>
      <c r="BP81" s="91"/>
      <c r="BQ81" s="91"/>
      <c r="BR81" s="91"/>
      <c r="BS81" s="91"/>
      <c r="BT81" s="91"/>
      <c r="BU81" s="91"/>
      <c r="BV81" s="91"/>
      <c r="BW81" s="91"/>
      <c r="BX81" s="91"/>
      <c r="BY81" s="91"/>
      <c r="BZ81" s="92"/>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93"/>
      <c r="BM82" s="94"/>
      <c r="BN82" s="94"/>
      <c r="BO82" s="94"/>
      <c r="BP82" s="94"/>
      <c r="BQ82" s="94"/>
      <c r="BR82" s="94"/>
      <c r="BS82" s="94"/>
      <c r="BT82" s="94"/>
      <c r="BU82" s="94"/>
      <c r="BV82" s="94"/>
      <c r="BW82" s="94"/>
      <c r="BX82" s="94"/>
      <c r="BY82" s="94"/>
      <c r="BZ82" s="95"/>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topLeftCell="DX1" workbookViewId="0">
      <selection activeCell="EC12" sqref="EC12"/>
    </sheetView>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358614</v>
      </c>
      <c r="D6" s="31">
        <f t="shared" si="3"/>
        <v>46</v>
      </c>
      <c r="E6" s="31">
        <f t="shared" si="3"/>
        <v>1</v>
      </c>
      <c r="F6" s="31">
        <f t="shared" si="3"/>
        <v>0</v>
      </c>
      <c r="G6" s="31">
        <f t="shared" si="3"/>
        <v>2</v>
      </c>
      <c r="H6" s="31" t="str">
        <f t="shared" si="3"/>
        <v>山口県　柳井地域広域水道企業団</v>
      </c>
      <c r="I6" s="31" t="str">
        <f t="shared" si="3"/>
        <v>法適用</v>
      </c>
      <c r="J6" s="31" t="str">
        <f t="shared" si="3"/>
        <v>水道事業</v>
      </c>
      <c r="K6" s="31" t="str">
        <f t="shared" si="3"/>
        <v>用水供給事業</v>
      </c>
      <c r="L6" s="31" t="str">
        <f t="shared" si="3"/>
        <v>B</v>
      </c>
      <c r="M6" s="32" t="str">
        <f t="shared" si="3"/>
        <v>-</v>
      </c>
      <c r="N6" s="32">
        <f t="shared" si="3"/>
        <v>79.3</v>
      </c>
      <c r="O6" s="32">
        <f t="shared" si="3"/>
        <v>27.34</v>
      </c>
      <c r="P6" s="32">
        <f t="shared" si="3"/>
        <v>0</v>
      </c>
      <c r="Q6" s="32" t="str">
        <f t="shared" si="3"/>
        <v>-</v>
      </c>
      <c r="R6" s="32" t="str">
        <f t="shared" si="3"/>
        <v>-</v>
      </c>
      <c r="S6" s="32" t="str">
        <f t="shared" si="3"/>
        <v>-</v>
      </c>
      <c r="T6" s="32">
        <f t="shared" si="3"/>
        <v>60335</v>
      </c>
      <c r="U6" s="32">
        <f t="shared" si="3"/>
        <v>54.47</v>
      </c>
      <c r="V6" s="32">
        <f t="shared" si="3"/>
        <v>1107.67</v>
      </c>
      <c r="W6" s="33">
        <f>IF(W7="",NA(),W7)</f>
        <v>96.25</v>
      </c>
      <c r="X6" s="33">
        <f t="shared" ref="X6:AF6" si="4">IF(X7="",NA(),X7)</f>
        <v>97.71</v>
      </c>
      <c r="Y6" s="33">
        <f t="shared" si="4"/>
        <v>98.88</v>
      </c>
      <c r="Z6" s="33">
        <f t="shared" si="4"/>
        <v>101.23</v>
      </c>
      <c r="AA6" s="33">
        <f t="shared" si="4"/>
        <v>102.2</v>
      </c>
      <c r="AB6" s="33">
        <f t="shared" si="4"/>
        <v>111.78</v>
      </c>
      <c r="AC6" s="33">
        <f t="shared" si="4"/>
        <v>113.16</v>
      </c>
      <c r="AD6" s="33">
        <f t="shared" si="4"/>
        <v>113.88</v>
      </c>
      <c r="AE6" s="33">
        <f t="shared" si="4"/>
        <v>113.47</v>
      </c>
      <c r="AF6" s="33">
        <f t="shared" si="4"/>
        <v>113.33</v>
      </c>
      <c r="AG6" s="32" t="str">
        <f>IF(AG7="","",IF(AG7="-","【-】","【"&amp;SUBSTITUTE(TEXT(AG7,"#,##0.00"),"-","△")&amp;"】"))</f>
        <v>【113.33】</v>
      </c>
      <c r="AH6" s="33">
        <f>IF(AH7="",NA(),AH7)</f>
        <v>197.53</v>
      </c>
      <c r="AI6" s="33">
        <f t="shared" ref="AI6:AQ6" si="5">IF(AI7="",NA(),AI7)</f>
        <v>2.59</v>
      </c>
      <c r="AJ6" s="33">
        <f t="shared" si="5"/>
        <v>3.81</v>
      </c>
      <c r="AK6" s="32">
        <f t="shared" si="5"/>
        <v>0</v>
      </c>
      <c r="AL6" s="32">
        <f t="shared" si="5"/>
        <v>0</v>
      </c>
      <c r="AM6" s="33">
        <f t="shared" si="5"/>
        <v>25.8</v>
      </c>
      <c r="AN6" s="33">
        <f t="shared" si="5"/>
        <v>23.57</v>
      </c>
      <c r="AO6" s="33">
        <f t="shared" si="5"/>
        <v>21.34</v>
      </c>
      <c r="AP6" s="33">
        <f t="shared" si="5"/>
        <v>16.89</v>
      </c>
      <c r="AQ6" s="33">
        <f t="shared" si="5"/>
        <v>17.39</v>
      </c>
      <c r="AR6" s="32" t="str">
        <f>IF(AR7="","",IF(AR7="-","【-】","【"&amp;SUBSTITUTE(TEXT(AR7,"#,##0.00"),"-","△")&amp;"】"))</f>
        <v>【17.39】</v>
      </c>
      <c r="AS6" s="33">
        <f>IF(AS7="",NA(),AS7)</f>
        <v>3751.14</v>
      </c>
      <c r="AT6" s="33">
        <f t="shared" ref="AT6:BB6" si="6">IF(AT7="",NA(),AT7)</f>
        <v>4338.82</v>
      </c>
      <c r="AU6" s="33">
        <f t="shared" si="6"/>
        <v>3824.83</v>
      </c>
      <c r="AV6" s="33">
        <f t="shared" si="6"/>
        <v>237.77</v>
      </c>
      <c r="AW6" s="33">
        <f t="shared" si="6"/>
        <v>255.34</v>
      </c>
      <c r="AX6" s="33">
        <f t="shared" si="6"/>
        <v>720.62</v>
      </c>
      <c r="AY6" s="33">
        <f t="shared" si="6"/>
        <v>654.97</v>
      </c>
      <c r="AZ6" s="33">
        <f t="shared" si="6"/>
        <v>634.53</v>
      </c>
      <c r="BA6" s="33">
        <f t="shared" si="6"/>
        <v>200.22</v>
      </c>
      <c r="BB6" s="33">
        <f t="shared" si="6"/>
        <v>212.95</v>
      </c>
      <c r="BC6" s="32" t="str">
        <f>IF(BC7="","",IF(BC7="-","【-】","【"&amp;SUBSTITUTE(TEXT(BC7,"#,##0.00"),"-","△")&amp;"】"))</f>
        <v>【212.95】</v>
      </c>
      <c r="BD6" s="33">
        <f>IF(BD7="",NA(),BD7)</f>
        <v>972.3</v>
      </c>
      <c r="BE6" s="33">
        <f t="shared" ref="BE6:BM6" si="7">IF(BE7="",NA(),BE7)</f>
        <v>894.93</v>
      </c>
      <c r="BF6" s="33">
        <f t="shared" si="7"/>
        <v>819.43</v>
      </c>
      <c r="BG6" s="33">
        <f t="shared" si="7"/>
        <v>747.57</v>
      </c>
      <c r="BH6" s="33">
        <f t="shared" si="7"/>
        <v>675.44</v>
      </c>
      <c r="BI6" s="33">
        <f t="shared" si="7"/>
        <v>415.99</v>
      </c>
      <c r="BJ6" s="33">
        <f t="shared" si="7"/>
        <v>383.75</v>
      </c>
      <c r="BK6" s="33">
        <f t="shared" si="7"/>
        <v>368.94</v>
      </c>
      <c r="BL6" s="33">
        <f t="shared" si="7"/>
        <v>351.06</v>
      </c>
      <c r="BM6" s="33">
        <f t="shared" si="7"/>
        <v>333.48</v>
      </c>
      <c r="BN6" s="32" t="str">
        <f>IF(BN7="","",IF(BN7="-","【-】","【"&amp;SUBSTITUTE(TEXT(BN7,"#,##0.00"),"-","△")&amp;"】"))</f>
        <v>【333.48】</v>
      </c>
      <c r="BO6" s="33">
        <f>IF(BO7="",NA(),BO7)</f>
        <v>85.56</v>
      </c>
      <c r="BP6" s="33">
        <f t="shared" ref="BP6:BX6" si="8">IF(BP7="",NA(),BP7)</f>
        <v>87.79</v>
      </c>
      <c r="BQ6" s="33">
        <f t="shared" si="8"/>
        <v>89.78</v>
      </c>
      <c r="BR6" s="33">
        <f t="shared" si="8"/>
        <v>93.03</v>
      </c>
      <c r="BS6" s="33">
        <f t="shared" si="8"/>
        <v>95.4</v>
      </c>
      <c r="BT6" s="33">
        <f t="shared" si="8"/>
        <v>108.61</v>
      </c>
      <c r="BU6" s="33">
        <f t="shared" si="8"/>
        <v>110.39</v>
      </c>
      <c r="BV6" s="33">
        <f t="shared" si="8"/>
        <v>111.12</v>
      </c>
      <c r="BW6" s="33">
        <f t="shared" si="8"/>
        <v>112.92</v>
      </c>
      <c r="BX6" s="33">
        <f t="shared" si="8"/>
        <v>112.81</v>
      </c>
      <c r="BY6" s="32" t="str">
        <f>IF(BY7="","",IF(BY7="-","【-】","【"&amp;SUBSTITUTE(TEXT(BY7,"#,##0.00"),"-","△")&amp;"】"))</f>
        <v>【112.81】</v>
      </c>
      <c r="BZ6" s="33">
        <f>IF(BZ7="",NA(),BZ7)</f>
        <v>140.25</v>
      </c>
      <c r="CA6" s="33">
        <f t="shared" ref="CA6:CI6" si="9">IF(CA7="",NA(),CA7)</f>
        <v>136.69</v>
      </c>
      <c r="CB6" s="33">
        <f t="shared" si="9"/>
        <v>133.65</v>
      </c>
      <c r="CC6" s="33">
        <f t="shared" si="9"/>
        <v>128.99</v>
      </c>
      <c r="CD6" s="33">
        <f t="shared" si="9"/>
        <v>125.78</v>
      </c>
      <c r="CE6" s="33">
        <f t="shared" si="9"/>
        <v>78.760000000000005</v>
      </c>
      <c r="CF6" s="33">
        <f t="shared" si="9"/>
        <v>76.81</v>
      </c>
      <c r="CG6" s="33">
        <f t="shared" si="9"/>
        <v>75.75</v>
      </c>
      <c r="CH6" s="33">
        <f t="shared" si="9"/>
        <v>75.3</v>
      </c>
      <c r="CI6" s="33">
        <f t="shared" si="9"/>
        <v>75.3</v>
      </c>
      <c r="CJ6" s="32" t="str">
        <f>IF(CJ7="","",IF(CJ7="-","【-】","【"&amp;SUBSTITUTE(TEXT(CJ7,"#,##0.00"),"-","△")&amp;"】"))</f>
        <v>【75.30】</v>
      </c>
      <c r="CK6" s="33">
        <f>IF(CK7="",NA(),CK7)</f>
        <v>72.77</v>
      </c>
      <c r="CL6" s="33">
        <f t="shared" ref="CL6:CT6" si="10">IF(CL7="",NA(),CL7)</f>
        <v>72.73</v>
      </c>
      <c r="CM6" s="33">
        <f t="shared" si="10"/>
        <v>71.77</v>
      </c>
      <c r="CN6" s="33">
        <f t="shared" si="10"/>
        <v>69.17</v>
      </c>
      <c r="CO6" s="33">
        <f t="shared" si="10"/>
        <v>69.599999999999994</v>
      </c>
      <c r="CP6" s="33">
        <f t="shared" si="10"/>
        <v>63.73</v>
      </c>
      <c r="CQ6" s="33">
        <f t="shared" si="10"/>
        <v>64.55</v>
      </c>
      <c r="CR6" s="33">
        <f t="shared" si="10"/>
        <v>64.12</v>
      </c>
      <c r="CS6" s="33">
        <f t="shared" si="10"/>
        <v>62.69</v>
      </c>
      <c r="CT6" s="33">
        <f t="shared" si="10"/>
        <v>61.82</v>
      </c>
      <c r="CU6" s="32" t="str">
        <f>IF(CU7="","",IF(CU7="-","【-】","【"&amp;SUBSTITUTE(TEXT(CU7,"#,##0.00"),"-","△")&amp;"】"))</f>
        <v>【61.82】</v>
      </c>
      <c r="CV6" s="33">
        <f>IF(CV7="",NA(),CV7)</f>
        <v>123.63</v>
      </c>
      <c r="CW6" s="33">
        <f t="shared" ref="CW6:DE6" si="11">IF(CW7="",NA(),CW7)</f>
        <v>123.69</v>
      </c>
      <c r="CX6" s="33">
        <f t="shared" si="11"/>
        <v>125.36</v>
      </c>
      <c r="CY6" s="33">
        <f t="shared" si="11"/>
        <v>130.07</v>
      </c>
      <c r="CZ6" s="33">
        <f t="shared" si="11"/>
        <v>129.34</v>
      </c>
      <c r="DA6" s="33">
        <f t="shared" si="11"/>
        <v>99.96</v>
      </c>
      <c r="DB6" s="33">
        <f t="shared" si="11"/>
        <v>99.93</v>
      </c>
      <c r="DC6" s="33">
        <f t="shared" si="11"/>
        <v>100.12</v>
      </c>
      <c r="DD6" s="33">
        <f t="shared" si="11"/>
        <v>100.12</v>
      </c>
      <c r="DE6" s="33">
        <f t="shared" si="11"/>
        <v>100.03</v>
      </c>
      <c r="DF6" s="32" t="str">
        <f>IF(DF7="","",IF(DF7="-","【-】","【"&amp;SUBSTITUTE(TEXT(DF7,"#,##0.00"),"-","△")&amp;"】"))</f>
        <v>【100.03】</v>
      </c>
      <c r="DG6" s="33">
        <f>IF(DG7="",NA(),DG7)</f>
        <v>16.559999999999999</v>
      </c>
      <c r="DH6" s="33">
        <f t="shared" ref="DH6:DP6" si="12">IF(DH7="",NA(),DH7)</f>
        <v>17.79</v>
      </c>
      <c r="DI6" s="33">
        <f t="shared" si="12"/>
        <v>19.079999999999998</v>
      </c>
      <c r="DJ6" s="33">
        <f t="shared" si="12"/>
        <v>31.95</v>
      </c>
      <c r="DK6" s="33">
        <f t="shared" si="12"/>
        <v>34.01</v>
      </c>
      <c r="DL6" s="33">
        <f t="shared" si="12"/>
        <v>37.549999999999997</v>
      </c>
      <c r="DM6" s="33">
        <f t="shared" si="12"/>
        <v>38.86</v>
      </c>
      <c r="DN6" s="33">
        <f t="shared" si="12"/>
        <v>39.81</v>
      </c>
      <c r="DO6" s="33">
        <f t="shared" si="12"/>
        <v>51.44</v>
      </c>
      <c r="DP6" s="33">
        <f t="shared" si="12"/>
        <v>52.4</v>
      </c>
      <c r="DQ6" s="32" t="str">
        <f>IF(DQ7="","",IF(DQ7="-","【-】","【"&amp;SUBSTITUTE(TEXT(DQ7,"#,##0.00"),"-","△")&amp;"】"))</f>
        <v>【52.40】</v>
      </c>
      <c r="DR6" s="32">
        <f>IF(DR7="",NA(),DR7)</f>
        <v>0</v>
      </c>
      <c r="DS6" s="32">
        <f t="shared" ref="DS6:EA6" si="13">IF(DS7="",NA(),DS7)</f>
        <v>0</v>
      </c>
      <c r="DT6" s="32">
        <f t="shared" si="13"/>
        <v>0</v>
      </c>
      <c r="DU6" s="32">
        <f t="shared" si="13"/>
        <v>0</v>
      </c>
      <c r="DV6" s="32">
        <f t="shared" si="13"/>
        <v>0</v>
      </c>
      <c r="DW6" s="33">
        <f t="shared" si="13"/>
        <v>9.98</v>
      </c>
      <c r="DX6" s="33">
        <f t="shared" si="13"/>
        <v>12.13</v>
      </c>
      <c r="DY6" s="33">
        <f t="shared" si="13"/>
        <v>13.72</v>
      </c>
      <c r="DZ6" s="33">
        <f t="shared" si="13"/>
        <v>16.77</v>
      </c>
      <c r="EA6" s="33">
        <f t="shared" si="13"/>
        <v>18.05</v>
      </c>
      <c r="EB6" s="32" t="str">
        <f>IF(EB7="","",IF(EB7="-","【-】","【"&amp;SUBSTITUTE(TEXT(EB7,"#,##0.00"),"-","△")&amp;"】"))</f>
        <v>【18.05】</v>
      </c>
      <c r="EC6" s="32">
        <f>IF(EC7="",NA(),EC7)</f>
        <v>0</v>
      </c>
      <c r="ED6" s="32">
        <f t="shared" ref="ED6:EL6" si="14">IF(ED7="",NA(),ED7)</f>
        <v>0</v>
      </c>
      <c r="EE6" s="32">
        <f t="shared" si="14"/>
        <v>0</v>
      </c>
      <c r="EF6" s="32">
        <f t="shared" si="14"/>
        <v>0</v>
      </c>
      <c r="EG6" s="32">
        <f t="shared" si="14"/>
        <v>0</v>
      </c>
      <c r="EH6" s="33">
        <f t="shared" si="14"/>
        <v>0.31</v>
      </c>
      <c r="EI6" s="33">
        <f t="shared" si="14"/>
        <v>0.16</v>
      </c>
      <c r="EJ6" s="33">
        <f t="shared" si="14"/>
        <v>0.25</v>
      </c>
      <c r="EK6" s="33">
        <f t="shared" si="14"/>
        <v>0.13</v>
      </c>
      <c r="EL6" s="33">
        <f t="shared" si="14"/>
        <v>0.26</v>
      </c>
      <c r="EM6" s="32" t="str">
        <f>IF(EM7="","",IF(EM7="-","【-】","【"&amp;SUBSTITUTE(TEXT(EM7,"#,##0.00"),"-","△")&amp;"】"))</f>
        <v>【0.26】</v>
      </c>
    </row>
    <row r="7" spans="1:143" s="34" customFormat="1">
      <c r="A7" s="26"/>
      <c r="B7" s="35">
        <v>2015</v>
      </c>
      <c r="C7" s="35">
        <v>358614</v>
      </c>
      <c r="D7" s="35">
        <v>46</v>
      </c>
      <c r="E7" s="35">
        <v>1</v>
      </c>
      <c r="F7" s="35">
        <v>0</v>
      </c>
      <c r="G7" s="35">
        <v>2</v>
      </c>
      <c r="H7" s="35" t="s">
        <v>93</v>
      </c>
      <c r="I7" s="35" t="s">
        <v>94</v>
      </c>
      <c r="J7" s="35" t="s">
        <v>95</v>
      </c>
      <c r="K7" s="35" t="s">
        <v>96</v>
      </c>
      <c r="L7" s="35" t="s">
        <v>97</v>
      </c>
      <c r="M7" s="36" t="s">
        <v>98</v>
      </c>
      <c r="N7" s="36">
        <v>79.3</v>
      </c>
      <c r="O7" s="36">
        <v>27.34</v>
      </c>
      <c r="P7" s="36">
        <v>0</v>
      </c>
      <c r="Q7" s="36" t="s">
        <v>98</v>
      </c>
      <c r="R7" s="36" t="s">
        <v>98</v>
      </c>
      <c r="S7" s="36" t="s">
        <v>98</v>
      </c>
      <c r="T7" s="36">
        <v>60335</v>
      </c>
      <c r="U7" s="36">
        <v>54.47</v>
      </c>
      <c r="V7" s="36">
        <v>1107.67</v>
      </c>
      <c r="W7" s="36">
        <v>96.25</v>
      </c>
      <c r="X7" s="36">
        <v>97.71</v>
      </c>
      <c r="Y7" s="36">
        <v>98.88</v>
      </c>
      <c r="Z7" s="36">
        <v>101.23</v>
      </c>
      <c r="AA7" s="36">
        <v>102.2</v>
      </c>
      <c r="AB7" s="36">
        <v>111.78</v>
      </c>
      <c r="AC7" s="36">
        <v>113.16</v>
      </c>
      <c r="AD7" s="36">
        <v>113.88</v>
      </c>
      <c r="AE7" s="36">
        <v>113.47</v>
      </c>
      <c r="AF7" s="36">
        <v>113.33</v>
      </c>
      <c r="AG7" s="36">
        <v>113.33</v>
      </c>
      <c r="AH7" s="36">
        <v>197.53</v>
      </c>
      <c r="AI7" s="36">
        <v>2.59</v>
      </c>
      <c r="AJ7" s="36">
        <v>3.81</v>
      </c>
      <c r="AK7" s="36">
        <v>0</v>
      </c>
      <c r="AL7" s="36">
        <v>0</v>
      </c>
      <c r="AM7" s="36">
        <v>25.8</v>
      </c>
      <c r="AN7" s="36">
        <v>23.57</v>
      </c>
      <c r="AO7" s="36">
        <v>21.34</v>
      </c>
      <c r="AP7" s="36">
        <v>16.89</v>
      </c>
      <c r="AQ7" s="36">
        <v>17.39</v>
      </c>
      <c r="AR7" s="36">
        <v>17.39</v>
      </c>
      <c r="AS7" s="36">
        <v>3751.14</v>
      </c>
      <c r="AT7" s="36">
        <v>4338.82</v>
      </c>
      <c r="AU7" s="36">
        <v>3824.83</v>
      </c>
      <c r="AV7" s="36">
        <v>237.77</v>
      </c>
      <c r="AW7" s="36">
        <v>255.34</v>
      </c>
      <c r="AX7" s="36">
        <v>720.62</v>
      </c>
      <c r="AY7" s="36">
        <v>654.97</v>
      </c>
      <c r="AZ7" s="36">
        <v>634.53</v>
      </c>
      <c r="BA7" s="36">
        <v>200.22</v>
      </c>
      <c r="BB7" s="36">
        <v>212.95</v>
      </c>
      <c r="BC7" s="36">
        <v>212.95</v>
      </c>
      <c r="BD7" s="36">
        <v>972.3</v>
      </c>
      <c r="BE7" s="36">
        <v>894.93</v>
      </c>
      <c r="BF7" s="36">
        <v>819.43</v>
      </c>
      <c r="BG7" s="36">
        <v>747.57</v>
      </c>
      <c r="BH7" s="36">
        <v>675.44</v>
      </c>
      <c r="BI7" s="36">
        <v>415.99</v>
      </c>
      <c r="BJ7" s="36">
        <v>383.75</v>
      </c>
      <c r="BK7" s="36">
        <v>368.94</v>
      </c>
      <c r="BL7" s="36">
        <v>351.06</v>
      </c>
      <c r="BM7" s="36">
        <v>333.48</v>
      </c>
      <c r="BN7" s="36">
        <v>333.48</v>
      </c>
      <c r="BO7" s="36">
        <v>85.56</v>
      </c>
      <c r="BP7" s="36">
        <v>87.79</v>
      </c>
      <c r="BQ7" s="36">
        <v>89.78</v>
      </c>
      <c r="BR7" s="36">
        <v>93.03</v>
      </c>
      <c r="BS7" s="36">
        <v>95.4</v>
      </c>
      <c r="BT7" s="36">
        <v>108.61</v>
      </c>
      <c r="BU7" s="36">
        <v>110.39</v>
      </c>
      <c r="BV7" s="36">
        <v>111.12</v>
      </c>
      <c r="BW7" s="36">
        <v>112.92</v>
      </c>
      <c r="BX7" s="36">
        <v>112.81</v>
      </c>
      <c r="BY7" s="36">
        <v>112.81</v>
      </c>
      <c r="BZ7" s="36">
        <v>140.25</v>
      </c>
      <c r="CA7" s="36">
        <v>136.69</v>
      </c>
      <c r="CB7" s="36">
        <v>133.65</v>
      </c>
      <c r="CC7" s="36">
        <v>128.99</v>
      </c>
      <c r="CD7" s="36">
        <v>125.78</v>
      </c>
      <c r="CE7" s="36">
        <v>78.760000000000005</v>
      </c>
      <c r="CF7" s="36">
        <v>76.81</v>
      </c>
      <c r="CG7" s="36">
        <v>75.75</v>
      </c>
      <c r="CH7" s="36">
        <v>75.3</v>
      </c>
      <c r="CI7" s="36">
        <v>75.3</v>
      </c>
      <c r="CJ7" s="36">
        <v>75.3</v>
      </c>
      <c r="CK7" s="36">
        <v>72.77</v>
      </c>
      <c r="CL7" s="36">
        <v>72.73</v>
      </c>
      <c r="CM7" s="36">
        <v>71.77</v>
      </c>
      <c r="CN7" s="36">
        <v>69.17</v>
      </c>
      <c r="CO7" s="36">
        <v>69.599999999999994</v>
      </c>
      <c r="CP7" s="36">
        <v>63.73</v>
      </c>
      <c r="CQ7" s="36">
        <v>64.55</v>
      </c>
      <c r="CR7" s="36">
        <v>64.12</v>
      </c>
      <c r="CS7" s="36">
        <v>62.69</v>
      </c>
      <c r="CT7" s="36">
        <v>61.82</v>
      </c>
      <c r="CU7" s="36">
        <v>61.82</v>
      </c>
      <c r="CV7" s="36">
        <v>123.63</v>
      </c>
      <c r="CW7" s="36">
        <v>123.69</v>
      </c>
      <c r="CX7" s="36">
        <v>125.36</v>
      </c>
      <c r="CY7" s="36">
        <v>130.07</v>
      </c>
      <c r="CZ7" s="36">
        <v>129.34</v>
      </c>
      <c r="DA7" s="36">
        <v>99.96</v>
      </c>
      <c r="DB7" s="36">
        <v>99.93</v>
      </c>
      <c r="DC7" s="36">
        <v>100.12</v>
      </c>
      <c r="DD7" s="36">
        <v>100.12</v>
      </c>
      <c r="DE7" s="36">
        <v>100.03</v>
      </c>
      <c r="DF7" s="36">
        <v>100.03</v>
      </c>
      <c r="DG7" s="36">
        <v>16.559999999999999</v>
      </c>
      <c r="DH7" s="36">
        <v>17.79</v>
      </c>
      <c r="DI7" s="36">
        <v>19.079999999999998</v>
      </c>
      <c r="DJ7" s="36">
        <v>31.95</v>
      </c>
      <c r="DK7" s="36">
        <v>34.01</v>
      </c>
      <c r="DL7" s="36">
        <v>37.549999999999997</v>
      </c>
      <c r="DM7" s="36">
        <v>38.86</v>
      </c>
      <c r="DN7" s="36">
        <v>39.81</v>
      </c>
      <c r="DO7" s="36">
        <v>51.44</v>
      </c>
      <c r="DP7" s="36">
        <v>52.4</v>
      </c>
      <c r="DQ7" s="36">
        <v>52.4</v>
      </c>
      <c r="DR7" s="36">
        <v>0</v>
      </c>
      <c r="DS7" s="36">
        <v>0</v>
      </c>
      <c r="DT7" s="36">
        <v>0</v>
      </c>
      <c r="DU7" s="36">
        <v>0</v>
      </c>
      <c r="DV7" s="36">
        <v>0</v>
      </c>
      <c r="DW7" s="36">
        <v>9.98</v>
      </c>
      <c r="DX7" s="36">
        <v>12.13</v>
      </c>
      <c r="DY7" s="36">
        <v>13.72</v>
      </c>
      <c r="DZ7" s="36">
        <v>16.77</v>
      </c>
      <c r="EA7" s="36">
        <v>18.05</v>
      </c>
      <c r="EB7" s="36">
        <v>18.05</v>
      </c>
      <c r="EC7" s="36">
        <v>0</v>
      </c>
      <c r="ED7" s="36">
        <v>0</v>
      </c>
      <c r="EE7" s="36">
        <v>0</v>
      </c>
      <c r="EF7" s="36">
        <v>0</v>
      </c>
      <c r="EG7" s="36">
        <v>0</v>
      </c>
      <c r="EH7" s="36">
        <v>0.31</v>
      </c>
      <c r="EI7" s="36">
        <v>0.16</v>
      </c>
      <c r="EJ7" s="36">
        <v>0.25</v>
      </c>
      <c r="EK7" s="36">
        <v>0.13</v>
      </c>
      <c r="EL7" s="36">
        <v>0.26</v>
      </c>
      <c r="EM7" s="36">
        <v>0.26</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dcterms:created xsi:type="dcterms:W3CDTF">2017-02-01T08:47:45Z</dcterms:created>
  <dcterms:modified xsi:type="dcterms:W3CDTF">2017-02-15T04:25:22Z</dcterms:modified>
</cp:coreProperties>
</file>