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VLFBD\share\【04地方債・公営企業班】\山本（溝部）\H28\06 決算統計（法適）\02 国照会\290120【重要】公営企業に係る「経営比較分析表」の分析等について\03 市町回答\02 法非適・水道（47_010）\07 岩国市 ○\岩国市（法非適）※Zip展開後、法非適水道のみ\岩国市（法非適）\"/>
    </mc:Choice>
  </mc:AlternateContent>
  <workbookProtection workbookPassword="8649" lockStructure="1"/>
  <bookViews>
    <workbookView xWindow="240" yWindow="60" windowWidth="14940" windowHeight="7875"/>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AY8" i="4" s="1"/>
  <c r="R6" i="5"/>
  <c r="AQ8" i="4" s="1"/>
  <c r="Q6" i="5"/>
  <c r="AI8" i="4" s="1"/>
  <c r="P6" i="5"/>
  <c r="O6" i="5"/>
  <c r="N6" i="5"/>
  <c r="M6" i="5"/>
  <c r="L6" i="5"/>
  <c r="K6" i="5"/>
  <c r="R8" i="4" s="1"/>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R10" i="4"/>
  <c r="J10" i="4"/>
  <c r="B10" i="4"/>
  <c r="Z8" i="4"/>
  <c r="J8" i="4"/>
  <c r="B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<sst xmlns="http://schemas.openxmlformats.org/spreadsheetml/2006/main" count="218" uniqueCount="108">
  <si>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</si>
  <si>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</si>
  <si>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</si>
  <si>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</si>
  <si>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</si>
  <si>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</si>
  <si>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</si>
  <si>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</si>
  <si>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</si>
  <si>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</si>
  <si>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</si>
  <si>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</si>
  <si>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</si>
  <si>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</si>
  <si>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</si>
  <si>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</si>
  <si>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</si>
  <si>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</si>
  <si>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</si>
  <si>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</si>
  <si>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</si>
  <si>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</si>
  <si>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</si>
  <si>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</si>
  <si>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</si>
  <si>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</si>
  <si>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</si>
  <si>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</si>
  <si>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</si>
  <si>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</si>
  <si>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</si>
  <si>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</si>
  <si>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</si>
  <si>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</si>
  <si>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</si>
  <si>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</si>
  <si>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</si>
  <si>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</si>
  <si>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</si>
  <si>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</si>
  <si>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</si>
  <si>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</si>
  <si>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</si>
  <si>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</si>
  <si>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</si>
  <si>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</si>
  <si>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</si>
  <si>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</si>
  <si>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</si>
  <si>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</si>
  <si>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</si>
  <si>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</si>
  <si>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</si>
  <si>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</si>
  <si>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</si>
  <si>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</si>
  <si>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</si>
  <si>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</si>
  <si>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</si>
  <si>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</si>
  <si>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</si>
  <si>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</si>
  <si>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</si>
  <si>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</si>
  <si>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</si>
  <si>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</si>
  <si>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</si>
  <si>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</si>
  <si>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</si>
  <si>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</si>
  <si>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</si>
  <si>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</si>
  <si>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</si>
  <si>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</si>
  <si>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</si>
  <si>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</si>
  <si>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</si>
  <si>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</si>
  <si>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</si>
  <si>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</si>
  <si>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</si>
  <si>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</si>
  <si>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</si>
  <si>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</si>
  <si>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</si>
  <si>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</si>
  <si>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</si>
  <si>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</si>
  <si>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</si>
  <si>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</si>
  <si>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</si>
  <si>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</si>
  <si>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</si>
  <si>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山口県　岩国市</t>
  </si>
  <si>
    <t>法非適用</t>
  </si>
  <si>
    <t>水道事業</t>
  </si>
  <si>
    <t>簡易水道事業</t>
  </si>
  <si>
    <t>D4</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</si>
  <si>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</si>
  <si>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</si>
  <si>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</si>
  <si>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</si>
  <si>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</si>
  <si>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</si>
  <si>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</si>
  <si>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移管に伴う事業規模の縮小に伴い、平成27年度は離島の３簡易水道及び錦町の３簡易水道の計６簡易水道事業の経営であったが、平成28年4月１日の錦町３簡易水道の上水道への移管により、統合計画は終了となる。
　平成28年度以降は、離島における３簡易水道のみの事業経営となる。
　これまでも、事業の移管縮小に伴い職員数を減らし人件費を抑制するなど適時対応してきた。
　今後運営する簡易水道事業は、離島３事業となり、加入率100％、収納率もほぼ100％に近い。
　しかしながら、これらの地域は人口減少の著しい過疎高齢化地域であり、立地上今後の新規加入等発展の余地も見込まれない状況であり、健全性・効率性を求めることは容易ではない。
　また、各施設とも昭和40年代に整備されており、管路の老朽化にも今後対応していかなければならない。
　今後は、公営企業会計の移行に併せ、無理の無い事業運営計画を立て、管路更新等を推進する必要がある。</t>
    <rPh sb="1" eb="3">
      <t>イカン</t>
    </rPh>
    <rPh sb="4" eb="5">
      <t>トモナ</t>
    </rPh>
    <rPh sb="6" eb="8">
      <t>ジギョウ</t>
    </rPh>
    <rPh sb="8" eb="10">
      <t>キボ</t>
    </rPh>
    <rPh sb="11" eb="13">
      <t>シュクショウ</t>
    </rPh>
    <rPh sb="14" eb="15">
      <t>トモナ</t>
    </rPh>
    <rPh sb="17" eb="19">
      <t>ヘイセイ</t>
    </rPh>
    <rPh sb="21" eb="23">
      <t>ネンド</t>
    </rPh>
    <rPh sb="24" eb="26">
      <t>リトウ</t>
    </rPh>
    <rPh sb="28" eb="30">
      <t>カンイ</t>
    </rPh>
    <rPh sb="30" eb="32">
      <t>スイドウ</t>
    </rPh>
    <rPh sb="32" eb="33">
      <t>オヨ</t>
    </rPh>
    <rPh sb="34" eb="35">
      <t>ニシキ</t>
    </rPh>
    <rPh sb="35" eb="36">
      <t>チョウ</t>
    </rPh>
    <rPh sb="38" eb="40">
      <t>カンイ</t>
    </rPh>
    <rPh sb="40" eb="42">
      <t>スイドウ</t>
    </rPh>
    <rPh sb="43" eb="44">
      <t>ケイ</t>
    </rPh>
    <rPh sb="45" eb="47">
      <t>カンイ</t>
    </rPh>
    <rPh sb="47" eb="49">
      <t>スイドウ</t>
    </rPh>
    <rPh sb="49" eb="51">
      <t>ジギョウ</t>
    </rPh>
    <rPh sb="52" eb="54">
      <t>ケイエイ</t>
    </rPh>
    <rPh sb="60" eb="62">
      <t>ヘイセイ</t>
    </rPh>
    <rPh sb="70" eb="71">
      <t>ニシキ</t>
    </rPh>
    <rPh sb="71" eb="72">
      <t>マチ</t>
    </rPh>
    <rPh sb="73" eb="75">
      <t>カンイ</t>
    </rPh>
    <rPh sb="75" eb="77">
      <t>スイドウ</t>
    </rPh>
    <rPh sb="78" eb="81">
      <t>ジョウスイドウ</t>
    </rPh>
    <rPh sb="83" eb="85">
      <t>イカン</t>
    </rPh>
    <rPh sb="89" eb="91">
      <t>トウゴウ</t>
    </rPh>
    <rPh sb="91" eb="93">
      <t>ケイカク</t>
    </rPh>
    <rPh sb="94" eb="96">
      <t>シュウリョウ</t>
    </rPh>
    <rPh sb="102" eb="104">
      <t>ヘイセイ</t>
    </rPh>
    <rPh sb="106" eb="110">
      <t>ネンドイコウ</t>
    </rPh>
    <rPh sb="112" eb="114">
      <t>リトウ</t>
    </rPh>
    <rPh sb="119" eb="121">
      <t>カンイ</t>
    </rPh>
    <rPh sb="121" eb="123">
      <t>スイドウ</t>
    </rPh>
    <rPh sb="126" eb="128">
      <t>ジギョウ</t>
    </rPh>
    <rPh sb="128" eb="130">
      <t>ケイエイ</t>
    </rPh>
    <rPh sb="142" eb="144">
      <t>ジギョウ</t>
    </rPh>
    <rPh sb="145" eb="147">
      <t>イカン</t>
    </rPh>
    <rPh sb="147" eb="149">
      <t>シュクショウ</t>
    </rPh>
    <rPh sb="150" eb="151">
      <t>トモナ</t>
    </rPh>
    <rPh sb="152" eb="155">
      <t>ショクインスウ</t>
    </rPh>
    <rPh sb="156" eb="157">
      <t>ヘ</t>
    </rPh>
    <rPh sb="159" eb="162">
      <t>ジンケンヒ</t>
    </rPh>
    <rPh sb="163" eb="165">
      <t>ヨクセイ</t>
    </rPh>
    <rPh sb="169" eb="171">
      <t>テキジ</t>
    </rPh>
    <rPh sb="171" eb="173">
      <t>タイオウ</t>
    </rPh>
    <rPh sb="180" eb="182">
      <t>コンゴ</t>
    </rPh>
    <rPh sb="182" eb="184">
      <t>ウンエイ</t>
    </rPh>
    <rPh sb="186" eb="188">
      <t>カンイ</t>
    </rPh>
    <rPh sb="188" eb="190">
      <t>スイドウ</t>
    </rPh>
    <rPh sb="190" eb="192">
      <t>ジギョウ</t>
    </rPh>
    <rPh sb="194" eb="196">
      <t>リトウ</t>
    </rPh>
    <rPh sb="197" eb="199">
      <t>ジギョウ</t>
    </rPh>
    <rPh sb="203" eb="205">
      <t>カニュウ</t>
    </rPh>
    <rPh sb="205" eb="206">
      <t>リツ</t>
    </rPh>
    <rPh sb="211" eb="213">
      <t>シュウノウ</t>
    </rPh>
    <rPh sb="213" eb="214">
      <t>リツ</t>
    </rPh>
    <rPh sb="222" eb="223">
      <t>チカ</t>
    </rPh>
    <rPh sb="238" eb="240">
      <t>チイキ</t>
    </rPh>
    <rPh sb="241" eb="243">
      <t>ジンコウ</t>
    </rPh>
    <rPh sb="243" eb="245">
      <t>ゲンショウ</t>
    </rPh>
    <rPh sb="246" eb="247">
      <t>イチジル</t>
    </rPh>
    <rPh sb="249" eb="251">
      <t>カソ</t>
    </rPh>
    <rPh sb="251" eb="254">
      <t>コウレイカ</t>
    </rPh>
    <rPh sb="254" eb="256">
      <t>チイキ</t>
    </rPh>
    <rPh sb="260" eb="262">
      <t>リッチ</t>
    </rPh>
    <rPh sb="262" eb="263">
      <t>ジョウ</t>
    </rPh>
    <rPh sb="263" eb="265">
      <t>コンゴ</t>
    </rPh>
    <rPh sb="266" eb="268">
      <t>シンキ</t>
    </rPh>
    <rPh sb="268" eb="271">
      <t>カニュウトウ</t>
    </rPh>
    <rPh sb="271" eb="273">
      <t>ハッテン</t>
    </rPh>
    <rPh sb="274" eb="276">
      <t>ヨチ</t>
    </rPh>
    <rPh sb="277" eb="279">
      <t>ミコ</t>
    </rPh>
    <rPh sb="283" eb="285">
      <t>ジョウキョウ</t>
    </rPh>
    <rPh sb="289" eb="292">
      <t>ケンゼンセイ</t>
    </rPh>
    <rPh sb="293" eb="296">
      <t>コウリツセイ</t>
    </rPh>
    <rPh sb="297" eb="298">
      <t>モト</t>
    </rPh>
    <rPh sb="303" eb="305">
      <t>ヨウイ</t>
    </rPh>
    <rPh sb="315" eb="318">
      <t>カクシセツ</t>
    </rPh>
    <rPh sb="320" eb="322">
      <t>ショウワ</t>
    </rPh>
    <rPh sb="324" eb="325">
      <t>ネン</t>
    </rPh>
    <rPh sb="325" eb="326">
      <t>ダイ</t>
    </rPh>
    <rPh sb="327" eb="329">
      <t>セイビ</t>
    </rPh>
    <rPh sb="335" eb="337">
      <t>カンロ</t>
    </rPh>
    <rPh sb="338" eb="341">
      <t>ロウキュウカ</t>
    </rPh>
    <rPh sb="343" eb="345">
      <t>コンゴ</t>
    </rPh>
    <rPh sb="345" eb="347">
      <t>タイオウ</t>
    </rPh>
    <rPh sb="362" eb="364">
      <t>コンゴ</t>
    </rPh>
    <rPh sb="366" eb="368">
      <t>コウエイ</t>
    </rPh>
    <rPh sb="368" eb="370">
      <t>キギョウ</t>
    </rPh>
    <rPh sb="370" eb="372">
      <t>カイケイ</t>
    </rPh>
    <rPh sb="373" eb="375">
      <t>イコウ</t>
    </rPh>
    <rPh sb="376" eb="377">
      <t>アワ</t>
    </rPh>
    <rPh sb="379" eb="381">
      <t>ムリ</t>
    </rPh>
    <rPh sb="382" eb="383">
      <t>ナ</t>
    </rPh>
    <rPh sb="384" eb="386">
      <t>ジギョウ</t>
    </rPh>
    <rPh sb="386" eb="388">
      <t>ウンエイ</t>
    </rPh>
    <rPh sb="388" eb="390">
      <t>ケイカク</t>
    </rPh>
    <rPh sb="391" eb="392">
      <t>タ</t>
    </rPh>
    <rPh sb="394" eb="396">
      <t>カンロ</t>
    </rPh>
    <rPh sb="396" eb="399">
      <t>コウシントウ</t>
    </rPh>
    <rPh sb="400" eb="402">
      <t>スイシン</t>
    </rPh>
    <rPh sb="404" eb="406">
      <t>ヒツヨウ</t>
    </rPh>
    <phoneticPr fontId="4"/>
  </si>
  <si>
    <t>　簡易水道施設は、簡易水道統合計画に基づき順次移管中である。
　既存施設の中には、離島の３簡易水道など、昭和40年代に整備され、管路施設については、法定耐用年数を迎えている。
　これら簡易水道施設の老朽化への対応としては、漏水・施設故障等が発生した時に行う事後保全のみであり、具体的な更新等の計画を策定・実施する予防保全は、これまで老朽化が原因となる漏水・断水の規模が小さかったため実施されていない。</t>
    <rPh sb="1" eb="3">
      <t>カンイ</t>
    </rPh>
    <rPh sb="3" eb="5">
      <t>スイドウ</t>
    </rPh>
    <rPh sb="5" eb="7">
      <t>シセツ</t>
    </rPh>
    <rPh sb="9" eb="11">
      <t>カンイ</t>
    </rPh>
    <rPh sb="11" eb="13">
      <t>スイドウ</t>
    </rPh>
    <rPh sb="13" eb="15">
      <t>トウゴウ</t>
    </rPh>
    <rPh sb="15" eb="17">
      <t>ケイカク</t>
    </rPh>
    <rPh sb="18" eb="19">
      <t>モト</t>
    </rPh>
    <rPh sb="21" eb="23">
      <t>ジュンジ</t>
    </rPh>
    <rPh sb="23" eb="25">
      <t>イカン</t>
    </rPh>
    <rPh sb="25" eb="26">
      <t>チュウ</t>
    </rPh>
    <rPh sb="32" eb="34">
      <t>キゾン</t>
    </rPh>
    <rPh sb="34" eb="36">
      <t>シセツ</t>
    </rPh>
    <rPh sb="37" eb="38">
      <t>ナカ</t>
    </rPh>
    <rPh sb="41" eb="43">
      <t>リトウ</t>
    </rPh>
    <rPh sb="45" eb="47">
      <t>カンイ</t>
    </rPh>
    <rPh sb="47" eb="49">
      <t>スイドウ</t>
    </rPh>
    <rPh sb="52" eb="54">
      <t>ショウワ</t>
    </rPh>
    <rPh sb="56" eb="57">
      <t>ネン</t>
    </rPh>
    <rPh sb="57" eb="58">
      <t>ダイ</t>
    </rPh>
    <rPh sb="59" eb="61">
      <t>セイビ</t>
    </rPh>
    <rPh sb="64" eb="66">
      <t>カンロ</t>
    </rPh>
    <rPh sb="66" eb="68">
      <t>シセツ</t>
    </rPh>
    <rPh sb="74" eb="76">
      <t>ホウテイ</t>
    </rPh>
    <rPh sb="76" eb="78">
      <t>タイヨウ</t>
    </rPh>
    <rPh sb="78" eb="80">
      <t>ネンスウ</t>
    </rPh>
    <rPh sb="81" eb="82">
      <t>ムカ</t>
    </rPh>
    <rPh sb="92" eb="94">
      <t>カンイ</t>
    </rPh>
    <rPh sb="94" eb="96">
      <t>スイドウ</t>
    </rPh>
    <rPh sb="96" eb="98">
      <t>シセツ</t>
    </rPh>
    <rPh sb="99" eb="102">
      <t>ロウキュウカ</t>
    </rPh>
    <rPh sb="104" eb="106">
      <t>タイオウ</t>
    </rPh>
    <rPh sb="111" eb="113">
      <t>ロウスイ</t>
    </rPh>
    <rPh sb="114" eb="115">
      <t>シ</t>
    </rPh>
    <rPh sb="115" eb="116">
      <t>セツ</t>
    </rPh>
    <rPh sb="116" eb="118">
      <t>コショウ</t>
    </rPh>
    <rPh sb="118" eb="119">
      <t>トウ</t>
    </rPh>
    <rPh sb="120" eb="122">
      <t>ハッセイ</t>
    </rPh>
    <rPh sb="124" eb="125">
      <t>トキ</t>
    </rPh>
    <rPh sb="126" eb="127">
      <t>オコナ</t>
    </rPh>
    <rPh sb="128" eb="130">
      <t>ジゴ</t>
    </rPh>
    <rPh sb="130" eb="132">
      <t>ホゼン</t>
    </rPh>
    <rPh sb="138" eb="141">
      <t>グタイテキ</t>
    </rPh>
    <rPh sb="142" eb="145">
      <t>コウシントウ</t>
    </rPh>
    <rPh sb="146" eb="148">
      <t>ケイカク</t>
    </rPh>
    <rPh sb="149" eb="151">
      <t>サクテイ</t>
    </rPh>
    <rPh sb="152" eb="154">
      <t>ジッシ</t>
    </rPh>
    <rPh sb="156" eb="158">
      <t>ヨボウ</t>
    </rPh>
    <rPh sb="158" eb="160">
      <t>ホゼン</t>
    </rPh>
    <rPh sb="166" eb="169">
      <t>ロウキュウカ</t>
    </rPh>
    <rPh sb="170" eb="172">
      <t>ゲンイン</t>
    </rPh>
    <rPh sb="175" eb="177">
      <t>ロウスイ</t>
    </rPh>
    <rPh sb="178" eb="180">
      <t>ダンスイ</t>
    </rPh>
    <rPh sb="181" eb="183">
      <t>キボ</t>
    </rPh>
    <rPh sb="184" eb="185">
      <t>チイ</t>
    </rPh>
    <rPh sb="191" eb="193">
      <t>ジッシ</t>
    </rPh>
    <phoneticPr fontId="4"/>
  </si>
  <si>
    <t>　岩国市における簡易水道事業は、当初17簡易水道事業があり、そのうち３簡易水道事業が離島における事業経営である。
　平成20年に簡易水道事業統合計画を作成し、平成23年４月より順次上水道事業に移管統合しており、最終的には離島の３簡易水道のみが事業として残ることとなる。
  平成23年度以降、使用者の多い比較的規模の大きな簡易水道事業が、順次統合されていく過程において、残された離島を含む簡易水道事業の経営では、当該事業及び会計規模の縮小、それに伴う地方債償還額の会計に占める比率の増大が進むこととなり、経営効率は悪化していく。
　グラフの推移における、①収益的収支比率は、平成27年度単年度で見た場合、比率が上昇しているが、移管に伴う単年度収支において、総収益、建設改良等総費用及び地方債償還金の相関関係の結果であり、経営改善の効果によるものではない。
　④企業債残高対給水収益比率の増加、⑤料金回収率の低下、⑥給水原価の増加はすべて簡易水道事業の移管統合の推進に伴うものと考えられる。　</t>
    <rPh sb="1" eb="4">
      <t>イワクニシ</t>
    </rPh>
    <rPh sb="8" eb="10">
      <t>カンイ</t>
    </rPh>
    <rPh sb="10" eb="12">
      <t>スイドウ</t>
    </rPh>
    <rPh sb="12" eb="14">
      <t>ジギョウ</t>
    </rPh>
    <rPh sb="16" eb="18">
      <t>トウショ</t>
    </rPh>
    <rPh sb="20" eb="22">
      <t>カンイ</t>
    </rPh>
    <rPh sb="22" eb="24">
      <t>スイドウ</t>
    </rPh>
    <rPh sb="24" eb="26">
      <t>ジギョウ</t>
    </rPh>
    <rPh sb="35" eb="37">
      <t>カンイ</t>
    </rPh>
    <rPh sb="37" eb="39">
      <t>スイドウ</t>
    </rPh>
    <rPh sb="39" eb="41">
      <t>ジギョウ</t>
    </rPh>
    <rPh sb="42" eb="44">
      <t>リトウ</t>
    </rPh>
    <rPh sb="48" eb="50">
      <t>ジギョウ</t>
    </rPh>
    <rPh sb="50" eb="52">
      <t>ケイエイ</t>
    </rPh>
    <rPh sb="58" eb="60">
      <t>ヘイセイ</t>
    </rPh>
    <rPh sb="62" eb="63">
      <t>ネン</t>
    </rPh>
    <rPh sb="64" eb="66">
      <t>カンイ</t>
    </rPh>
    <rPh sb="66" eb="68">
      <t>スイドウ</t>
    </rPh>
    <rPh sb="68" eb="70">
      <t>ジギョウ</t>
    </rPh>
    <rPh sb="70" eb="72">
      <t>トウゴウ</t>
    </rPh>
    <rPh sb="72" eb="74">
      <t>ケイカク</t>
    </rPh>
    <rPh sb="75" eb="77">
      <t>サクセイ</t>
    </rPh>
    <rPh sb="79" eb="81">
      <t>ヘイセイ</t>
    </rPh>
    <rPh sb="83" eb="84">
      <t>ネン</t>
    </rPh>
    <rPh sb="85" eb="86">
      <t>ツキ</t>
    </rPh>
    <rPh sb="88" eb="90">
      <t>ジュンジ</t>
    </rPh>
    <rPh sb="90" eb="92">
      <t>ジョウスイ</t>
    </rPh>
    <rPh sb="92" eb="93">
      <t>ドウ</t>
    </rPh>
    <rPh sb="93" eb="95">
      <t>ジギョウ</t>
    </rPh>
    <rPh sb="96" eb="98">
      <t>イカン</t>
    </rPh>
    <rPh sb="98" eb="100">
      <t>トウゴウ</t>
    </rPh>
    <rPh sb="105" eb="108">
      <t>サイシュウテキ</t>
    </rPh>
    <rPh sb="110" eb="112">
      <t>リトウ</t>
    </rPh>
    <rPh sb="114" eb="116">
      <t>カンイ</t>
    </rPh>
    <rPh sb="116" eb="118">
      <t>スイドウ</t>
    </rPh>
    <rPh sb="121" eb="123">
      <t>ジギョウ</t>
    </rPh>
    <rPh sb="126" eb="127">
      <t>ノコ</t>
    </rPh>
    <rPh sb="137" eb="139">
      <t>ヘイセイ</t>
    </rPh>
    <rPh sb="141" eb="145">
      <t>ネンドイコウ</t>
    </rPh>
    <rPh sb="146" eb="149">
      <t>シヨウシャ</t>
    </rPh>
    <rPh sb="150" eb="151">
      <t>オオ</t>
    </rPh>
    <rPh sb="152" eb="155">
      <t>ヒカクテキ</t>
    </rPh>
    <rPh sb="155" eb="157">
      <t>キボ</t>
    </rPh>
    <rPh sb="158" eb="159">
      <t>オオ</t>
    </rPh>
    <rPh sb="161" eb="163">
      <t>カンイ</t>
    </rPh>
    <rPh sb="163" eb="165">
      <t>スイドウ</t>
    </rPh>
    <rPh sb="165" eb="167">
      <t>ジギョウ</t>
    </rPh>
    <rPh sb="169" eb="171">
      <t>ジュンジ</t>
    </rPh>
    <rPh sb="171" eb="173">
      <t>トウゴウ</t>
    </rPh>
    <rPh sb="178" eb="180">
      <t>カテイ</t>
    </rPh>
    <rPh sb="185" eb="186">
      <t>ノコ</t>
    </rPh>
    <rPh sb="189" eb="191">
      <t>リトウ</t>
    </rPh>
    <rPh sb="192" eb="193">
      <t>フク</t>
    </rPh>
    <rPh sb="194" eb="196">
      <t>カンイ</t>
    </rPh>
    <rPh sb="196" eb="198">
      <t>スイドウ</t>
    </rPh>
    <rPh sb="198" eb="200">
      <t>ジギョウ</t>
    </rPh>
    <rPh sb="201" eb="203">
      <t>ケイエイ</t>
    </rPh>
    <rPh sb="206" eb="208">
      <t>トウガイ</t>
    </rPh>
    <rPh sb="208" eb="210">
      <t>ジギョウ</t>
    </rPh>
    <rPh sb="210" eb="211">
      <t>オヨ</t>
    </rPh>
    <rPh sb="212" eb="214">
      <t>カイケイ</t>
    </rPh>
    <rPh sb="214" eb="216">
      <t>キボ</t>
    </rPh>
    <rPh sb="217" eb="219">
      <t>シュクショウ</t>
    </rPh>
    <rPh sb="223" eb="224">
      <t>トモナ</t>
    </rPh>
    <rPh sb="225" eb="228">
      <t>チホウサイ</t>
    </rPh>
    <rPh sb="228" eb="230">
      <t>ショウカン</t>
    </rPh>
    <rPh sb="230" eb="231">
      <t>ガク</t>
    </rPh>
    <rPh sb="232" eb="234">
      <t>カイケイ</t>
    </rPh>
    <rPh sb="235" eb="236">
      <t>シ</t>
    </rPh>
    <rPh sb="238" eb="240">
      <t>ヒリツ</t>
    </rPh>
    <rPh sb="241" eb="243">
      <t>ゾウダイ</t>
    </rPh>
    <rPh sb="244" eb="245">
      <t>スス</t>
    </rPh>
    <rPh sb="252" eb="254">
      <t>ケイエイ</t>
    </rPh>
    <rPh sb="254" eb="256">
      <t>コウリツ</t>
    </rPh>
    <rPh sb="257" eb="259">
      <t>アッカ</t>
    </rPh>
    <rPh sb="271" eb="273">
      <t>スイイ</t>
    </rPh>
    <rPh sb="279" eb="282">
      <t>シュウエキテキ</t>
    </rPh>
    <rPh sb="282" eb="284">
      <t>シュウシ</t>
    </rPh>
    <rPh sb="284" eb="286">
      <t>ヒリツ</t>
    </rPh>
    <rPh sb="288" eb="290">
      <t>ヘイセイ</t>
    </rPh>
    <rPh sb="292" eb="294">
      <t>ネンド</t>
    </rPh>
    <rPh sb="294" eb="297">
      <t>タンネンド</t>
    </rPh>
    <rPh sb="298" eb="299">
      <t>ミ</t>
    </rPh>
    <rPh sb="300" eb="302">
      <t>バアイ</t>
    </rPh>
    <rPh sb="303" eb="305">
      <t>ヒリツ</t>
    </rPh>
    <rPh sb="306" eb="308">
      <t>ジョウショウ</t>
    </rPh>
    <rPh sb="314" eb="316">
      <t>イカン</t>
    </rPh>
    <rPh sb="317" eb="318">
      <t>トモナ</t>
    </rPh>
    <rPh sb="319" eb="322">
      <t>タンネンド</t>
    </rPh>
    <rPh sb="322" eb="324">
      <t>シュウシ</t>
    </rPh>
    <rPh sb="329" eb="332">
      <t>ソウシュウエキ</t>
    </rPh>
    <rPh sb="333" eb="335">
      <t>ケンセツ</t>
    </rPh>
    <rPh sb="335" eb="338">
      <t>カイリョウトウ</t>
    </rPh>
    <rPh sb="338" eb="341">
      <t>ソウヒヨウ</t>
    </rPh>
    <rPh sb="341" eb="342">
      <t>オヨ</t>
    </rPh>
    <rPh sb="343" eb="346">
      <t>チホウサイ</t>
    </rPh>
    <rPh sb="346" eb="349">
      <t>ショウカンキン</t>
    </rPh>
    <rPh sb="350" eb="352">
      <t>ソウカン</t>
    </rPh>
    <rPh sb="352" eb="354">
      <t>カンケイ</t>
    </rPh>
    <rPh sb="355" eb="357">
      <t>ケッカ</t>
    </rPh>
    <rPh sb="361" eb="363">
      <t>ケイエイ</t>
    </rPh>
    <rPh sb="363" eb="365">
      <t>カイゼン</t>
    </rPh>
    <rPh sb="366" eb="368">
      <t>コウカ</t>
    </rPh>
    <rPh sb="381" eb="383">
      <t>キギョウ</t>
    </rPh>
    <rPh sb="383" eb="384">
      <t>サイ</t>
    </rPh>
    <rPh sb="384" eb="386">
      <t>ザンダカ</t>
    </rPh>
    <rPh sb="386" eb="387">
      <t>タイ</t>
    </rPh>
    <rPh sb="387" eb="389">
      <t>キュウスイ</t>
    </rPh>
    <rPh sb="389" eb="391">
      <t>シュウエキ</t>
    </rPh>
    <rPh sb="391" eb="393">
      <t>ヒリツ</t>
    </rPh>
    <rPh sb="394" eb="396">
      <t>ゾウカ</t>
    </rPh>
    <rPh sb="398" eb="400">
      <t>リョウキン</t>
    </rPh>
    <rPh sb="400" eb="402">
      <t>カイシュウ</t>
    </rPh>
    <rPh sb="402" eb="403">
      <t>リツ</t>
    </rPh>
    <rPh sb="404" eb="406">
      <t>テイカ</t>
    </rPh>
    <rPh sb="408" eb="410">
      <t>キュウスイ</t>
    </rPh>
    <rPh sb="410" eb="412">
      <t>ゲンカ</t>
    </rPh>
    <rPh sb="413" eb="415">
      <t>ゾウカ</t>
    </rPh>
    <rPh sb="419" eb="421">
      <t>カンイ</t>
    </rPh>
    <rPh sb="421" eb="423">
      <t>スイドウ</t>
    </rPh>
    <rPh sb="423" eb="425">
      <t>ジギョウ</t>
    </rPh>
    <rPh sb="426" eb="428">
      <t>イカン</t>
    </rPh>
    <rPh sb="428" eb="430">
      <t>トウゴウ</t>
    </rPh>
    <rPh sb="431" eb="433">
      <t>スイシン</t>
    </rPh>
    <rPh sb="434" eb="435">
      <t>トモナ</t>
    </rPh>
    <rPh sb="439" eb="440">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</si>
</sst>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22" fillId="0" borderId="9"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5"/>
          <c:y val="0.158069456690285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44699344"/>
        <c:axId val="144699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1.08</c:v>
                </c:pt>
                <c:pt idx="1">
                  <c:v>0.69</c:v>
                </c:pt>
                <c:pt idx="2">
                  <c:v>0.8</c:v>
                </c:pt>
                <c:pt idx="3">
                  <c:v>0.69</c:v>
                </c:pt>
                <c:pt idx="4">
                  <c:v>1.26</c:v>
                </c:pt>
              </c:numCache>
            </c:numRef>
          </c:val>
          <c:smooth val="0"/>
        </c:ser>
        <c:dLbls>
          <c:showLegendKey val="0"/>
          <c:showVal val="0"/>
          <c:showCatName val="0"/>
          <c:showSerName val="0"/>
          <c:showPercent val="0"/>
          <c:showBubbleSize val="0"/>
        </c:dLbls>
        <c:marker val="1"/>
        <c:smooth val="0"/>
        <c:axId val="144699344"/>
        <c:axId val="144699736"/>
      </c:lineChart>
      <c:dateAx>
        <c:axId val="144699344"/>
        <c:scaling>
          <c:orientation val="minMax"/>
        </c:scaling>
        <c:delete val="1"/>
        <c:axPos val="b"/>
        <c:numFmt formatCode="ge" sourceLinked="1"/>
        <c:majorTickMark val="none"/>
        <c:minorTickMark val="none"/>
        <c:tickLblPos val="none"/>
        <c:crossAx val="144699736"/>
        <c:crosses val="autoZero"/>
        <c:auto val="1"/>
        <c:lblOffset val="100"/>
        <c:baseTimeUnit val="years"/>
      </c:dateAx>
      <c:valAx>
        <c:axId val="144699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699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77" l="0.70000000000000062" r="0.70000000000000062" t="0.750000000000013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
          <c:y val="0.158069456690285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64.39</c:v>
                </c:pt>
                <c:pt idx="1">
                  <c:v>48.99</c:v>
                </c:pt>
                <c:pt idx="2">
                  <c:v>51.72</c:v>
                </c:pt>
                <c:pt idx="3">
                  <c:v>50.48</c:v>
                </c:pt>
                <c:pt idx="4">
                  <c:v>52.17</c:v>
                </c:pt>
              </c:numCache>
            </c:numRef>
          </c:val>
        </c:ser>
        <c:dLbls>
          <c:showLegendKey val="0"/>
          <c:showVal val="0"/>
          <c:showCatName val="0"/>
          <c:showSerName val="0"/>
          <c:showPercent val="0"/>
          <c:showBubbleSize val="0"/>
        </c:dLbls>
        <c:gapWidth val="150"/>
        <c:axId val="145112352"/>
        <c:axId val="145112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59.84</c:v>
                </c:pt>
                <c:pt idx="1">
                  <c:v>60.66</c:v>
                </c:pt>
                <c:pt idx="2">
                  <c:v>57.55</c:v>
                </c:pt>
                <c:pt idx="3">
                  <c:v>57.43</c:v>
                </c:pt>
                <c:pt idx="4">
                  <c:v>48.7</c:v>
                </c:pt>
              </c:numCache>
            </c:numRef>
          </c:val>
          <c:smooth val="0"/>
        </c:ser>
        <c:dLbls>
          <c:showLegendKey val="0"/>
          <c:showVal val="0"/>
          <c:showCatName val="0"/>
          <c:showSerName val="0"/>
          <c:showPercent val="0"/>
          <c:showBubbleSize val="0"/>
        </c:dLbls>
        <c:marker val="1"/>
        <c:smooth val="0"/>
        <c:axId val="145112352"/>
        <c:axId val="145112744"/>
      </c:lineChart>
      <c:dateAx>
        <c:axId val="145112352"/>
        <c:scaling>
          <c:orientation val="minMax"/>
        </c:scaling>
        <c:delete val="1"/>
        <c:axPos val="b"/>
        <c:numFmt formatCode="ge" sourceLinked="1"/>
        <c:majorTickMark val="none"/>
        <c:minorTickMark val="none"/>
        <c:tickLblPos val="none"/>
        <c:crossAx val="145112744"/>
        <c:crosses val="autoZero"/>
        <c:auto val="1"/>
        <c:lblOffset val="100"/>
        <c:baseTimeUnit val="years"/>
      </c:dateAx>
      <c:valAx>
        <c:axId val="145112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112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43" l="0.70000000000000062" r="0.70000000000000062" t="0.750000000000013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
          <c:y val="0.158069456690285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88.64</c:v>
                </c:pt>
                <c:pt idx="1">
                  <c:v>87.41</c:v>
                </c:pt>
                <c:pt idx="2">
                  <c:v>87.38</c:v>
                </c:pt>
                <c:pt idx="3">
                  <c:v>81.14</c:v>
                </c:pt>
                <c:pt idx="4">
                  <c:v>81.069999999999993</c:v>
                </c:pt>
              </c:numCache>
            </c:numRef>
          </c:val>
        </c:ser>
        <c:dLbls>
          <c:showLegendKey val="0"/>
          <c:showVal val="0"/>
          <c:showCatName val="0"/>
          <c:showSerName val="0"/>
          <c:showPercent val="0"/>
          <c:showBubbleSize val="0"/>
        </c:dLbls>
        <c:gapWidth val="150"/>
        <c:axId val="198223976"/>
        <c:axId val="198224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77.989999999999995</c:v>
                </c:pt>
                <c:pt idx="1">
                  <c:v>77.319999999999993</c:v>
                </c:pt>
                <c:pt idx="2">
                  <c:v>74.14</c:v>
                </c:pt>
                <c:pt idx="3">
                  <c:v>73.83</c:v>
                </c:pt>
                <c:pt idx="4">
                  <c:v>74.959999999999994</c:v>
                </c:pt>
              </c:numCache>
            </c:numRef>
          </c:val>
          <c:smooth val="0"/>
        </c:ser>
        <c:dLbls>
          <c:showLegendKey val="0"/>
          <c:showVal val="0"/>
          <c:showCatName val="0"/>
          <c:showSerName val="0"/>
          <c:showPercent val="0"/>
          <c:showBubbleSize val="0"/>
        </c:dLbls>
        <c:marker val="1"/>
        <c:smooth val="0"/>
        <c:axId val="198223976"/>
        <c:axId val="198224368"/>
      </c:lineChart>
      <c:dateAx>
        <c:axId val="198223976"/>
        <c:scaling>
          <c:orientation val="minMax"/>
        </c:scaling>
        <c:delete val="1"/>
        <c:axPos val="b"/>
        <c:numFmt formatCode="ge" sourceLinked="1"/>
        <c:majorTickMark val="none"/>
        <c:minorTickMark val="none"/>
        <c:tickLblPos val="none"/>
        <c:crossAx val="198224368"/>
        <c:crosses val="autoZero"/>
        <c:auto val="1"/>
        <c:lblOffset val="100"/>
        <c:baseTimeUnit val="years"/>
      </c:dateAx>
      <c:valAx>
        <c:axId val="198224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223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43" l="0.70000000000000062" r="0.70000000000000062" t="0.750000000000013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6"/>
          <c:y val="0.15806945669028544"/>
          <c:w val="0.8602616255212191"/>
          <c:h val="0.5637016888488829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58.22</c:v>
                </c:pt>
                <c:pt idx="1">
                  <c:v>47.14</c:v>
                </c:pt>
                <c:pt idx="2">
                  <c:v>44.5</c:v>
                </c:pt>
                <c:pt idx="3">
                  <c:v>43.59</c:v>
                </c:pt>
                <c:pt idx="4">
                  <c:v>50.4</c:v>
                </c:pt>
              </c:numCache>
            </c:numRef>
          </c:val>
        </c:ser>
        <c:dLbls>
          <c:showLegendKey val="0"/>
          <c:showVal val="0"/>
          <c:showCatName val="0"/>
          <c:showSerName val="0"/>
          <c:showPercent val="0"/>
          <c:showBubbleSize val="0"/>
        </c:dLbls>
        <c:gapWidth val="150"/>
        <c:axId val="144700912"/>
        <c:axId val="144701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75.239999999999995</c:v>
                </c:pt>
                <c:pt idx="1">
                  <c:v>73.63</c:v>
                </c:pt>
                <c:pt idx="2">
                  <c:v>76.09</c:v>
                </c:pt>
                <c:pt idx="3">
                  <c:v>75.87</c:v>
                </c:pt>
                <c:pt idx="4">
                  <c:v>72.03</c:v>
                </c:pt>
              </c:numCache>
            </c:numRef>
          </c:val>
          <c:smooth val="0"/>
        </c:ser>
        <c:dLbls>
          <c:showLegendKey val="0"/>
          <c:showVal val="0"/>
          <c:showCatName val="0"/>
          <c:showSerName val="0"/>
          <c:showPercent val="0"/>
          <c:showBubbleSize val="0"/>
        </c:dLbls>
        <c:marker val="1"/>
        <c:smooth val="0"/>
        <c:axId val="144700912"/>
        <c:axId val="144701304"/>
      </c:lineChart>
      <c:dateAx>
        <c:axId val="144700912"/>
        <c:scaling>
          <c:orientation val="minMax"/>
        </c:scaling>
        <c:delete val="1"/>
        <c:axPos val="b"/>
        <c:numFmt formatCode="ge" sourceLinked="1"/>
        <c:majorTickMark val="none"/>
        <c:minorTickMark val="none"/>
        <c:tickLblPos val="none"/>
        <c:crossAx val="144701304"/>
        <c:crosses val="autoZero"/>
        <c:auto val="1"/>
        <c:lblOffset val="100"/>
        <c:baseTimeUnit val="years"/>
      </c:dateAx>
      <c:valAx>
        <c:axId val="144701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700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21" l="0.70000000000000062" r="0.70000000000000062" t="0.750000000000013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
          <c:y val="0.1580694566902854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4702480"/>
        <c:axId val="144702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4702480"/>
        <c:axId val="144702872"/>
      </c:lineChart>
      <c:dateAx>
        <c:axId val="144702480"/>
        <c:scaling>
          <c:orientation val="minMax"/>
        </c:scaling>
        <c:delete val="1"/>
        <c:axPos val="b"/>
        <c:numFmt formatCode="ge" sourceLinked="1"/>
        <c:majorTickMark val="none"/>
        <c:minorTickMark val="none"/>
        <c:tickLblPos val="none"/>
        <c:crossAx val="144702872"/>
        <c:crosses val="autoZero"/>
        <c:auto val="1"/>
        <c:lblOffset val="100"/>
        <c:baseTimeUnit val="years"/>
      </c:dateAx>
      <c:valAx>
        <c:axId val="144702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702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43" l="0.70000000000000062" r="0.70000000000000062" t="0.750000000000013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4802688"/>
        <c:axId val="144803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4802688"/>
        <c:axId val="144803080"/>
      </c:lineChart>
      <c:dateAx>
        <c:axId val="144802688"/>
        <c:scaling>
          <c:orientation val="minMax"/>
        </c:scaling>
        <c:delete val="1"/>
        <c:axPos val="b"/>
        <c:numFmt formatCode="ge" sourceLinked="1"/>
        <c:majorTickMark val="none"/>
        <c:minorTickMark val="none"/>
        <c:tickLblPos val="none"/>
        <c:crossAx val="144803080"/>
        <c:crosses val="autoZero"/>
        <c:auto val="1"/>
        <c:lblOffset val="100"/>
        <c:baseTimeUnit val="years"/>
      </c:dateAx>
      <c:valAx>
        <c:axId val="144803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802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
          <c:y val="0.158069456690285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4804256"/>
        <c:axId val="144804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4804256"/>
        <c:axId val="144804648"/>
      </c:lineChart>
      <c:dateAx>
        <c:axId val="144804256"/>
        <c:scaling>
          <c:orientation val="minMax"/>
        </c:scaling>
        <c:delete val="1"/>
        <c:axPos val="b"/>
        <c:numFmt formatCode="ge" sourceLinked="1"/>
        <c:majorTickMark val="none"/>
        <c:minorTickMark val="none"/>
        <c:tickLblPos val="none"/>
        <c:crossAx val="144804648"/>
        <c:crosses val="autoZero"/>
        <c:auto val="1"/>
        <c:lblOffset val="100"/>
        <c:baseTimeUnit val="years"/>
      </c:dateAx>
      <c:valAx>
        <c:axId val="144804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804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43" l="0.70000000000000062" r="0.70000000000000062" t="0.750000000000013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
          <c:y val="0.158069456690285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4986528"/>
        <c:axId val="144986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4986528"/>
        <c:axId val="144986920"/>
      </c:lineChart>
      <c:dateAx>
        <c:axId val="144986528"/>
        <c:scaling>
          <c:orientation val="minMax"/>
        </c:scaling>
        <c:delete val="1"/>
        <c:axPos val="b"/>
        <c:numFmt formatCode="ge" sourceLinked="1"/>
        <c:majorTickMark val="none"/>
        <c:minorTickMark val="none"/>
        <c:tickLblPos val="none"/>
        <c:crossAx val="144986920"/>
        <c:crosses val="autoZero"/>
        <c:auto val="1"/>
        <c:lblOffset val="100"/>
        <c:baseTimeUnit val="years"/>
      </c:dateAx>
      <c:valAx>
        <c:axId val="144986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986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43" l="0.70000000000000062" r="0.70000000000000062" t="0.750000000000013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
          <c:y val="0.158069456690285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1042.6300000000001</c:v>
                </c:pt>
                <c:pt idx="1">
                  <c:v>1549.01</c:v>
                </c:pt>
                <c:pt idx="2">
                  <c:v>2416.1999999999998</c:v>
                </c:pt>
                <c:pt idx="3">
                  <c:v>2460.5700000000002</c:v>
                </c:pt>
                <c:pt idx="4">
                  <c:v>2962.7</c:v>
                </c:pt>
              </c:numCache>
            </c:numRef>
          </c:val>
        </c:ser>
        <c:dLbls>
          <c:showLegendKey val="0"/>
          <c:showVal val="0"/>
          <c:showCatName val="0"/>
          <c:showSerName val="0"/>
          <c:showPercent val="0"/>
          <c:showBubbleSize val="0"/>
        </c:dLbls>
        <c:gapWidth val="150"/>
        <c:axId val="144988096"/>
        <c:axId val="145110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1168.8</c:v>
                </c:pt>
                <c:pt idx="1">
                  <c:v>1158.82</c:v>
                </c:pt>
                <c:pt idx="2">
                  <c:v>1113.76</c:v>
                </c:pt>
                <c:pt idx="3">
                  <c:v>1125.69</c:v>
                </c:pt>
                <c:pt idx="4">
                  <c:v>1510.14</c:v>
                </c:pt>
              </c:numCache>
            </c:numRef>
          </c:val>
          <c:smooth val="0"/>
        </c:ser>
        <c:dLbls>
          <c:showLegendKey val="0"/>
          <c:showVal val="0"/>
          <c:showCatName val="0"/>
          <c:showSerName val="0"/>
          <c:showPercent val="0"/>
          <c:showBubbleSize val="0"/>
        </c:dLbls>
        <c:marker val="1"/>
        <c:smooth val="0"/>
        <c:axId val="144988096"/>
        <c:axId val="145110000"/>
      </c:lineChart>
      <c:dateAx>
        <c:axId val="144988096"/>
        <c:scaling>
          <c:orientation val="minMax"/>
        </c:scaling>
        <c:delete val="1"/>
        <c:axPos val="b"/>
        <c:numFmt formatCode="ge" sourceLinked="1"/>
        <c:majorTickMark val="none"/>
        <c:minorTickMark val="none"/>
        <c:tickLblPos val="none"/>
        <c:crossAx val="145110000"/>
        <c:crosses val="autoZero"/>
        <c:auto val="1"/>
        <c:lblOffset val="100"/>
        <c:baseTimeUnit val="years"/>
      </c:dateAx>
      <c:valAx>
        <c:axId val="145110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988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43" l="0.70000000000000062" r="0.70000000000000062" t="0.750000000000013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
          <c:y val="0.158069456690285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51.26</c:v>
                </c:pt>
                <c:pt idx="1">
                  <c:v>35.4</c:v>
                </c:pt>
                <c:pt idx="2">
                  <c:v>25.42</c:v>
                </c:pt>
                <c:pt idx="3">
                  <c:v>23.44</c:v>
                </c:pt>
                <c:pt idx="4">
                  <c:v>17.329999999999998</c:v>
                </c:pt>
              </c:numCache>
            </c:numRef>
          </c:val>
        </c:ser>
        <c:dLbls>
          <c:showLegendKey val="0"/>
          <c:showVal val="0"/>
          <c:showCatName val="0"/>
          <c:showSerName val="0"/>
          <c:showPercent val="0"/>
          <c:showBubbleSize val="0"/>
        </c:dLbls>
        <c:gapWidth val="150"/>
        <c:axId val="144985744"/>
        <c:axId val="144985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56.44</c:v>
                </c:pt>
                <c:pt idx="1">
                  <c:v>55.6</c:v>
                </c:pt>
                <c:pt idx="2">
                  <c:v>34.25</c:v>
                </c:pt>
                <c:pt idx="3">
                  <c:v>46.48</c:v>
                </c:pt>
                <c:pt idx="4">
                  <c:v>22.67</c:v>
                </c:pt>
              </c:numCache>
            </c:numRef>
          </c:val>
          <c:smooth val="0"/>
        </c:ser>
        <c:dLbls>
          <c:showLegendKey val="0"/>
          <c:showVal val="0"/>
          <c:showCatName val="0"/>
          <c:showSerName val="0"/>
          <c:showPercent val="0"/>
          <c:showBubbleSize val="0"/>
        </c:dLbls>
        <c:marker val="1"/>
        <c:smooth val="0"/>
        <c:axId val="144985744"/>
        <c:axId val="144985352"/>
      </c:lineChart>
      <c:dateAx>
        <c:axId val="144985744"/>
        <c:scaling>
          <c:orientation val="minMax"/>
        </c:scaling>
        <c:delete val="1"/>
        <c:axPos val="b"/>
        <c:numFmt formatCode="ge" sourceLinked="1"/>
        <c:majorTickMark val="none"/>
        <c:minorTickMark val="none"/>
        <c:tickLblPos val="none"/>
        <c:crossAx val="144985352"/>
        <c:crosses val="autoZero"/>
        <c:auto val="1"/>
        <c:lblOffset val="100"/>
        <c:baseTimeUnit val="years"/>
      </c:dateAx>
      <c:valAx>
        <c:axId val="144985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985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43" l="0.70000000000000062" r="0.70000000000000062" t="0.750000000000013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
          <c:y val="0.158069456690285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263.01</c:v>
                </c:pt>
                <c:pt idx="1">
                  <c:v>425.16</c:v>
                </c:pt>
                <c:pt idx="2">
                  <c:v>522.33000000000004</c:v>
                </c:pt>
                <c:pt idx="3">
                  <c:v>599.79999999999995</c:v>
                </c:pt>
                <c:pt idx="4">
                  <c:v>766.41</c:v>
                </c:pt>
              </c:numCache>
            </c:numRef>
          </c:val>
        </c:ser>
        <c:dLbls>
          <c:showLegendKey val="0"/>
          <c:showVal val="0"/>
          <c:showCatName val="0"/>
          <c:showSerName val="0"/>
          <c:showPercent val="0"/>
          <c:showBubbleSize val="0"/>
        </c:dLbls>
        <c:gapWidth val="150"/>
        <c:axId val="144986136"/>
        <c:axId val="145111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270.7</c:v>
                </c:pt>
                <c:pt idx="1">
                  <c:v>275.86</c:v>
                </c:pt>
                <c:pt idx="2">
                  <c:v>501.18</c:v>
                </c:pt>
                <c:pt idx="3">
                  <c:v>376.61</c:v>
                </c:pt>
                <c:pt idx="4">
                  <c:v>789.62</c:v>
                </c:pt>
              </c:numCache>
            </c:numRef>
          </c:val>
          <c:smooth val="0"/>
        </c:ser>
        <c:dLbls>
          <c:showLegendKey val="0"/>
          <c:showVal val="0"/>
          <c:showCatName val="0"/>
          <c:showSerName val="0"/>
          <c:showPercent val="0"/>
          <c:showBubbleSize val="0"/>
        </c:dLbls>
        <c:marker val="1"/>
        <c:smooth val="0"/>
        <c:axId val="144986136"/>
        <c:axId val="145111176"/>
      </c:lineChart>
      <c:dateAx>
        <c:axId val="144986136"/>
        <c:scaling>
          <c:orientation val="minMax"/>
        </c:scaling>
        <c:delete val="1"/>
        <c:axPos val="b"/>
        <c:numFmt formatCode="ge" sourceLinked="1"/>
        <c:majorTickMark val="none"/>
        <c:minorTickMark val="none"/>
        <c:tickLblPos val="none"/>
        <c:crossAx val="145111176"/>
        <c:crosses val="autoZero"/>
        <c:auto val="1"/>
        <c:lblOffset val="100"/>
        <c:baseTimeUnit val="years"/>
      </c:dateAx>
      <c:valAx>
        <c:axId val="145111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986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43" l="0.70000000000000062" r="0.70000000000000062" t="0.750000000000013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S1"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2" t="s">
        <v>0</v>
      </c>
      <c r="C2" s="82"/>
      <c r="D2" s="82"/>
      <c r="E2" s="82"/>
      <c r="F2" s="82"/>
      <c r="G2" s="82"/>
      <c r="H2" s="82"/>
      <c r="I2" s="82"/>
      <c r="J2" s="82"/>
      <c r="K2" s="82"/>
      <c r="L2" s="82"/>
      <c r="M2" s="82"/>
      <c r="N2" s="82"/>
      <c r="O2" s="82"/>
      <c r="P2" s="82"/>
      <c r="Q2" s="82"/>
      <c r="R2" s="82"/>
      <c r="S2" s="82"/>
      <c r="T2" s="82"/>
      <c r="U2" s="82"/>
      <c r="V2" s="82"/>
      <c r="W2" s="82"/>
      <c r="X2" s="82"/>
      <c r="Y2" s="82"/>
      <c r="Z2" s="82"/>
      <c r="AA2" s="82"/>
      <c r="AB2" s="82"/>
      <c r="AC2" s="82"/>
      <c r="AD2" s="82"/>
      <c r="AE2" s="82"/>
      <c r="AF2" s="82"/>
      <c r="AG2" s="82"/>
      <c r="AH2" s="82"/>
      <c r="AI2" s="82"/>
      <c r="AJ2" s="82"/>
      <c r="AK2" s="82"/>
      <c r="AL2" s="82"/>
      <c r="AM2" s="82"/>
      <c r="AN2" s="82"/>
      <c r="AO2" s="82"/>
      <c r="AP2" s="82"/>
      <c r="AQ2" s="82"/>
      <c r="AR2" s="82"/>
      <c r="AS2" s="82"/>
      <c r="AT2" s="82"/>
      <c r="AU2" s="82"/>
      <c r="AV2" s="82"/>
      <c r="AW2" s="82"/>
      <c r="AX2" s="82"/>
      <c r="AY2" s="82"/>
      <c r="AZ2" s="82"/>
      <c r="BA2" s="82"/>
      <c r="BB2" s="82"/>
      <c r="BC2" s="82"/>
      <c r="BD2" s="82"/>
      <c r="BE2" s="82"/>
      <c r="BF2" s="82"/>
      <c r="BG2" s="82"/>
      <c r="BH2" s="82"/>
      <c r="BI2" s="82"/>
      <c r="BJ2" s="82"/>
      <c r="BK2" s="82"/>
      <c r="BL2" s="82"/>
      <c r="BM2" s="82"/>
      <c r="BN2" s="82"/>
      <c r="BO2" s="82"/>
      <c r="BP2" s="82"/>
      <c r="BQ2" s="82"/>
      <c r="BR2" s="82"/>
      <c r="BS2" s="82"/>
      <c r="BT2" s="82"/>
      <c r="BU2" s="82"/>
      <c r="BV2" s="82"/>
      <c r="BW2" s="82"/>
      <c r="BX2" s="82"/>
      <c r="BY2" s="82"/>
      <c r="BZ2" s="82"/>
    </row>
    <row r="3" spans="1:78" ht="9.75" customHeight="1">
      <c r="A3" s="2"/>
      <c r="B3" s="82"/>
      <c r="C3" s="82"/>
      <c r="D3" s="82"/>
      <c r="E3" s="82"/>
      <c r="F3" s="82"/>
      <c r="G3" s="82"/>
      <c r="H3" s="82"/>
      <c r="I3" s="82"/>
      <c r="J3" s="82"/>
      <c r="K3" s="82"/>
      <c r="L3" s="82"/>
      <c r="M3" s="82"/>
      <c r="N3" s="82"/>
      <c r="O3" s="82"/>
      <c r="P3" s="82"/>
      <c r="Q3" s="82"/>
      <c r="R3" s="82"/>
      <c r="S3" s="82"/>
      <c r="T3" s="82"/>
      <c r="U3" s="82"/>
      <c r="V3" s="82"/>
      <c r="W3" s="82"/>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row>
    <row r="4" spans="1:78" ht="9.75" customHeight="1">
      <c r="A4" s="2"/>
      <c r="B4" s="82"/>
      <c r="C4" s="82"/>
      <c r="D4" s="82"/>
      <c r="E4" s="82"/>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82"/>
      <c r="AH4" s="82"/>
      <c r="AI4" s="82"/>
      <c r="AJ4" s="82"/>
      <c r="AK4" s="82"/>
      <c r="AL4" s="82"/>
      <c r="AM4" s="82"/>
      <c r="AN4" s="82"/>
      <c r="AO4" s="82"/>
      <c r="AP4" s="82"/>
      <c r="AQ4" s="82"/>
      <c r="AR4" s="82"/>
      <c r="AS4" s="82"/>
      <c r="AT4" s="82"/>
      <c r="AU4" s="82"/>
      <c r="AV4" s="82"/>
      <c r="AW4" s="82"/>
      <c r="AX4" s="82"/>
      <c r="AY4" s="82"/>
      <c r="AZ4" s="82"/>
      <c r="BA4" s="82"/>
      <c r="BB4" s="82"/>
      <c r="BC4" s="82"/>
      <c r="BD4" s="82"/>
      <c r="BE4" s="82"/>
      <c r="BF4" s="82"/>
      <c r="BG4" s="82"/>
      <c r="BH4" s="82"/>
      <c r="BI4" s="82"/>
      <c r="BJ4" s="82"/>
      <c r="BK4" s="82"/>
      <c r="BL4" s="82"/>
      <c r="BM4" s="82"/>
      <c r="BN4" s="82"/>
      <c r="BO4" s="82"/>
      <c r="BP4" s="82"/>
      <c r="BQ4" s="82"/>
      <c r="BR4" s="82"/>
      <c r="BS4" s="82"/>
      <c r="BT4" s="82"/>
      <c r="BU4" s="82"/>
      <c r="BV4" s="82"/>
      <c r="BW4" s="82"/>
      <c r="BX4" s="82"/>
      <c r="BY4" s="82"/>
      <c r="BZ4" s="82"/>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83" t="str">
        <f>データ!H6</f>
        <v>山口県　岩国市</v>
      </c>
      <c r="C6" s="83"/>
      <c r="D6" s="83"/>
      <c r="E6" s="83"/>
      <c r="F6" s="83"/>
      <c r="G6" s="83"/>
      <c r="H6" s="83"/>
      <c r="I6" s="83"/>
      <c r="J6" s="83"/>
      <c r="K6" s="83"/>
      <c r="L6" s="83"/>
      <c r="M6" s="83"/>
      <c r="N6" s="83"/>
      <c r="O6" s="83"/>
      <c r="P6" s="83"/>
      <c r="Q6" s="83"/>
      <c r="R6" s="83"/>
      <c r="S6" s="83"/>
      <c r="T6" s="83"/>
      <c r="U6" s="83"/>
      <c r="V6" s="83"/>
      <c r="W6" s="83"/>
      <c r="X6" s="83"/>
      <c r="Y6" s="83"/>
      <c r="Z6" s="83"/>
      <c r="AA6" s="83"/>
      <c r="AB6" s="83"/>
      <c r="AC6" s="83"/>
      <c r="AD6" s="83"/>
      <c r="AE6" s="83"/>
      <c r="AF6" s="83"/>
      <c r="AG6" s="8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84" t="s">
        <v>1</v>
      </c>
      <c r="C7" s="85"/>
      <c r="D7" s="85"/>
      <c r="E7" s="85"/>
      <c r="F7" s="85"/>
      <c r="G7" s="85"/>
      <c r="H7" s="85"/>
      <c r="I7" s="86"/>
      <c r="J7" s="84" t="s">
        <v>2</v>
      </c>
      <c r="K7" s="85"/>
      <c r="L7" s="85"/>
      <c r="M7" s="85"/>
      <c r="N7" s="85"/>
      <c r="O7" s="85"/>
      <c r="P7" s="85"/>
      <c r="Q7" s="86"/>
      <c r="R7" s="84" t="s">
        <v>3</v>
      </c>
      <c r="S7" s="85"/>
      <c r="T7" s="85"/>
      <c r="U7" s="85"/>
      <c r="V7" s="85"/>
      <c r="W7" s="85"/>
      <c r="X7" s="85"/>
      <c r="Y7" s="86"/>
      <c r="Z7" s="84" t="s">
        <v>4</v>
      </c>
      <c r="AA7" s="85"/>
      <c r="AB7" s="85"/>
      <c r="AC7" s="85"/>
      <c r="AD7" s="85"/>
      <c r="AE7" s="85"/>
      <c r="AF7" s="85"/>
      <c r="AG7" s="86"/>
      <c r="AH7" s="3"/>
      <c r="AI7" s="84" t="s">
        <v>5</v>
      </c>
      <c r="AJ7" s="85"/>
      <c r="AK7" s="85"/>
      <c r="AL7" s="85"/>
      <c r="AM7" s="85"/>
      <c r="AN7" s="85"/>
      <c r="AO7" s="85"/>
      <c r="AP7" s="86"/>
      <c r="AQ7" s="73" t="s">
        <v>6</v>
      </c>
      <c r="AR7" s="73"/>
      <c r="AS7" s="73"/>
      <c r="AT7" s="73"/>
      <c r="AU7" s="73"/>
      <c r="AV7" s="73"/>
      <c r="AW7" s="73"/>
      <c r="AX7" s="73"/>
      <c r="AY7" s="73" t="s">
        <v>7</v>
      </c>
      <c r="AZ7" s="73"/>
      <c r="BA7" s="73"/>
      <c r="BB7" s="73"/>
      <c r="BC7" s="73"/>
      <c r="BD7" s="73"/>
      <c r="BE7" s="73"/>
      <c r="BF7" s="73"/>
      <c r="BG7" s="3"/>
      <c r="BH7" s="3"/>
      <c r="BI7" s="3"/>
      <c r="BJ7" s="3"/>
      <c r="BK7" s="3"/>
      <c r="BL7" s="4" t="s">
        <v>8</v>
      </c>
      <c r="BM7" s="5"/>
      <c r="BN7" s="5"/>
      <c r="BO7" s="5"/>
      <c r="BP7" s="5"/>
      <c r="BQ7" s="5"/>
      <c r="BR7" s="5"/>
      <c r="BS7" s="5"/>
      <c r="BT7" s="5"/>
      <c r="BU7" s="5"/>
      <c r="BV7" s="5"/>
      <c r="BW7" s="5"/>
      <c r="BX7" s="5"/>
      <c r="BY7" s="6"/>
    </row>
    <row r="8" spans="1:78" ht="18.75" customHeight="1">
      <c r="A8" s="2"/>
      <c r="B8" s="76" t="str">
        <f>データ!I6</f>
        <v>法非適用</v>
      </c>
      <c r="C8" s="77"/>
      <c r="D8" s="77"/>
      <c r="E8" s="77"/>
      <c r="F8" s="77"/>
      <c r="G8" s="77"/>
      <c r="H8" s="77"/>
      <c r="I8" s="78"/>
      <c r="J8" s="76" t="str">
        <f>データ!J6</f>
        <v>水道事業</v>
      </c>
      <c r="K8" s="77"/>
      <c r="L8" s="77"/>
      <c r="M8" s="77"/>
      <c r="N8" s="77"/>
      <c r="O8" s="77"/>
      <c r="P8" s="77"/>
      <c r="Q8" s="78"/>
      <c r="R8" s="76" t="str">
        <f>データ!K6</f>
        <v>簡易水道事業</v>
      </c>
      <c r="S8" s="77"/>
      <c r="T8" s="77"/>
      <c r="U8" s="77"/>
      <c r="V8" s="77"/>
      <c r="W8" s="77"/>
      <c r="X8" s="77"/>
      <c r="Y8" s="78"/>
      <c r="Z8" s="76" t="str">
        <f>データ!L6</f>
        <v>D4</v>
      </c>
      <c r="AA8" s="77"/>
      <c r="AB8" s="77"/>
      <c r="AC8" s="77"/>
      <c r="AD8" s="77"/>
      <c r="AE8" s="77"/>
      <c r="AF8" s="77"/>
      <c r="AG8" s="78"/>
      <c r="AH8" s="3"/>
      <c r="AI8" s="79">
        <f>データ!Q6</f>
        <v>139986</v>
      </c>
      <c r="AJ8" s="80"/>
      <c r="AK8" s="80"/>
      <c r="AL8" s="80"/>
      <c r="AM8" s="80"/>
      <c r="AN8" s="80"/>
      <c r="AO8" s="80"/>
      <c r="AP8" s="81"/>
      <c r="AQ8" s="62">
        <f>データ!R6</f>
        <v>873.72</v>
      </c>
      <c r="AR8" s="62"/>
      <c r="AS8" s="62"/>
      <c r="AT8" s="62"/>
      <c r="AU8" s="62"/>
      <c r="AV8" s="62"/>
      <c r="AW8" s="62"/>
      <c r="AX8" s="62"/>
      <c r="AY8" s="62">
        <f>データ!S6</f>
        <v>160.22</v>
      </c>
      <c r="AZ8" s="62"/>
      <c r="BA8" s="62"/>
      <c r="BB8" s="62"/>
      <c r="BC8" s="62"/>
      <c r="BD8" s="62"/>
      <c r="BE8" s="62"/>
      <c r="BF8" s="62"/>
      <c r="BG8" s="3"/>
      <c r="BH8" s="3"/>
      <c r="BI8" s="3"/>
      <c r="BJ8" s="3"/>
      <c r="BK8" s="3"/>
      <c r="BL8" s="71" t="s">
        <v>9</v>
      </c>
      <c r="BM8" s="72"/>
      <c r="BN8" s="7" t="s">
        <v>10</v>
      </c>
      <c r="BO8" s="8"/>
      <c r="BP8" s="8"/>
      <c r="BQ8" s="8"/>
      <c r="BR8" s="8"/>
      <c r="BS8" s="8"/>
      <c r="BT8" s="8"/>
      <c r="BU8" s="8"/>
      <c r="BV8" s="8"/>
      <c r="BW8" s="8"/>
      <c r="BX8" s="8"/>
      <c r="BY8" s="9"/>
    </row>
    <row r="9" spans="1:78" ht="18.75" customHeight="1">
      <c r="A9" s="2"/>
      <c r="B9" s="73" t="s">
        <v>11</v>
      </c>
      <c r="C9" s="73"/>
      <c r="D9" s="73"/>
      <c r="E9" s="73"/>
      <c r="F9" s="73"/>
      <c r="G9" s="73"/>
      <c r="H9" s="73"/>
      <c r="I9" s="73"/>
      <c r="J9" s="73" t="s">
        <v>12</v>
      </c>
      <c r="K9" s="73"/>
      <c r="L9" s="73"/>
      <c r="M9" s="73"/>
      <c r="N9" s="73"/>
      <c r="O9" s="73"/>
      <c r="P9" s="73"/>
      <c r="Q9" s="73"/>
      <c r="R9" s="73" t="s">
        <v>13</v>
      </c>
      <c r="S9" s="73"/>
      <c r="T9" s="73"/>
      <c r="U9" s="73"/>
      <c r="V9" s="73"/>
      <c r="W9" s="73"/>
      <c r="X9" s="73"/>
      <c r="Y9" s="73"/>
      <c r="Z9" s="73" t="s">
        <v>14</v>
      </c>
      <c r="AA9" s="73"/>
      <c r="AB9" s="73"/>
      <c r="AC9" s="73"/>
      <c r="AD9" s="73"/>
      <c r="AE9" s="73"/>
      <c r="AF9" s="73"/>
      <c r="AG9" s="73"/>
      <c r="AH9" s="3"/>
      <c r="AI9" s="73" t="s">
        <v>15</v>
      </c>
      <c r="AJ9" s="73"/>
      <c r="AK9" s="73"/>
      <c r="AL9" s="73"/>
      <c r="AM9" s="73"/>
      <c r="AN9" s="73"/>
      <c r="AO9" s="73"/>
      <c r="AP9" s="73"/>
      <c r="AQ9" s="73" t="s">
        <v>16</v>
      </c>
      <c r="AR9" s="73"/>
      <c r="AS9" s="73"/>
      <c r="AT9" s="73"/>
      <c r="AU9" s="73"/>
      <c r="AV9" s="73"/>
      <c r="AW9" s="73"/>
      <c r="AX9" s="73"/>
      <c r="AY9" s="73" t="s">
        <v>17</v>
      </c>
      <c r="AZ9" s="73"/>
      <c r="BA9" s="73"/>
      <c r="BB9" s="73"/>
      <c r="BC9" s="73"/>
      <c r="BD9" s="73"/>
      <c r="BE9" s="73"/>
      <c r="BF9" s="73"/>
      <c r="BG9" s="3"/>
      <c r="BH9" s="3"/>
      <c r="BI9" s="3"/>
      <c r="BJ9" s="3"/>
      <c r="BK9" s="3"/>
      <c r="BL9" s="74" t="s">
        <v>18</v>
      </c>
      <c r="BM9" s="75"/>
      <c r="BN9" s="10" t="s">
        <v>19</v>
      </c>
      <c r="BO9" s="11"/>
      <c r="BP9" s="11"/>
      <c r="BQ9" s="11"/>
      <c r="BR9" s="11"/>
      <c r="BS9" s="11"/>
      <c r="BT9" s="11"/>
      <c r="BU9" s="11"/>
      <c r="BV9" s="11"/>
      <c r="BW9" s="11"/>
      <c r="BX9" s="11"/>
      <c r="BY9" s="12"/>
    </row>
    <row r="10" spans="1:78" ht="18.75" customHeight="1">
      <c r="A10" s="2"/>
      <c r="B10" s="62" t="str">
        <f>データ!M6</f>
        <v>-</v>
      </c>
      <c r="C10" s="62"/>
      <c r="D10" s="62"/>
      <c r="E10" s="62"/>
      <c r="F10" s="62"/>
      <c r="G10" s="62"/>
      <c r="H10" s="62"/>
      <c r="I10" s="62"/>
      <c r="J10" s="62" t="str">
        <f>データ!N6</f>
        <v>該当数値なし</v>
      </c>
      <c r="K10" s="62"/>
      <c r="L10" s="62"/>
      <c r="M10" s="62"/>
      <c r="N10" s="62"/>
      <c r="O10" s="62"/>
      <c r="P10" s="62"/>
      <c r="Q10" s="62"/>
      <c r="R10" s="62">
        <f>データ!O6</f>
        <v>1.33</v>
      </c>
      <c r="S10" s="62"/>
      <c r="T10" s="62"/>
      <c r="U10" s="62"/>
      <c r="V10" s="62"/>
      <c r="W10" s="62"/>
      <c r="X10" s="62"/>
      <c r="Y10" s="62"/>
      <c r="Z10" s="70">
        <f>データ!P6</f>
        <v>2084</v>
      </c>
      <c r="AA10" s="70"/>
      <c r="AB10" s="70"/>
      <c r="AC10" s="70"/>
      <c r="AD10" s="70"/>
      <c r="AE10" s="70"/>
      <c r="AF10" s="70"/>
      <c r="AG10" s="70"/>
      <c r="AH10" s="2"/>
      <c r="AI10" s="70">
        <f>データ!T6</f>
        <v>1854</v>
      </c>
      <c r="AJ10" s="70"/>
      <c r="AK10" s="70"/>
      <c r="AL10" s="70"/>
      <c r="AM10" s="70"/>
      <c r="AN10" s="70"/>
      <c r="AO10" s="70"/>
      <c r="AP10" s="70"/>
      <c r="AQ10" s="62">
        <f>データ!U6</f>
        <v>2</v>
      </c>
      <c r="AR10" s="62"/>
      <c r="AS10" s="62"/>
      <c r="AT10" s="62"/>
      <c r="AU10" s="62"/>
      <c r="AV10" s="62"/>
      <c r="AW10" s="62"/>
      <c r="AX10" s="62"/>
      <c r="AY10" s="62">
        <f>データ!V6</f>
        <v>927</v>
      </c>
      <c r="AZ10" s="62"/>
      <c r="BA10" s="62"/>
      <c r="BB10" s="62"/>
      <c r="BC10" s="62"/>
      <c r="BD10" s="62"/>
      <c r="BE10" s="62"/>
      <c r="BF10" s="62"/>
      <c r="BG10" s="3"/>
      <c r="BH10" s="3"/>
      <c r="BI10" s="3"/>
      <c r="BJ10" s="2"/>
      <c r="BK10" s="2"/>
      <c r="BL10" s="63" t="s">
        <v>20</v>
      </c>
      <c r="BM10" s="64"/>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22</v>
      </c>
      <c r="BM11" s="65"/>
      <c r="BN11" s="65"/>
      <c r="BO11" s="65"/>
      <c r="BP11" s="65"/>
      <c r="BQ11" s="65"/>
      <c r="BR11" s="65"/>
      <c r="BS11" s="65"/>
      <c r="BT11" s="65"/>
      <c r="BU11" s="65"/>
      <c r="BV11" s="65"/>
      <c r="BW11" s="65"/>
      <c r="BX11" s="65"/>
      <c r="BY11" s="65"/>
      <c r="BZ11" s="6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c r="A14" s="2"/>
      <c r="B14" s="67" t="s">
        <v>23</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40" t="s">
        <v>24</v>
      </c>
      <c r="BM14" s="41"/>
      <c r="BN14" s="41"/>
      <c r="BO14" s="41"/>
      <c r="BP14" s="41"/>
      <c r="BQ14" s="41"/>
      <c r="BR14" s="41"/>
      <c r="BS14" s="41"/>
      <c r="BT14" s="41"/>
      <c r="BU14" s="41"/>
      <c r="BV14" s="41"/>
      <c r="BW14" s="41"/>
      <c r="BX14" s="41"/>
      <c r="BY14" s="41"/>
      <c r="BZ14" s="42"/>
    </row>
    <row r="15" spans="1:78" ht="13.5" customHeight="1">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107</v>
      </c>
      <c r="BM16" s="54"/>
      <c r="BN16" s="54"/>
      <c r="BO16" s="54"/>
      <c r="BP16" s="54"/>
      <c r="BQ16" s="54"/>
      <c r="BR16" s="54"/>
      <c r="BS16" s="54"/>
      <c r="BT16" s="54"/>
      <c r="BU16" s="54"/>
      <c r="BV16" s="54"/>
      <c r="BW16" s="54"/>
      <c r="BX16" s="54"/>
      <c r="BY16" s="54"/>
      <c r="BZ16" s="55"/>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c r="A34" s="2"/>
      <c r="B34" s="16"/>
      <c r="C34" s="52" t="s">
        <v>25</v>
      </c>
      <c r="D34" s="52"/>
      <c r="E34" s="52"/>
      <c r="F34" s="52"/>
      <c r="G34" s="52"/>
      <c r="H34" s="52"/>
      <c r="I34" s="52"/>
      <c r="J34" s="52"/>
      <c r="K34" s="52"/>
      <c r="L34" s="52"/>
      <c r="M34" s="52"/>
      <c r="N34" s="52"/>
      <c r="O34" s="52"/>
      <c r="P34" s="52"/>
      <c r="Q34" s="19"/>
      <c r="R34" s="52" t="s">
        <v>26</v>
      </c>
      <c r="S34" s="52"/>
      <c r="T34" s="52"/>
      <c r="U34" s="52"/>
      <c r="V34" s="52"/>
      <c r="W34" s="52"/>
      <c r="X34" s="52"/>
      <c r="Y34" s="52"/>
      <c r="Z34" s="52"/>
      <c r="AA34" s="52"/>
      <c r="AB34" s="52"/>
      <c r="AC34" s="52"/>
      <c r="AD34" s="52"/>
      <c r="AE34" s="52"/>
      <c r="AF34" s="19"/>
      <c r="AG34" s="52" t="s">
        <v>27</v>
      </c>
      <c r="AH34" s="52"/>
      <c r="AI34" s="52"/>
      <c r="AJ34" s="52"/>
      <c r="AK34" s="52"/>
      <c r="AL34" s="52"/>
      <c r="AM34" s="52"/>
      <c r="AN34" s="52"/>
      <c r="AO34" s="52"/>
      <c r="AP34" s="52"/>
      <c r="AQ34" s="52"/>
      <c r="AR34" s="52"/>
      <c r="AS34" s="52"/>
      <c r="AT34" s="52"/>
      <c r="AU34" s="19"/>
      <c r="AV34" s="52" t="s">
        <v>28</v>
      </c>
      <c r="AW34" s="52"/>
      <c r="AX34" s="52"/>
      <c r="AY34" s="52"/>
      <c r="AZ34" s="52"/>
      <c r="BA34" s="52"/>
      <c r="BB34" s="52"/>
      <c r="BC34" s="52"/>
      <c r="BD34" s="52"/>
      <c r="BE34" s="52"/>
      <c r="BF34" s="52"/>
      <c r="BG34" s="52"/>
      <c r="BH34" s="52"/>
      <c r="BI34" s="52"/>
      <c r="BJ34" s="18"/>
      <c r="BK34" s="2"/>
      <c r="BL34" s="53"/>
      <c r="BM34" s="54"/>
      <c r="BN34" s="54"/>
      <c r="BO34" s="54"/>
      <c r="BP34" s="54"/>
      <c r="BQ34" s="54"/>
      <c r="BR34" s="54"/>
      <c r="BS34" s="54"/>
      <c r="BT34" s="54"/>
      <c r="BU34" s="54"/>
      <c r="BV34" s="54"/>
      <c r="BW34" s="54"/>
      <c r="BX34" s="54"/>
      <c r="BY34" s="54"/>
      <c r="BZ34" s="55"/>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53"/>
      <c r="BM35" s="54"/>
      <c r="BN35" s="54"/>
      <c r="BO35" s="54"/>
      <c r="BP35" s="54"/>
      <c r="BQ35" s="54"/>
      <c r="BR35" s="54"/>
      <c r="BS35" s="54"/>
      <c r="BT35" s="54"/>
      <c r="BU35" s="54"/>
      <c r="BV35" s="54"/>
      <c r="BW35" s="54"/>
      <c r="BX35" s="54"/>
      <c r="BY35" s="54"/>
      <c r="BZ35" s="55"/>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29</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106</v>
      </c>
      <c r="BM47" s="54"/>
      <c r="BN47" s="54"/>
      <c r="BO47" s="54"/>
      <c r="BP47" s="54"/>
      <c r="BQ47" s="54"/>
      <c r="BR47" s="54"/>
      <c r="BS47" s="54"/>
      <c r="BT47" s="54"/>
      <c r="BU47" s="54"/>
      <c r="BV47" s="54"/>
      <c r="BW47" s="54"/>
      <c r="BX47" s="54"/>
      <c r="BY47" s="54"/>
      <c r="BZ47" s="55"/>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c r="A56" s="2"/>
      <c r="B56" s="16"/>
      <c r="C56" s="52" t="s">
        <v>30</v>
      </c>
      <c r="D56" s="52"/>
      <c r="E56" s="52"/>
      <c r="F56" s="52"/>
      <c r="G56" s="52"/>
      <c r="H56" s="52"/>
      <c r="I56" s="52"/>
      <c r="J56" s="52"/>
      <c r="K56" s="52"/>
      <c r="L56" s="52"/>
      <c r="M56" s="52"/>
      <c r="N56" s="52"/>
      <c r="O56" s="52"/>
      <c r="P56" s="52"/>
      <c r="Q56" s="19"/>
      <c r="R56" s="52" t="s">
        <v>31</v>
      </c>
      <c r="S56" s="52"/>
      <c r="T56" s="52"/>
      <c r="U56" s="52"/>
      <c r="V56" s="52"/>
      <c r="W56" s="52"/>
      <c r="X56" s="52"/>
      <c r="Y56" s="52"/>
      <c r="Z56" s="52"/>
      <c r="AA56" s="52"/>
      <c r="AB56" s="52"/>
      <c r="AC56" s="52"/>
      <c r="AD56" s="52"/>
      <c r="AE56" s="52"/>
      <c r="AF56" s="19"/>
      <c r="AG56" s="52" t="s">
        <v>32</v>
      </c>
      <c r="AH56" s="52"/>
      <c r="AI56" s="52"/>
      <c r="AJ56" s="52"/>
      <c r="AK56" s="52"/>
      <c r="AL56" s="52"/>
      <c r="AM56" s="52"/>
      <c r="AN56" s="52"/>
      <c r="AO56" s="52"/>
      <c r="AP56" s="52"/>
      <c r="AQ56" s="52"/>
      <c r="AR56" s="52"/>
      <c r="AS56" s="52"/>
      <c r="AT56" s="52"/>
      <c r="AU56" s="19"/>
      <c r="AV56" s="52" t="s">
        <v>33</v>
      </c>
      <c r="AW56" s="52"/>
      <c r="AX56" s="52"/>
      <c r="AY56" s="52"/>
      <c r="AZ56" s="52"/>
      <c r="BA56" s="52"/>
      <c r="BB56" s="52"/>
      <c r="BC56" s="52"/>
      <c r="BD56" s="52"/>
      <c r="BE56" s="52"/>
      <c r="BF56" s="52"/>
      <c r="BG56" s="52"/>
      <c r="BH56" s="52"/>
      <c r="BI56" s="52"/>
      <c r="BJ56" s="18"/>
      <c r="BK56" s="2"/>
      <c r="BL56" s="53"/>
      <c r="BM56" s="54"/>
      <c r="BN56" s="54"/>
      <c r="BO56" s="54"/>
      <c r="BP56" s="54"/>
      <c r="BQ56" s="54"/>
      <c r="BR56" s="54"/>
      <c r="BS56" s="54"/>
      <c r="BT56" s="54"/>
      <c r="BU56" s="54"/>
      <c r="BV56" s="54"/>
      <c r="BW56" s="54"/>
      <c r="BX56" s="54"/>
      <c r="BY56" s="54"/>
      <c r="BZ56" s="55"/>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53"/>
      <c r="BM57" s="54"/>
      <c r="BN57" s="54"/>
      <c r="BO57" s="54"/>
      <c r="BP57" s="54"/>
      <c r="BQ57" s="54"/>
      <c r="BR57" s="54"/>
      <c r="BS57" s="54"/>
      <c r="BT57" s="54"/>
      <c r="BU57" s="54"/>
      <c r="BV57" s="54"/>
      <c r="BW57" s="54"/>
      <c r="BX57" s="54"/>
      <c r="BY57" s="54"/>
      <c r="BZ57" s="55"/>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3"/>
      <c r="BM58" s="54"/>
      <c r="BN58" s="54"/>
      <c r="BO58" s="54"/>
      <c r="BP58" s="54"/>
      <c r="BQ58" s="54"/>
      <c r="BR58" s="54"/>
      <c r="BS58" s="54"/>
      <c r="BT58" s="54"/>
      <c r="BU58" s="54"/>
      <c r="BV58" s="54"/>
      <c r="BW58" s="54"/>
      <c r="BX58" s="54"/>
      <c r="BY58" s="54"/>
      <c r="BZ58" s="55"/>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3"/>
      <c r="BM59" s="54"/>
      <c r="BN59" s="54"/>
      <c r="BO59" s="54"/>
      <c r="BP59" s="54"/>
      <c r="BQ59" s="54"/>
      <c r="BR59" s="54"/>
      <c r="BS59" s="54"/>
      <c r="BT59" s="54"/>
      <c r="BU59" s="54"/>
      <c r="BV59" s="54"/>
      <c r="BW59" s="54"/>
      <c r="BX59" s="54"/>
      <c r="BY59" s="54"/>
      <c r="BZ59" s="55"/>
    </row>
    <row r="60" spans="1:78" ht="13.5" customHeight="1">
      <c r="A60" s="2"/>
      <c r="B60" s="59" t="s">
        <v>34</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35</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105</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36</v>
      </c>
      <c r="D79" s="52"/>
      <c r="E79" s="52"/>
      <c r="F79" s="52"/>
      <c r="G79" s="52"/>
      <c r="H79" s="52"/>
      <c r="I79" s="52"/>
      <c r="J79" s="52"/>
      <c r="K79" s="52"/>
      <c r="L79" s="52"/>
      <c r="M79" s="52"/>
      <c r="N79" s="52"/>
      <c r="O79" s="52"/>
      <c r="P79" s="52"/>
      <c r="Q79" s="52"/>
      <c r="R79" s="52"/>
      <c r="S79" s="52"/>
      <c r="T79" s="52"/>
      <c r="U79" s="19"/>
      <c r="V79" s="19"/>
      <c r="W79" s="52" t="s">
        <v>37</v>
      </c>
      <c r="X79" s="52"/>
      <c r="Y79" s="52"/>
      <c r="Z79" s="52"/>
      <c r="AA79" s="52"/>
      <c r="AB79" s="52"/>
      <c r="AC79" s="52"/>
      <c r="AD79" s="52"/>
      <c r="AE79" s="52"/>
      <c r="AF79" s="52"/>
      <c r="AG79" s="52"/>
      <c r="AH79" s="52"/>
      <c r="AI79" s="52"/>
      <c r="AJ79" s="52"/>
      <c r="AK79" s="52"/>
      <c r="AL79" s="52"/>
      <c r="AM79" s="52"/>
      <c r="AN79" s="52"/>
      <c r="AO79" s="19"/>
      <c r="AP79" s="19"/>
      <c r="AQ79" s="52" t="s">
        <v>38</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8" t="s">
        <v>49</v>
      </c>
      <c r="I3" s="89"/>
      <c r="J3" s="89"/>
      <c r="K3" s="89"/>
      <c r="L3" s="89"/>
      <c r="M3" s="89"/>
      <c r="N3" s="89"/>
      <c r="O3" s="89"/>
      <c r="P3" s="89"/>
      <c r="Q3" s="89"/>
      <c r="R3" s="89"/>
      <c r="S3" s="89"/>
      <c r="T3" s="89"/>
      <c r="U3" s="89"/>
      <c r="V3" s="90"/>
      <c r="W3" s="94" t="s">
        <v>50</v>
      </c>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t="s">
        <v>51</v>
      </c>
      <c r="DH3" s="87"/>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row>
    <row r="4" spans="1:143">
      <c r="A4" s="26" t="s">
        <v>52</v>
      </c>
      <c r="B4" s="28"/>
      <c r="C4" s="28"/>
      <c r="D4" s="28"/>
      <c r="E4" s="28"/>
      <c r="F4" s="28"/>
      <c r="G4" s="28"/>
      <c r="H4" s="91"/>
      <c r="I4" s="92"/>
      <c r="J4" s="92"/>
      <c r="K4" s="92"/>
      <c r="L4" s="92"/>
      <c r="M4" s="92"/>
      <c r="N4" s="92"/>
      <c r="O4" s="92"/>
      <c r="P4" s="92"/>
      <c r="Q4" s="92"/>
      <c r="R4" s="92"/>
      <c r="S4" s="92"/>
      <c r="T4" s="92"/>
      <c r="U4" s="92"/>
      <c r="V4" s="93"/>
      <c r="W4" s="87" t="s">
        <v>53</v>
      </c>
      <c r="X4" s="87"/>
      <c r="Y4" s="87"/>
      <c r="Z4" s="87"/>
      <c r="AA4" s="87"/>
      <c r="AB4" s="87"/>
      <c r="AC4" s="87"/>
      <c r="AD4" s="87"/>
      <c r="AE4" s="87"/>
      <c r="AF4" s="87"/>
      <c r="AG4" s="87"/>
      <c r="AH4" s="87" t="s">
        <v>54</v>
      </c>
      <c r="AI4" s="87"/>
      <c r="AJ4" s="87"/>
      <c r="AK4" s="87"/>
      <c r="AL4" s="87"/>
      <c r="AM4" s="87"/>
      <c r="AN4" s="87"/>
      <c r="AO4" s="87"/>
      <c r="AP4" s="87"/>
      <c r="AQ4" s="87"/>
      <c r="AR4" s="87"/>
      <c r="AS4" s="87" t="s">
        <v>55</v>
      </c>
      <c r="AT4" s="87"/>
      <c r="AU4" s="87"/>
      <c r="AV4" s="87"/>
      <c r="AW4" s="87"/>
      <c r="AX4" s="87"/>
      <c r="AY4" s="87"/>
      <c r="AZ4" s="87"/>
      <c r="BA4" s="87"/>
      <c r="BB4" s="87"/>
      <c r="BC4" s="87"/>
      <c r="BD4" s="87" t="s">
        <v>56</v>
      </c>
      <c r="BE4" s="87"/>
      <c r="BF4" s="87"/>
      <c r="BG4" s="87"/>
      <c r="BH4" s="87"/>
      <c r="BI4" s="87"/>
      <c r="BJ4" s="87"/>
      <c r="BK4" s="87"/>
      <c r="BL4" s="87"/>
      <c r="BM4" s="87"/>
      <c r="BN4" s="87"/>
      <c r="BO4" s="87" t="s">
        <v>57</v>
      </c>
      <c r="BP4" s="87"/>
      <c r="BQ4" s="87"/>
      <c r="BR4" s="87"/>
      <c r="BS4" s="87"/>
      <c r="BT4" s="87"/>
      <c r="BU4" s="87"/>
      <c r="BV4" s="87"/>
      <c r="BW4" s="87"/>
      <c r="BX4" s="87"/>
      <c r="BY4" s="87"/>
      <c r="BZ4" s="87" t="s">
        <v>58</v>
      </c>
      <c r="CA4" s="87"/>
      <c r="CB4" s="87"/>
      <c r="CC4" s="87"/>
      <c r="CD4" s="87"/>
      <c r="CE4" s="87"/>
      <c r="CF4" s="87"/>
      <c r="CG4" s="87"/>
      <c r="CH4" s="87"/>
      <c r="CI4" s="87"/>
      <c r="CJ4" s="87"/>
      <c r="CK4" s="87" t="s">
        <v>59</v>
      </c>
      <c r="CL4" s="87"/>
      <c r="CM4" s="87"/>
      <c r="CN4" s="87"/>
      <c r="CO4" s="87"/>
      <c r="CP4" s="87"/>
      <c r="CQ4" s="87"/>
      <c r="CR4" s="87"/>
      <c r="CS4" s="87"/>
      <c r="CT4" s="87"/>
      <c r="CU4" s="87"/>
      <c r="CV4" s="87" t="s">
        <v>60</v>
      </c>
      <c r="CW4" s="87"/>
      <c r="CX4" s="87"/>
      <c r="CY4" s="87"/>
      <c r="CZ4" s="87"/>
      <c r="DA4" s="87"/>
      <c r="DB4" s="87"/>
      <c r="DC4" s="87"/>
      <c r="DD4" s="87"/>
      <c r="DE4" s="87"/>
      <c r="DF4" s="87"/>
      <c r="DG4" s="87" t="s">
        <v>61</v>
      </c>
      <c r="DH4" s="87"/>
      <c r="DI4" s="87"/>
      <c r="DJ4" s="87"/>
      <c r="DK4" s="87"/>
      <c r="DL4" s="87"/>
      <c r="DM4" s="87"/>
      <c r="DN4" s="87"/>
      <c r="DO4" s="87"/>
      <c r="DP4" s="87"/>
      <c r="DQ4" s="87"/>
      <c r="DR4" s="87" t="s">
        <v>62</v>
      </c>
      <c r="DS4" s="87"/>
      <c r="DT4" s="87"/>
      <c r="DU4" s="87"/>
      <c r="DV4" s="87"/>
      <c r="DW4" s="87"/>
      <c r="DX4" s="87"/>
      <c r="DY4" s="87"/>
      <c r="DZ4" s="87"/>
      <c r="EA4" s="87"/>
      <c r="EB4" s="87"/>
      <c r="EC4" s="87" t="s">
        <v>63</v>
      </c>
      <c r="ED4" s="87"/>
      <c r="EE4" s="87"/>
      <c r="EF4" s="87"/>
      <c r="EG4" s="87"/>
      <c r="EH4" s="87"/>
      <c r="EI4" s="87"/>
      <c r="EJ4" s="87"/>
      <c r="EK4" s="87"/>
      <c r="EL4" s="87"/>
      <c r="EM4" s="87"/>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352080</v>
      </c>
      <c r="D6" s="31">
        <f t="shared" si="3"/>
        <v>47</v>
      </c>
      <c r="E6" s="31">
        <f t="shared" si="3"/>
        <v>1</v>
      </c>
      <c r="F6" s="31">
        <f t="shared" si="3"/>
        <v>0</v>
      </c>
      <c r="G6" s="31">
        <f t="shared" si="3"/>
        <v>0</v>
      </c>
      <c r="H6" s="31" t="str">
        <f t="shared" si="3"/>
        <v>山口県　岩国市</v>
      </c>
      <c r="I6" s="31" t="str">
        <f t="shared" si="3"/>
        <v>法非適用</v>
      </c>
      <c r="J6" s="31" t="str">
        <f t="shared" si="3"/>
        <v>水道事業</v>
      </c>
      <c r="K6" s="31" t="str">
        <f t="shared" si="3"/>
        <v>簡易水道事業</v>
      </c>
      <c r="L6" s="31" t="str">
        <f t="shared" si="3"/>
        <v>D4</v>
      </c>
      <c r="M6" s="32" t="str">
        <f t="shared" si="3"/>
        <v>-</v>
      </c>
      <c r="N6" s="32" t="str">
        <f t="shared" si="3"/>
        <v>該当数値なし</v>
      </c>
      <c r="O6" s="32">
        <f t="shared" si="3"/>
        <v>1.33</v>
      </c>
      <c r="P6" s="32">
        <f t="shared" si="3"/>
        <v>2084</v>
      </c>
      <c r="Q6" s="32">
        <f t="shared" si="3"/>
        <v>139986</v>
      </c>
      <c r="R6" s="32">
        <f t="shared" si="3"/>
        <v>873.72</v>
      </c>
      <c r="S6" s="32">
        <f t="shared" si="3"/>
        <v>160.22</v>
      </c>
      <c r="T6" s="32">
        <f t="shared" si="3"/>
        <v>1854</v>
      </c>
      <c r="U6" s="32">
        <f t="shared" si="3"/>
        <v>2</v>
      </c>
      <c r="V6" s="32">
        <f t="shared" si="3"/>
        <v>927</v>
      </c>
      <c r="W6" s="33">
        <f>IF(W7="",NA(),W7)</f>
        <v>58.22</v>
      </c>
      <c r="X6" s="33">
        <f t="shared" ref="X6:AF6" si="4">IF(X7="",NA(),X7)</f>
        <v>47.14</v>
      </c>
      <c r="Y6" s="33">
        <f t="shared" si="4"/>
        <v>44.5</v>
      </c>
      <c r="Z6" s="33">
        <f t="shared" si="4"/>
        <v>43.59</v>
      </c>
      <c r="AA6" s="33">
        <f t="shared" si="4"/>
        <v>50.4</v>
      </c>
      <c r="AB6" s="33">
        <f t="shared" si="4"/>
        <v>75.239999999999995</v>
      </c>
      <c r="AC6" s="33">
        <f t="shared" si="4"/>
        <v>73.63</v>
      </c>
      <c r="AD6" s="33">
        <f t="shared" si="4"/>
        <v>76.09</v>
      </c>
      <c r="AE6" s="33">
        <f t="shared" si="4"/>
        <v>75.87</v>
      </c>
      <c r="AF6" s="33">
        <f t="shared" si="4"/>
        <v>72.03</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1042.6300000000001</v>
      </c>
      <c r="BE6" s="33">
        <f t="shared" ref="BE6:BM6" si="7">IF(BE7="",NA(),BE7)</f>
        <v>1549.01</v>
      </c>
      <c r="BF6" s="33">
        <f t="shared" si="7"/>
        <v>2416.1999999999998</v>
      </c>
      <c r="BG6" s="33">
        <f t="shared" si="7"/>
        <v>2460.5700000000002</v>
      </c>
      <c r="BH6" s="33">
        <f t="shared" si="7"/>
        <v>2962.7</v>
      </c>
      <c r="BI6" s="33">
        <f t="shared" si="7"/>
        <v>1168.8</v>
      </c>
      <c r="BJ6" s="33">
        <f t="shared" si="7"/>
        <v>1158.82</v>
      </c>
      <c r="BK6" s="33">
        <f t="shared" si="7"/>
        <v>1113.76</v>
      </c>
      <c r="BL6" s="33">
        <f t="shared" si="7"/>
        <v>1125.69</v>
      </c>
      <c r="BM6" s="33">
        <f t="shared" si="7"/>
        <v>1510.14</v>
      </c>
      <c r="BN6" s="32" t="str">
        <f>IF(BN7="","",IF(BN7="-","【-】","【"&amp;SUBSTITUTE(TEXT(BN7,"#,##0.00"),"-","△")&amp;"】"))</f>
        <v>【1,242.90】</v>
      </c>
      <c r="BO6" s="33">
        <f>IF(BO7="",NA(),BO7)</f>
        <v>51.26</v>
      </c>
      <c r="BP6" s="33">
        <f t="shared" ref="BP6:BX6" si="8">IF(BP7="",NA(),BP7)</f>
        <v>35.4</v>
      </c>
      <c r="BQ6" s="33">
        <f t="shared" si="8"/>
        <v>25.42</v>
      </c>
      <c r="BR6" s="33">
        <f t="shared" si="8"/>
        <v>23.44</v>
      </c>
      <c r="BS6" s="33">
        <f t="shared" si="8"/>
        <v>17.329999999999998</v>
      </c>
      <c r="BT6" s="33">
        <f t="shared" si="8"/>
        <v>56.44</v>
      </c>
      <c r="BU6" s="33">
        <f t="shared" si="8"/>
        <v>55.6</v>
      </c>
      <c r="BV6" s="33">
        <f t="shared" si="8"/>
        <v>34.25</v>
      </c>
      <c r="BW6" s="33">
        <f t="shared" si="8"/>
        <v>46.48</v>
      </c>
      <c r="BX6" s="33">
        <f t="shared" si="8"/>
        <v>22.67</v>
      </c>
      <c r="BY6" s="32" t="str">
        <f>IF(BY7="","",IF(BY7="-","【-】","【"&amp;SUBSTITUTE(TEXT(BY7,"#,##0.00"),"-","△")&amp;"】"))</f>
        <v>【33.35】</v>
      </c>
      <c r="BZ6" s="33">
        <f>IF(BZ7="",NA(),BZ7)</f>
        <v>263.01</v>
      </c>
      <c r="CA6" s="33">
        <f t="shared" ref="CA6:CI6" si="9">IF(CA7="",NA(),CA7)</f>
        <v>425.16</v>
      </c>
      <c r="CB6" s="33">
        <f t="shared" si="9"/>
        <v>522.33000000000004</v>
      </c>
      <c r="CC6" s="33">
        <f t="shared" si="9"/>
        <v>599.79999999999995</v>
      </c>
      <c r="CD6" s="33">
        <f t="shared" si="9"/>
        <v>766.41</v>
      </c>
      <c r="CE6" s="33">
        <f t="shared" si="9"/>
        <v>270.7</v>
      </c>
      <c r="CF6" s="33">
        <f t="shared" si="9"/>
        <v>275.86</v>
      </c>
      <c r="CG6" s="33">
        <f t="shared" si="9"/>
        <v>501.18</v>
      </c>
      <c r="CH6" s="33">
        <f t="shared" si="9"/>
        <v>376.61</v>
      </c>
      <c r="CI6" s="33">
        <f t="shared" si="9"/>
        <v>789.62</v>
      </c>
      <c r="CJ6" s="32" t="str">
        <f>IF(CJ7="","",IF(CJ7="-","【-】","【"&amp;SUBSTITUTE(TEXT(CJ7,"#,##0.00"),"-","△")&amp;"】"))</f>
        <v>【524.69】</v>
      </c>
      <c r="CK6" s="33">
        <f>IF(CK7="",NA(),CK7)</f>
        <v>64.39</v>
      </c>
      <c r="CL6" s="33">
        <f t="shared" ref="CL6:CT6" si="10">IF(CL7="",NA(),CL7)</f>
        <v>48.99</v>
      </c>
      <c r="CM6" s="33">
        <f t="shared" si="10"/>
        <v>51.72</v>
      </c>
      <c r="CN6" s="33">
        <f t="shared" si="10"/>
        <v>50.48</v>
      </c>
      <c r="CO6" s="33">
        <f t="shared" si="10"/>
        <v>52.17</v>
      </c>
      <c r="CP6" s="33">
        <f t="shared" si="10"/>
        <v>59.84</v>
      </c>
      <c r="CQ6" s="33">
        <f t="shared" si="10"/>
        <v>60.66</v>
      </c>
      <c r="CR6" s="33">
        <f t="shared" si="10"/>
        <v>57.55</v>
      </c>
      <c r="CS6" s="33">
        <f t="shared" si="10"/>
        <v>57.43</v>
      </c>
      <c r="CT6" s="33">
        <f t="shared" si="10"/>
        <v>48.7</v>
      </c>
      <c r="CU6" s="32" t="str">
        <f>IF(CU7="","",IF(CU7="-","【-】","【"&amp;SUBSTITUTE(TEXT(CU7,"#,##0.00"),"-","△")&amp;"】"))</f>
        <v>【57.58】</v>
      </c>
      <c r="CV6" s="33">
        <f>IF(CV7="",NA(),CV7)</f>
        <v>88.64</v>
      </c>
      <c r="CW6" s="33">
        <f t="shared" ref="CW6:DE6" si="11">IF(CW7="",NA(),CW7)</f>
        <v>87.41</v>
      </c>
      <c r="CX6" s="33">
        <f t="shared" si="11"/>
        <v>87.38</v>
      </c>
      <c r="CY6" s="33">
        <f t="shared" si="11"/>
        <v>81.14</v>
      </c>
      <c r="CZ6" s="33">
        <f t="shared" si="11"/>
        <v>81.069999999999993</v>
      </c>
      <c r="DA6" s="33">
        <f t="shared" si="11"/>
        <v>77.989999999999995</v>
      </c>
      <c r="DB6" s="33">
        <f t="shared" si="11"/>
        <v>77.319999999999993</v>
      </c>
      <c r="DC6" s="33">
        <f t="shared" si="11"/>
        <v>74.14</v>
      </c>
      <c r="DD6" s="33">
        <f t="shared" si="11"/>
        <v>73.83</v>
      </c>
      <c r="DE6" s="33">
        <f t="shared" si="11"/>
        <v>74.959999999999994</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2">
        <f>IF(EC7="",NA(),EC7)</f>
        <v>0</v>
      </c>
      <c r="ED6" s="32">
        <f t="shared" ref="ED6:EL6" si="14">IF(ED7="",NA(),ED7)</f>
        <v>0</v>
      </c>
      <c r="EE6" s="32">
        <f t="shared" si="14"/>
        <v>0</v>
      </c>
      <c r="EF6" s="32">
        <f t="shared" si="14"/>
        <v>0</v>
      </c>
      <c r="EG6" s="32">
        <f t="shared" si="14"/>
        <v>0</v>
      </c>
      <c r="EH6" s="33">
        <f t="shared" si="14"/>
        <v>1.08</v>
      </c>
      <c r="EI6" s="33">
        <f t="shared" si="14"/>
        <v>0.69</v>
      </c>
      <c r="EJ6" s="33">
        <f t="shared" si="14"/>
        <v>0.8</v>
      </c>
      <c r="EK6" s="33">
        <f t="shared" si="14"/>
        <v>0.69</v>
      </c>
      <c r="EL6" s="33">
        <f t="shared" si="14"/>
        <v>1.26</v>
      </c>
      <c r="EM6" s="32" t="str">
        <f>IF(EM7="","",IF(EM7="-","【-】","【"&amp;SUBSTITUTE(TEXT(EM7,"#,##0.00"),"-","△")&amp;"】"))</f>
        <v>【0.71】</v>
      </c>
    </row>
    <row r="7" spans="1:143" s="34" customFormat="1">
      <c r="A7" s="26"/>
      <c r="B7" s="35">
        <v>2015</v>
      </c>
      <c r="C7" s="35">
        <v>352080</v>
      </c>
      <c r="D7" s="35">
        <v>47</v>
      </c>
      <c r="E7" s="35">
        <v>1</v>
      </c>
      <c r="F7" s="35">
        <v>0</v>
      </c>
      <c r="G7" s="35">
        <v>0</v>
      </c>
      <c r="H7" s="35" t="s">
        <v>93</v>
      </c>
      <c r="I7" s="35" t="s">
        <v>94</v>
      </c>
      <c r="J7" s="35" t="s">
        <v>95</v>
      </c>
      <c r="K7" s="35" t="s">
        <v>96</v>
      </c>
      <c r="L7" s="35" t="s">
        <v>97</v>
      </c>
      <c r="M7" s="36" t="s">
        <v>98</v>
      </c>
      <c r="N7" s="36" t="s">
        <v>99</v>
      </c>
      <c r="O7" s="36">
        <v>1.33</v>
      </c>
      <c r="P7" s="36">
        <v>2084</v>
      </c>
      <c r="Q7" s="36">
        <v>139986</v>
      </c>
      <c r="R7" s="36">
        <v>873.72</v>
      </c>
      <c r="S7" s="36">
        <v>160.22</v>
      </c>
      <c r="T7" s="36">
        <v>1854</v>
      </c>
      <c r="U7" s="36">
        <v>2</v>
      </c>
      <c r="V7" s="36">
        <v>927</v>
      </c>
      <c r="W7" s="36">
        <v>58.22</v>
      </c>
      <c r="X7" s="36">
        <v>47.14</v>
      </c>
      <c r="Y7" s="36">
        <v>44.5</v>
      </c>
      <c r="Z7" s="36">
        <v>43.59</v>
      </c>
      <c r="AA7" s="36">
        <v>50.4</v>
      </c>
      <c r="AB7" s="36">
        <v>75.239999999999995</v>
      </c>
      <c r="AC7" s="36">
        <v>73.63</v>
      </c>
      <c r="AD7" s="36">
        <v>76.09</v>
      </c>
      <c r="AE7" s="36">
        <v>75.87</v>
      </c>
      <c r="AF7" s="36">
        <v>72.03</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1042.6300000000001</v>
      </c>
      <c r="BE7" s="36">
        <v>1549.01</v>
      </c>
      <c r="BF7" s="36">
        <v>2416.1999999999998</v>
      </c>
      <c r="BG7" s="36">
        <v>2460.5700000000002</v>
      </c>
      <c r="BH7" s="36">
        <v>2962.7</v>
      </c>
      <c r="BI7" s="36">
        <v>1168.8</v>
      </c>
      <c r="BJ7" s="36">
        <v>1158.82</v>
      </c>
      <c r="BK7" s="36">
        <v>1113.76</v>
      </c>
      <c r="BL7" s="36">
        <v>1125.69</v>
      </c>
      <c r="BM7" s="36">
        <v>1510.14</v>
      </c>
      <c r="BN7" s="36">
        <v>1242.9000000000001</v>
      </c>
      <c r="BO7" s="36">
        <v>51.26</v>
      </c>
      <c r="BP7" s="36">
        <v>35.4</v>
      </c>
      <c r="BQ7" s="36">
        <v>25.42</v>
      </c>
      <c r="BR7" s="36">
        <v>23.44</v>
      </c>
      <c r="BS7" s="36">
        <v>17.329999999999998</v>
      </c>
      <c r="BT7" s="36">
        <v>56.44</v>
      </c>
      <c r="BU7" s="36">
        <v>55.6</v>
      </c>
      <c r="BV7" s="36">
        <v>34.25</v>
      </c>
      <c r="BW7" s="36">
        <v>46.48</v>
      </c>
      <c r="BX7" s="36">
        <v>22.67</v>
      </c>
      <c r="BY7" s="36">
        <v>33.35</v>
      </c>
      <c r="BZ7" s="36">
        <v>263.01</v>
      </c>
      <c r="CA7" s="36">
        <v>425.16</v>
      </c>
      <c r="CB7" s="36">
        <v>522.33000000000004</v>
      </c>
      <c r="CC7" s="36">
        <v>599.79999999999995</v>
      </c>
      <c r="CD7" s="36">
        <v>766.41</v>
      </c>
      <c r="CE7" s="36">
        <v>270.7</v>
      </c>
      <c r="CF7" s="36">
        <v>275.86</v>
      </c>
      <c r="CG7" s="36">
        <v>501.18</v>
      </c>
      <c r="CH7" s="36">
        <v>376.61</v>
      </c>
      <c r="CI7" s="36">
        <v>789.62</v>
      </c>
      <c r="CJ7" s="36">
        <v>524.69000000000005</v>
      </c>
      <c r="CK7" s="36">
        <v>64.39</v>
      </c>
      <c r="CL7" s="36">
        <v>48.99</v>
      </c>
      <c r="CM7" s="36">
        <v>51.72</v>
      </c>
      <c r="CN7" s="36">
        <v>50.48</v>
      </c>
      <c r="CO7" s="36">
        <v>52.17</v>
      </c>
      <c r="CP7" s="36">
        <v>59.84</v>
      </c>
      <c r="CQ7" s="36">
        <v>60.66</v>
      </c>
      <c r="CR7" s="36">
        <v>57.55</v>
      </c>
      <c r="CS7" s="36">
        <v>57.43</v>
      </c>
      <c r="CT7" s="36">
        <v>48.7</v>
      </c>
      <c r="CU7" s="36">
        <v>57.58</v>
      </c>
      <c r="CV7" s="36">
        <v>88.64</v>
      </c>
      <c r="CW7" s="36">
        <v>87.41</v>
      </c>
      <c r="CX7" s="36">
        <v>87.38</v>
      </c>
      <c r="CY7" s="36">
        <v>81.14</v>
      </c>
      <c r="CZ7" s="36">
        <v>81.069999999999993</v>
      </c>
      <c r="DA7" s="36">
        <v>77.989999999999995</v>
      </c>
      <c r="DB7" s="36">
        <v>77.319999999999993</v>
      </c>
      <c r="DC7" s="36">
        <v>74.14</v>
      </c>
      <c r="DD7" s="36">
        <v>73.83</v>
      </c>
      <c r="DE7" s="36">
        <v>74.959999999999994</v>
      </c>
      <c r="DF7" s="36">
        <v>75.27</v>
      </c>
      <c r="DG7" s="36"/>
      <c r="DH7" s="36"/>
      <c r="DI7" s="36"/>
      <c r="DJ7" s="36"/>
      <c r="DK7" s="36"/>
      <c r="DL7" s="36"/>
      <c r="DM7" s="36"/>
      <c r="DN7" s="36"/>
      <c r="DO7" s="36"/>
      <c r="DP7" s="36"/>
      <c r="DQ7" s="36"/>
      <c r="DR7" s="36"/>
      <c r="DS7" s="36"/>
      <c r="DT7" s="36"/>
      <c r="DU7" s="36"/>
      <c r="DV7" s="36"/>
      <c r="DW7" s="36"/>
      <c r="DX7" s="36"/>
      <c r="DY7" s="36"/>
      <c r="DZ7" s="36"/>
      <c r="EA7" s="36"/>
      <c r="EB7" s="36"/>
      <c r="EC7" s="36">
        <v>0</v>
      </c>
      <c r="ED7" s="36">
        <v>0</v>
      </c>
      <c r="EE7" s="36">
        <v>0</v>
      </c>
      <c r="EF7" s="36">
        <v>0</v>
      </c>
      <c r="EG7" s="36">
        <v>0</v>
      </c>
      <c r="EH7" s="36">
        <v>1.08</v>
      </c>
      <c r="EI7" s="36">
        <v>0.69</v>
      </c>
      <c r="EJ7" s="36">
        <v>0.8</v>
      </c>
      <c r="EK7" s="36">
        <v>0.69</v>
      </c>
      <c r="EL7" s="36">
        <v>1.26</v>
      </c>
      <c r="EM7" s="36">
        <v>0.71</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溝部　日出子</cp:lastModifiedBy>
  <cp:lastPrinted>2017-02-10T04:58:27Z</cp:lastPrinted>
  <dcterms:created xsi:type="dcterms:W3CDTF">2016-12-02T02:21:10Z</dcterms:created>
  <dcterms:modified xsi:type="dcterms:W3CDTF">2017-02-10T04:58:29Z</dcterms:modified>
  <cp:category/>
</cp:coreProperties>
</file>