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477\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<sst xmlns="http://schemas.openxmlformats.org/spreadsheetml/2006/main" count="218" uniqueCount="108">
  <si>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</si>
  <si>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</si>
  <si>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</si>
  <si>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</si>
  <si>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</si>
  <si>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</si>
  <si>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</si>
  <si>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</si>
  <si>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</si>
  <si>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</si>
  <si>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</si>
  <si>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</si>
  <si>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</si>
  <si>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</si>
  <si>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</si>
  <si>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</si>
  <si>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</si>
  <si>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</si>
  <si>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</si>
  <si>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</si>
  <si>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</si>
  <si>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</si>
  <si>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</si>
  <si>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</si>
  <si>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</si>
  <si>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</si>
  <si>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</si>
  <si>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</si>
  <si>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</si>
  <si>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</si>
  <si>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</si>
  <si>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</si>
  <si>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</si>
  <si>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</si>
  <si>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</si>
  <si>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</si>
  <si>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</si>
  <si>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</si>
  <si>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</si>
  <si>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</si>
  <si>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</si>
  <si>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</si>
  <si>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</si>
  <si>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</si>
  <si>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</si>
  <si>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</si>
  <si>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</si>
  <si>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</si>
  <si>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</si>
  <si>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</si>
  <si>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</si>
  <si>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</si>
  <si>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</si>
  <si>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</si>
  <si>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</si>
  <si>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</si>
  <si>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</si>
  <si>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</si>
  <si>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</si>
  <si>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</si>
  <si>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</si>
  <si>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</si>
  <si>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</si>
  <si>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</si>
  <si>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</si>
  <si>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</si>
  <si>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</si>
  <si>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</si>
  <si>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</si>
  <si>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</si>
  <si>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</si>
  <si>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</si>
  <si>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</si>
  <si>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</si>
  <si>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</si>
  <si>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</si>
  <si>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</si>
  <si>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</si>
  <si>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</si>
  <si>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</si>
  <si>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</si>
  <si>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</si>
  <si>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</si>
  <si>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</si>
  <si>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</si>
  <si>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</si>
  <si>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</si>
  <si>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</si>
  <si>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</si>
  <si>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</si>
  <si>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</si>
  <si>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</si>
  <si>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</si>
  <si>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</si>
  <si>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</si>
  <si>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</si>
  <si>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</si>
  <si>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</si>
  <si>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</si>
  <si>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</si>
  <si>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</si>
  <si>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</si>
  <si>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</si>
  <si>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</si>
  <si>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</si>
  <si>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存する簡易水道は、牛島簡易水道のみである。小さな離島であり、高齢化も進み、給水人口も減少傾向にある。経営としては厳しい状況にあり、改善を見込むのも困難な状況であるが、常に効率的な維持管理に努め、島民に安全な飲料水を供給する。</t>
    <rPh sb="1" eb="2">
      <t>ゲン</t>
    </rPh>
    <rPh sb="2" eb="3">
      <t>ゾン</t>
    </rPh>
    <rPh sb="5" eb="7">
      <t>カンイ</t>
    </rPh>
    <rPh sb="7" eb="9">
      <t>スイドウ</t>
    </rPh>
    <rPh sb="11" eb="13">
      <t>ウシジマ</t>
    </rPh>
    <rPh sb="13" eb="15">
      <t>カンイ</t>
    </rPh>
    <rPh sb="15" eb="17">
      <t>スイドウ</t>
    </rPh>
    <rPh sb="23" eb="24">
      <t>チイ</t>
    </rPh>
    <rPh sb="26" eb="28">
      <t>リトウ</t>
    </rPh>
    <rPh sb="32" eb="35">
      <t>コウレイカ</t>
    </rPh>
    <rPh sb="36" eb="37">
      <t>スス</t>
    </rPh>
    <rPh sb="39" eb="41">
      <t>キュウスイ</t>
    </rPh>
    <rPh sb="41" eb="43">
      <t>ジンコウ</t>
    </rPh>
    <rPh sb="44" eb="46">
      <t>ゲンショウ</t>
    </rPh>
    <rPh sb="46" eb="48">
      <t>ケイコウ</t>
    </rPh>
    <rPh sb="52" eb="54">
      <t>ケイエイ</t>
    </rPh>
    <rPh sb="58" eb="59">
      <t>キビ</t>
    </rPh>
    <rPh sb="61" eb="63">
      <t>ジョウキョウ</t>
    </rPh>
    <rPh sb="67" eb="69">
      <t>カイゼン</t>
    </rPh>
    <rPh sb="70" eb="72">
      <t>ミコ</t>
    </rPh>
    <rPh sb="75" eb="77">
      <t>コンナン</t>
    </rPh>
    <rPh sb="78" eb="80">
      <t>ジョウキョウ</t>
    </rPh>
    <phoneticPr fontId="4"/>
  </si>
  <si>
    <t>　①の収益的収支比率は100％以上であり、黒字であるが、⑤の料金回収率の数値が示す通り料金収入で費用は賄えていない。収入の大部分が一般会計からの繰入金である。給水原価も類似団体平均値より大幅に高く、１㎥にかかる費用も高価である。④の企業債残高対給水収益比率においては平成24年度から大幅に上昇しているが、これは簡易水道の料金を上水道の料金と同一に値下げしたためである。企業債は簡易水道施設の建設費用に充てるため借りたもののみであり、それ以来新規借入はなく、企業債残高は年々減少している。⑦の施設利用率は人口減少の影響により低い数値となっている。⑧の有収率は平均より高く、効率的な給水が実施できている。
　</t>
    <rPh sb="3" eb="6">
      <t>シュウエキテキ</t>
    </rPh>
    <rPh sb="6" eb="8">
      <t>シュウシ</t>
    </rPh>
    <rPh sb="8" eb="10">
      <t>ヒリツ</t>
    </rPh>
    <rPh sb="15" eb="17">
      <t>イジョウ</t>
    </rPh>
    <rPh sb="21" eb="23">
      <t>クロジ</t>
    </rPh>
    <rPh sb="30" eb="32">
      <t>リョウキン</t>
    </rPh>
    <rPh sb="32" eb="34">
      <t>カイシュウ</t>
    </rPh>
    <rPh sb="34" eb="35">
      <t>リツ</t>
    </rPh>
    <rPh sb="36" eb="38">
      <t>スウチ</t>
    </rPh>
    <rPh sb="39" eb="40">
      <t>シメ</t>
    </rPh>
    <rPh sb="41" eb="42">
      <t>トオ</t>
    </rPh>
    <rPh sb="43" eb="45">
      <t>リョウキン</t>
    </rPh>
    <rPh sb="45" eb="47">
      <t>シュウニュウ</t>
    </rPh>
    <rPh sb="48" eb="50">
      <t>ヒヨウ</t>
    </rPh>
    <rPh sb="51" eb="52">
      <t>マカナ</t>
    </rPh>
    <rPh sb="58" eb="60">
      <t>シュウニュウ</t>
    </rPh>
    <rPh sb="61" eb="64">
      <t>ダイブブン</t>
    </rPh>
    <rPh sb="65" eb="67">
      <t>イッパン</t>
    </rPh>
    <rPh sb="67" eb="69">
      <t>カイケイ</t>
    </rPh>
    <rPh sb="72" eb="74">
      <t>クリイレ</t>
    </rPh>
    <rPh sb="74" eb="75">
      <t>キン</t>
    </rPh>
    <rPh sb="79" eb="81">
      <t>キュウスイ</t>
    </rPh>
    <rPh sb="81" eb="83">
      <t>ゲンカ</t>
    </rPh>
    <rPh sb="93" eb="95">
      <t>オオハバ</t>
    </rPh>
    <rPh sb="96" eb="97">
      <t>タカ</t>
    </rPh>
    <rPh sb="105" eb="107">
      <t>ヒヨウ</t>
    </rPh>
    <rPh sb="108" eb="110">
      <t>コウカ</t>
    </rPh>
    <rPh sb="116" eb="118">
      <t>キギョウ</t>
    </rPh>
    <rPh sb="118" eb="119">
      <t>サイ</t>
    </rPh>
    <rPh sb="119" eb="121">
      <t>ザンダカ</t>
    </rPh>
    <rPh sb="121" eb="122">
      <t>タイ</t>
    </rPh>
    <rPh sb="122" eb="124">
      <t>キュウスイ</t>
    </rPh>
    <rPh sb="124" eb="126">
      <t>シュウエキ</t>
    </rPh>
    <rPh sb="126" eb="128">
      <t>ヒリツ</t>
    </rPh>
    <rPh sb="133" eb="135">
      <t>ヘイセイ</t>
    </rPh>
    <rPh sb="137" eb="139">
      <t>ネンド</t>
    </rPh>
    <rPh sb="141" eb="143">
      <t>オオハバ</t>
    </rPh>
    <rPh sb="144" eb="146">
      <t>ジョウショウ</t>
    </rPh>
    <rPh sb="155" eb="157">
      <t>カンイ</t>
    </rPh>
    <rPh sb="157" eb="159">
      <t>スイドウ</t>
    </rPh>
    <rPh sb="160" eb="162">
      <t>リョウキン</t>
    </rPh>
    <rPh sb="163" eb="166">
      <t>ジョウスイドウ</t>
    </rPh>
    <rPh sb="167" eb="169">
      <t>リョウキン</t>
    </rPh>
    <rPh sb="170" eb="172">
      <t>ドウイツ</t>
    </rPh>
    <rPh sb="173" eb="175">
      <t>ネサ</t>
    </rPh>
    <rPh sb="184" eb="186">
      <t>キギョウ</t>
    </rPh>
    <rPh sb="186" eb="187">
      <t>サイ</t>
    </rPh>
    <rPh sb="188" eb="190">
      <t>カンイ</t>
    </rPh>
    <rPh sb="190" eb="192">
      <t>スイドウ</t>
    </rPh>
    <rPh sb="192" eb="194">
      <t>シセツ</t>
    </rPh>
    <rPh sb="195" eb="197">
      <t>ケンセツ</t>
    </rPh>
    <rPh sb="197" eb="199">
      <t>ヒヨウ</t>
    </rPh>
    <rPh sb="200" eb="201">
      <t>ア</t>
    </rPh>
    <rPh sb="205" eb="206">
      <t>カ</t>
    </rPh>
    <rPh sb="218" eb="220">
      <t>イライ</t>
    </rPh>
    <rPh sb="220" eb="222">
      <t>シンキ</t>
    </rPh>
    <rPh sb="222" eb="224">
      <t>カリイレ</t>
    </rPh>
    <rPh sb="228" eb="230">
      <t>キギョウ</t>
    </rPh>
    <rPh sb="230" eb="231">
      <t>サイ</t>
    </rPh>
    <rPh sb="231" eb="233">
      <t>ザンダカ</t>
    </rPh>
    <rPh sb="234" eb="236">
      <t>ネンネン</t>
    </rPh>
    <rPh sb="236" eb="238">
      <t>ゲンショウ</t>
    </rPh>
    <rPh sb="245" eb="247">
      <t>シセツ</t>
    </rPh>
    <rPh sb="247" eb="250">
      <t>リヨウリツ</t>
    </rPh>
    <rPh sb="251" eb="253">
      <t>ジンコウ</t>
    </rPh>
    <rPh sb="253" eb="255">
      <t>ゲンショウ</t>
    </rPh>
    <rPh sb="256" eb="258">
      <t>エイキョウ</t>
    </rPh>
    <rPh sb="261" eb="262">
      <t>ヒク</t>
    </rPh>
    <rPh sb="263" eb="265">
      <t>スウチ</t>
    </rPh>
    <rPh sb="274" eb="276">
      <t>ユウシュウ</t>
    </rPh>
    <rPh sb="276" eb="277">
      <t>リツ</t>
    </rPh>
    <rPh sb="278" eb="280">
      <t>ヘイキン</t>
    </rPh>
    <rPh sb="282" eb="283">
      <t>タカ</t>
    </rPh>
    <rPh sb="285" eb="288">
      <t>コウリツテキ</t>
    </rPh>
    <rPh sb="289" eb="291">
      <t>キュウスイ</t>
    </rPh>
    <rPh sb="292" eb="294">
      <t>ジッシ</t>
    </rPh>
    <phoneticPr fontId="4"/>
  </si>
  <si>
    <t>　平成11年度供用開始の事業であり、配水管等の管類は比較的新しいが、ポンプ等の機械類は海水などの影響による劣化が早いため、短期間での更新を実施してきた。供用開始から17年が経過したため、今後は、浄水場の電気設備等の更新を視野に入れる必要がある。</t>
    <rPh sb="1" eb="3">
      <t>ヘイセイ</t>
    </rPh>
    <rPh sb="5" eb="6">
      <t>ネン</t>
    </rPh>
    <rPh sb="6" eb="7">
      <t>ド</t>
    </rPh>
    <rPh sb="7" eb="9">
      <t>キョウヨウ</t>
    </rPh>
    <rPh sb="9" eb="11">
      <t>カイシ</t>
    </rPh>
    <rPh sb="12" eb="14">
      <t>ジギョウ</t>
    </rPh>
    <rPh sb="18" eb="21">
      <t>ハイスイカン</t>
    </rPh>
    <rPh sb="21" eb="22">
      <t>ナド</t>
    </rPh>
    <rPh sb="23" eb="25">
      <t>カンルイ</t>
    </rPh>
    <rPh sb="26" eb="29">
      <t>ヒカクテキ</t>
    </rPh>
    <rPh sb="29" eb="30">
      <t>アタラ</t>
    </rPh>
    <rPh sb="76" eb="78">
      <t>キョウヨウ</t>
    </rPh>
    <rPh sb="78" eb="80">
      <t>カイシ</t>
    </rPh>
    <rPh sb="84" eb="85">
      <t>ネン</t>
    </rPh>
    <rPh sb="86" eb="88">
      <t>ケイカ</t>
    </rPh>
    <rPh sb="93" eb="95">
      <t>コンゴ</t>
    </rPh>
    <rPh sb="110" eb="112">
      <t>シヤ</t>
    </rPh>
    <rPh sb="113" eb="114">
      <t>イ</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</si>
</sst>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1-4147-B861-F9B367457B98}"/>
            </c:ext>
          </c:extLst>
        </c:ser>
        <c:dLbls>
          <c:showLegendKey val="0"/>
          <c:showVal val="0"/>
          <c:showCatName val="0"/>
          <c:showSerName val="0"/>
          <c:showPercent val="0"/>
          <c:showBubbleSize val="0"/>
        </c:dLbls>
        <c:gapWidth val="150"/>
        <c:axId val="179464616"/>
        <c:axId val="17949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c:ext xmlns:c16="http://schemas.microsoft.com/office/drawing/2014/chart" uri="{C3380CC4-5D6E-409C-BE32-E72D297353CC}">
              <c16:uniqueId val="{00000001-E7A1-4147-B861-F9B367457B98}"/>
            </c:ext>
          </c:extLst>
        </c:ser>
        <c:dLbls>
          <c:showLegendKey val="0"/>
          <c:showVal val="0"/>
          <c:showCatName val="0"/>
          <c:showSerName val="0"/>
          <c:showPercent val="0"/>
          <c:showBubbleSize val="0"/>
        </c:dLbls>
        <c:marker val="1"/>
        <c:smooth val="0"/>
        <c:axId val="179464616"/>
        <c:axId val="179490008"/>
      </c:lineChart>
      <c:dateAx>
        <c:axId val="179464616"/>
        <c:scaling>
          <c:orientation val="minMax"/>
        </c:scaling>
        <c:delete val="1"/>
        <c:axPos val="b"/>
        <c:numFmt formatCode="ge" sourceLinked="1"/>
        <c:majorTickMark val="none"/>
        <c:minorTickMark val="none"/>
        <c:tickLblPos val="none"/>
        <c:crossAx val="179490008"/>
        <c:crosses val="autoZero"/>
        <c:auto val="1"/>
        <c:lblOffset val="100"/>
        <c:baseTimeUnit val="years"/>
      </c:dateAx>
      <c:valAx>
        <c:axId val="17949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25.21</c:v>
                </c:pt>
                <c:pt idx="1">
                  <c:v>22.9</c:v>
                </c:pt>
                <c:pt idx="2">
                  <c:v>23.93</c:v>
                </c:pt>
                <c:pt idx="3">
                  <c:v>22.76</c:v>
                </c:pt>
                <c:pt idx="4">
                  <c:v>22.31</c:v>
                </c:pt>
              </c:numCache>
            </c:numRef>
          </c:val>
          <c:extLst>
            <c:ext xmlns:c16="http://schemas.microsoft.com/office/drawing/2014/chart" uri="{C3380CC4-5D6E-409C-BE32-E72D297353CC}">
              <c16:uniqueId val="{00000000-EA73-4475-AAA6-2632A2DBB888}"/>
            </c:ext>
          </c:extLst>
        </c:ser>
        <c:dLbls>
          <c:showLegendKey val="0"/>
          <c:showVal val="0"/>
          <c:showCatName val="0"/>
          <c:showSerName val="0"/>
          <c:showPercent val="0"/>
          <c:showBubbleSize val="0"/>
        </c:dLbls>
        <c:gapWidth val="150"/>
        <c:axId val="206475216"/>
        <c:axId val="20647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c:ext xmlns:c16="http://schemas.microsoft.com/office/drawing/2014/chart" uri="{C3380CC4-5D6E-409C-BE32-E72D297353CC}">
              <c16:uniqueId val="{00000001-EA73-4475-AAA6-2632A2DBB888}"/>
            </c:ext>
          </c:extLst>
        </c:ser>
        <c:dLbls>
          <c:showLegendKey val="0"/>
          <c:showVal val="0"/>
          <c:showCatName val="0"/>
          <c:showSerName val="0"/>
          <c:showPercent val="0"/>
          <c:showBubbleSize val="0"/>
        </c:dLbls>
        <c:marker val="1"/>
        <c:smooth val="0"/>
        <c:axId val="206475216"/>
        <c:axId val="206475608"/>
      </c:lineChart>
      <c:dateAx>
        <c:axId val="206475216"/>
        <c:scaling>
          <c:orientation val="minMax"/>
        </c:scaling>
        <c:delete val="1"/>
        <c:axPos val="b"/>
        <c:numFmt formatCode="ge" sourceLinked="1"/>
        <c:majorTickMark val="none"/>
        <c:minorTickMark val="none"/>
        <c:tickLblPos val="none"/>
        <c:crossAx val="206475608"/>
        <c:crosses val="autoZero"/>
        <c:auto val="1"/>
        <c:lblOffset val="100"/>
        <c:baseTimeUnit val="years"/>
      </c:dateAx>
      <c:valAx>
        <c:axId val="20647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89.43</c:v>
                </c:pt>
                <c:pt idx="1">
                  <c:v>90.96</c:v>
                </c:pt>
                <c:pt idx="2">
                  <c:v>88.46</c:v>
                </c:pt>
                <c:pt idx="3">
                  <c:v>83.38</c:v>
                </c:pt>
                <c:pt idx="4">
                  <c:v>87.31</c:v>
                </c:pt>
              </c:numCache>
            </c:numRef>
          </c:val>
          <c:extLst>
            <c:ext xmlns:c16="http://schemas.microsoft.com/office/drawing/2014/chart" uri="{C3380CC4-5D6E-409C-BE32-E72D297353CC}">
              <c16:uniqueId val="{00000000-F2F7-4680-9282-303FDA69FA1C}"/>
            </c:ext>
          </c:extLst>
        </c:ser>
        <c:dLbls>
          <c:showLegendKey val="0"/>
          <c:showVal val="0"/>
          <c:showCatName val="0"/>
          <c:showSerName val="0"/>
          <c:showPercent val="0"/>
          <c:showBubbleSize val="0"/>
        </c:dLbls>
        <c:gapWidth val="150"/>
        <c:axId val="206476784"/>
        <c:axId val="20647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c:ext xmlns:c16="http://schemas.microsoft.com/office/drawing/2014/chart" uri="{C3380CC4-5D6E-409C-BE32-E72D297353CC}">
              <c16:uniqueId val="{00000001-F2F7-4680-9282-303FDA69FA1C}"/>
            </c:ext>
          </c:extLst>
        </c:ser>
        <c:dLbls>
          <c:showLegendKey val="0"/>
          <c:showVal val="0"/>
          <c:showCatName val="0"/>
          <c:showSerName val="0"/>
          <c:showPercent val="0"/>
          <c:showBubbleSize val="0"/>
        </c:dLbls>
        <c:marker val="1"/>
        <c:smooth val="0"/>
        <c:axId val="206476784"/>
        <c:axId val="206477176"/>
      </c:lineChart>
      <c:dateAx>
        <c:axId val="206476784"/>
        <c:scaling>
          <c:orientation val="minMax"/>
        </c:scaling>
        <c:delete val="1"/>
        <c:axPos val="b"/>
        <c:numFmt formatCode="ge" sourceLinked="1"/>
        <c:majorTickMark val="none"/>
        <c:minorTickMark val="none"/>
        <c:tickLblPos val="none"/>
        <c:crossAx val="206477176"/>
        <c:crosses val="autoZero"/>
        <c:auto val="1"/>
        <c:lblOffset val="100"/>
        <c:baseTimeUnit val="years"/>
      </c:dateAx>
      <c:valAx>
        <c:axId val="20647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7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109.61</c:v>
                </c:pt>
                <c:pt idx="1">
                  <c:v>99.46</c:v>
                </c:pt>
                <c:pt idx="2">
                  <c:v>36.17</c:v>
                </c:pt>
                <c:pt idx="3">
                  <c:v>115.75</c:v>
                </c:pt>
                <c:pt idx="4">
                  <c:v>103.44</c:v>
                </c:pt>
              </c:numCache>
            </c:numRef>
          </c:val>
          <c:extLst>
            <c:ext xmlns:c16="http://schemas.microsoft.com/office/drawing/2014/chart" uri="{C3380CC4-5D6E-409C-BE32-E72D297353CC}">
              <c16:uniqueId val="{00000000-2A9D-4D2F-A0B2-5676E27E4C1D}"/>
            </c:ext>
          </c:extLst>
        </c:ser>
        <c:dLbls>
          <c:showLegendKey val="0"/>
          <c:showVal val="0"/>
          <c:showCatName val="0"/>
          <c:showSerName val="0"/>
          <c:showPercent val="0"/>
          <c:showBubbleSize val="0"/>
        </c:dLbls>
        <c:gapWidth val="150"/>
        <c:axId val="205891800"/>
        <c:axId val="20589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c:ext xmlns:c16="http://schemas.microsoft.com/office/drawing/2014/chart" uri="{C3380CC4-5D6E-409C-BE32-E72D297353CC}">
              <c16:uniqueId val="{00000001-2A9D-4D2F-A0B2-5676E27E4C1D}"/>
            </c:ext>
          </c:extLst>
        </c:ser>
        <c:dLbls>
          <c:showLegendKey val="0"/>
          <c:showVal val="0"/>
          <c:showCatName val="0"/>
          <c:showSerName val="0"/>
          <c:showPercent val="0"/>
          <c:showBubbleSize val="0"/>
        </c:dLbls>
        <c:marker val="1"/>
        <c:smooth val="0"/>
        <c:axId val="205891800"/>
        <c:axId val="205892184"/>
      </c:lineChart>
      <c:dateAx>
        <c:axId val="205891800"/>
        <c:scaling>
          <c:orientation val="minMax"/>
        </c:scaling>
        <c:delete val="1"/>
        <c:axPos val="b"/>
        <c:numFmt formatCode="ge" sourceLinked="1"/>
        <c:majorTickMark val="none"/>
        <c:minorTickMark val="none"/>
        <c:tickLblPos val="none"/>
        <c:crossAx val="205892184"/>
        <c:crosses val="autoZero"/>
        <c:auto val="1"/>
        <c:lblOffset val="100"/>
        <c:baseTimeUnit val="years"/>
      </c:dateAx>
      <c:valAx>
        <c:axId val="20589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9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5-4A32-9AC0-F99ABB7C5522}"/>
            </c:ext>
          </c:extLst>
        </c:ser>
        <c:dLbls>
          <c:showLegendKey val="0"/>
          <c:showVal val="0"/>
          <c:showCatName val="0"/>
          <c:showSerName val="0"/>
          <c:showPercent val="0"/>
          <c:showBubbleSize val="0"/>
        </c:dLbls>
        <c:gapWidth val="150"/>
        <c:axId val="205969496"/>
        <c:axId val="20596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5-4A32-9AC0-F99ABB7C5522}"/>
            </c:ext>
          </c:extLst>
        </c:ser>
        <c:dLbls>
          <c:showLegendKey val="0"/>
          <c:showVal val="0"/>
          <c:showCatName val="0"/>
          <c:showSerName val="0"/>
          <c:showPercent val="0"/>
          <c:showBubbleSize val="0"/>
        </c:dLbls>
        <c:marker val="1"/>
        <c:smooth val="0"/>
        <c:axId val="205969496"/>
        <c:axId val="205969880"/>
      </c:lineChart>
      <c:dateAx>
        <c:axId val="205969496"/>
        <c:scaling>
          <c:orientation val="minMax"/>
        </c:scaling>
        <c:delete val="1"/>
        <c:axPos val="b"/>
        <c:numFmt formatCode="ge" sourceLinked="1"/>
        <c:majorTickMark val="none"/>
        <c:minorTickMark val="none"/>
        <c:tickLblPos val="none"/>
        <c:crossAx val="205969880"/>
        <c:crosses val="autoZero"/>
        <c:auto val="1"/>
        <c:lblOffset val="100"/>
        <c:baseTimeUnit val="years"/>
      </c:dateAx>
      <c:valAx>
        <c:axId val="20596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6-40E1-8CEB-A1DD0485FF37}"/>
            </c:ext>
          </c:extLst>
        </c:ser>
        <c:dLbls>
          <c:showLegendKey val="0"/>
          <c:showVal val="0"/>
          <c:showCatName val="0"/>
          <c:showSerName val="0"/>
          <c:showPercent val="0"/>
          <c:showBubbleSize val="0"/>
        </c:dLbls>
        <c:gapWidth val="150"/>
        <c:axId val="205952928"/>
        <c:axId val="20602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6-40E1-8CEB-A1DD0485FF37}"/>
            </c:ext>
          </c:extLst>
        </c:ser>
        <c:dLbls>
          <c:showLegendKey val="0"/>
          <c:showVal val="0"/>
          <c:showCatName val="0"/>
          <c:showSerName val="0"/>
          <c:showPercent val="0"/>
          <c:showBubbleSize val="0"/>
        </c:dLbls>
        <c:marker val="1"/>
        <c:smooth val="0"/>
        <c:axId val="205952928"/>
        <c:axId val="206026800"/>
      </c:lineChart>
      <c:dateAx>
        <c:axId val="205952928"/>
        <c:scaling>
          <c:orientation val="minMax"/>
        </c:scaling>
        <c:delete val="1"/>
        <c:axPos val="b"/>
        <c:numFmt formatCode="ge" sourceLinked="1"/>
        <c:majorTickMark val="none"/>
        <c:minorTickMark val="none"/>
        <c:tickLblPos val="none"/>
        <c:crossAx val="206026800"/>
        <c:crosses val="autoZero"/>
        <c:auto val="1"/>
        <c:lblOffset val="100"/>
        <c:baseTimeUnit val="years"/>
      </c:dateAx>
      <c:valAx>
        <c:axId val="20602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0E-4CD0-B26C-012D90C2C927}"/>
            </c:ext>
          </c:extLst>
        </c:ser>
        <c:dLbls>
          <c:showLegendKey val="0"/>
          <c:showVal val="0"/>
          <c:showCatName val="0"/>
          <c:showSerName val="0"/>
          <c:showPercent val="0"/>
          <c:showBubbleSize val="0"/>
        </c:dLbls>
        <c:gapWidth val="150"/>
        <c:axId val="204287176"/>
        <c:axId val="20428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0E-4CD0-B26C-012D90C2C927}"/>
            </c:ext>
          </c:extLst>
        </c:ser>
        <c:dLbls>
          <c:showLegendKey val="0"/>
          <c:showVal val="0"/>
          <c:showCatName val="0"/>
          <c:showSerName val="0"/>
          <c:showPercent val="0"/>
          <c:showBubbleSize val="0"/>
        </c:dLbls>
        <c:marker val="1"/>
        <c:smooth val="0"/>
        <c:axId val="204287176"/>
        <c:axId val="204289136"/>
      </c:lineChart>
      <c:dateAx>
        <c:axId val="204287176"/>
        <c:scaling>
          <c:orientation val="minMax"/>
        </c:scaling>
        <c:delete val="1"/>
        <c:axPos val="b"/>
        <c:numFmt formatCode="ge" sourceLinked="1"/>
        <c:majorTickMark val="none"/>
        <c:minorTickMark val="none"/>
        <c:tickLblPos val="none"/>
        <c:crossAx val="204289136"/>
        <c:crosses val="autoZero"/>
        <c:auto val="1"/>
        <c:lblOffset val="100"/>
        <c:baseTimeUnit val="years"/>
      </c:dateAx>
      <c:valAx>
        <c:axId val="20428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3-4E98-8DCA-E5EDEA774ED3}"/>
            </c:ext>
          </c:extLst>
        </c:ser>
        <c:dLbls>
          <c:showLegendKey val="0"/>
          <c:showVal val="0"/>
          <c:showCatName val="0"/>
          <c:showSerName val="0"/>
          <c:showPercent val="0"/>
          <c:showBubbleSize val="0"/>
        </c:dLbls>
        <c:gapWidth val="150"/>
        <c:axId val="204286392"/>
        <c:axId val="20641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3-4E98-8DCA-E5EDEA774ED3}"/>
            </c:ext>
          </c:extLst>
        </c:ser>
        <c:dLbls>
          <c:showLegendKey val="0"/>
          <c:showVal val="0"/>
          <c:showCatName val="0"/>
          <c:showSerName val="0"/>
          <c:showPercent val="0"/>
          <c:showBubbleSize val="0"/>
        </c:dLbls>
        <c:marker val="1"/>
        <c:smooth val="0"/>
        <c:axId val="204286392"/>
        <c:axId val="206410792"/>
      </c:lineChart>
      <c:dateAx>
        <c:axId val="204286392"/>
        <c:scaling>
          <c:orientation val="minMax"/>
        </c:scaling>
        <c:delete val="1"/>
        <c:axPos val="b"/>
        <c:numFmt formatCode="ge" sourceLinked="1"/>
        <c:majorTickMark val="none"/>
        <c:minorTickMark val="none"/>
        <c:tickLblPos val="none"/>
        <c:crossAx val="206410792"/>
        <c:crosses val="autoZero"/>
        <c:auto val="1"/>
        <c:lblOffset val="100"/>
        <c:baseTimeUnit val="years"/>
      </c:dateAx>
      <c:valAx>
        <c:axId val="2064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4305.1499999999996</c:v>
                </c:pt>
                <c:pt idx="1">
                  <c:v>10481.64</c:v>
                </c:pt>
                <c:pt idx="2">
                  <c:v>13723.89</c:v>
                </c:pt>
                <c:pt idx="3">
                  <c:v>13064.52</c:v>
                </c:pt>
                <c:pt idx="4">
                  <c:v>12375.35</c:v>
                </c:pt>
              </c:numCache>
            </c:numRef>
          </c:val>
          <c:extLst>
            <c:ext xmlns:c16="http://schemas.microsoft.com/office/drawing/2014/chart" uri="{C3380CC4-5D6E-409C-BE32-E72D297353CC}">
              <c16:uniqueId val="{00000000-F5D0-4FD5-9247-E800EFFB146B}"/>
            </c:ext>
          </c:extLst>
        </c:ser>
        <c:dLbls>
          <c:showLegendKey val="0"/>
          <c:showVal val="0"/>
          <c:showCatName val="0"/>
          <c:showSerName val="0"/>
          <c:showPercent val="0"/>
          <c:showBubbleSize val="0"/>
        </c:dLbls>
        <c:gapWidth val="150"/>
        <c:axId val="206411968"/>
        <c:axId val="20641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c:ext xmlns:c16="http://schemas.microsoft.com/office/drawing/2014/chart" uri="{C3380CC4-5D6E-409C-BE32-E72D297353CC}">
              <c16:uniqueId val="{00000001-F5D0-4FD5-9247-E800EFFB146B}"/>
            </c:ext>
          </c:extLst>
        </c:ser>
        <c:dLbls>
          <c:showLegendKey val="0"/>
          <c:showVal val="0"/>
          <c:showCatName val="0"/>
          <c:showSerName val="0"/>
          <c:showPercent val="0"/>
          <c:showBubbleSize val="0"/>
        </c:dLbls>
        <c:marker val="1"/>
        <c:smooth val="0"/>
        <c:axId val="206411968"/>
        <c:axId val="206412360"/>
      </c:lineChart>
      <c:dateAx>
        <c:axId val="206411968"/>
        <c:scaling>
          <c:orientation val="minMax"/>
        </c:scaling>
        <c:delete val="1"/>
        <c:axPos val="b"/>
        <c:numFmt formatCode="ge" sourceLinked="1"/>
        <c:majorTickMark val="none"/>
        <c:minorTickMark val="none"/>
        <c:tickLblPos val="none"/>
        <c:crossAx val="206412360"/>
        <c:crosses val="autoZero"/>
        <c:auto val="1"/>
        <c:lblOffset val="100"/>
        <c:baseTimeUnit val="years"/>
      </c:dateAx>
      <c:valAx>
        <c:axId val="2064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12.77</c:v>
                </c:pt>
                <c:pt idx="1">
                  <c:v>4.92</c:v>
                </c:pt>
                <c:pt idx="2">
                  <c:v>3.48</c:v>
                </c:pt>
                <c:pt idx="3">
                  <c:v>3.68</c:v>
                </c:pt>
                <c:pt idx="4">
                  <c:v>3.32</c:v>
                </c:pt>
              </c:numCache>
            </c:numRef>
          </c:val>
          <c:extLst>
            <c:ext xmlns:c16="http://schemas.microsoft.com/office/drawing/2014/chart" uri="{C3380CC4-5D6E-409C-BE32-E72D297353CC}">
              <c16:uniqueId val="{00000000-CA21-4164-B4E2-5BC727BEE933}"/>
            </c:ext>
          </c:extLst>
        </c:ser>
        <c:dLbls>
          <c:showLegendKey val="0"/>
          <c:showVal val="0"/>
          <c:showCatName val="0"/>
          <c:showSerName val="0"/>
          <c:showPercent val="0"/>
          <c:showBubbleSize val="0"/>
        </c:dLbls>
        <c:gapWidth val="150"/>
        <c:axId val="206413536"/>
        <c:axId val="20641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c:ext xmlns:c16="http://schemas.microsoft.com/office/drawing/2014/chart" uri="{C3380CC4-5D6E-409C-BE32-E72D297353CC}">
              <c16:uniqueId val="{00000001-CA21-4164-B4E2-5BC727BEE933}"/>
            </c:ext>
          </c:extLst>
        </c:ser>
        <c:dLbls>
          <c:showLegendKey val="0"/>
          <c:showVal val="0"/>
          <c:showCatName val="0"/>
          <c:showSerName val="0"/>
          <c:showPercent val="0"/>
          <c:showBubbleSize val="0"/>
        </c:dLbls>
        <c:marker val="1"/>
        <c:smooth val="0"/>
        <c:axId val="206413536"/>
        <c:axId val="206413928"/>
      </c:lineChart>
      <c:dateAx>
        <c:axId val="206413536"/>
        <c:scaling>
          <c:orientation val="minMax"/>
        </c:scaling>
        <c:delete val="1"/>
        <c:axPos val="b"/>
        <c:numFmt formatCode="ge" sourceLinked="1"/>
        <c:majorTickMark val="none"/>
        <c:minorTickMark val="none"/>
        <c:tickLblPos val="none"/>
        <c:crossAx val="206413928"/>
        <c:crosses val="autoZero"/>
        <c:auto val="1"/>
        <c:lblOffset val="100"/>
        <c:baseTimeUnit val="years"/>
      </c:dateAx>
      <c:valAx>
        <c:axId val="2064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4863.3500000000004</c:v>
                </c:pt>
                <c:pt idx="1">
                  <c:v>5340.88</c:v>
                </c:pt>
                <c:pt idx="2">
                  <c:v>5359.09</c:v>
                </c:pt>
                <c:pt idx="3">
                  <c:v>5583.8</c:v>
                </c:pt>
                <c:pt idx="4">
                  <c:v>5953.64</c:v>
                </c:pt>
              </c:numCache>
            </c:numRef>
          </c:val>
          <c:extLst>
            <c:ext xmlns:c16="http://schemas.microsoft.com/office/drawing/2014/chart" uri="{C3380CC4-5D6E-409C-BE32-E72D297353CC}">
              <c16:uniqueId val="{00000000-A39E-4B3C-807C-56827828C9DF}"/>
            </c:ext>
          </c:extLst>
        </c:ser>
        <c:dLbls>
          <c:showLegendKey val="0"/>
          <c:showVal val="0"/>
          <c:showCatName val="0"/>
          <c:showSerName val="0"/>
          <c:showPercent val="0"/>
          <c:showBubbleSize val="0"/>
        </c:dLbls>
        <c:gapWidth val="150"/>
        <c:axId val="206704536"/>
        <c:axId val="2067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c:ext xmlns:c16="http://schemas.microsoft.com/office/drawing/2014/chart" uri="{C3380CC4-5D6E-409C-BE32-E72D297353CC}">
              <c16:uniqueId val="{00000001-A39E-4B3C-807C-56827828C9DF}"/>
            </c:ext>
          </c:extLst>
        </c:ser>
        <c:dLbls>
          <c:showLegendKey val="0"/>
          <c:showVal val="0"/>
          <c:showCatName val="0"/>
          <c:showSerName val="0"/>
          <c:showPercent val="0"/>
          <c:showBubbleSize val="0"/>
        </c:dLbls>
        <c:marker val="1"/>
        <c:smooth val="0"/>
        <c:axId val="206704536"/>
        <c:axId val="206704928"/>
      </c:lineChart>
      <c:dateAx>
        <c:axId val="206704536"/>
        <c:scaling>
          <c:orientation val="minMax"/>
        </c:scaling>
        <c:delete val="1"/>
        <c:axPos val="b"/>
        <c:numFmt formatCode="ge" sourceLinked="1"/>
        <c:majorTickMark val="none"/>
        <c:minorTickMark val="none"/>
        <c:tickLblPos val="none"/>
        <c:crossAx val="206704928"/>
        <c:crosses val="autoZero"/>
        <c:auto val="1"/>
        <c:lblOffset val="100"/>
        <c:baseTimeUnit val="years"/>
      </c:dateAx>
      <c:valAx>
        <c:axId val="2067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52577</v>
      </c>
      <c r="AJ8" s="74"/>
      <c r="AK8" s="74"/>
      <c r="AL8" s="74"/>
      <c r="AM8" s="74"/>
      <c r="AN8" s="74"/>
      <c r="AO8" s="74"/>
      <c r="AP8" s="75"/>
      <c r="AQ8" s="56">
        <f>データ!R6</f>
        <v>92.13</v>
      </c>
      <c r="AR8" s="56"/>
      <c r="AS8" s="56"/>
      <c r="AT8" s="56"/>
      <c r="AU8" s="56"/>
      <c r="AV8" s="56"/>
      <c r="AW8" s="56"/>
      <c r="AX8" s="56"/>
      <c r="AY8" s="56">
        <f>データ!S6</f>
        <v>570.67999999999995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v>
      </c>
      <c r="S10" s="56"/>
      <c r="T10" s="56"/>
      <c r="U10" s="56"/>
      <c r="V10" s="56"/>
      <c r="W10" s="56"/>
      <c r="X10" s="56"/>
      <c r="Y10" s="56"/>
      <c r="Z10" s="64">
        <f>データ!P6</f>
        <v>2220</v>
      </c>
      <c r="AA10" s="64"/>
      <c r="AB10" s="64"/>
      <c r="AC10" s="64"/>
      <c r="AD10" s="64"/>
      <c r="AE10" s="64"/>
      <c r="AF10" s="64"/>
      <c r="AG10" s="64"/>
      <c r="AH10" s="2"/>
      <c r="AI10" s="64">
        <f>データ!T6</f>
        <v>53</v>
      </c>
      <c r="AJ10" s="64"/>
      <c r="AK10" s="64"/>
      <c r="AL10" s="64"/>
      <c r="AM10" s="64"/>
      <c r="AN10" s="64"/>
      <c r="AO10" s="64"/>
      <c r="AP10" s="64"/>
      <c r="AQ10" s="56">
        <f>データ!U6</f>
        <v>0.1</v>
      </c>
      <c r="AR10" s="56"/>
      <c r="AS10" s="56"/>
      <c r="AT10" s="56"/>
      <c r="AU10" s="56"/>
      <c r="AV10" s="56"/>
      <c r="AW10" s="56"/>
      <c r="AX10" s="56"/>
      <c r="AY10" s="56">
        <f>データ!V6</f>
        <v>530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352101</v>
      </c>
      <c r="D6" s="31">
        <f t="shared" si="3"/>
        <v>47</v>
      </c>
      <c r="E6" s="31">
        <f t="shared" si="3"/>
        <v>1</v>
      </c>
      <c r="F6" s="31">
        <f t="shared" si="3"/>
        <v>0</v>
      </c>
      <c r="G6" s="31">
        <f t="shared" si="3"/>
        <v>0</v>
      </c>
      <c r="H6" s="31" t="str">
        <f t="shared" si="3"/>
        <v>山口県　光市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v>
      </c>
      <c r="P6" s="32">
        <f t="shared" si="3"/>
        <v>2220</v>
      </c>
      <c r="Q6" s="32">
        <f t="shared" si="3"/>
        <v>52577</v>
      </c>
      <c r="R6" s="32">
        <f t="shared" si="3"/>
        <v>92.13</v>
      </c>
      <c r="S6" s="32">
        <f t="shared" si="3"/>
        <v>570.67999999999995</v>
      </c>
      <c r="T6" s="32">
        <f t="shared" si="3"/>
        <v>53</v>
      </c>
      <c r="U6" s="32">
        <f t="shared" si="3"/>
        <v>0.1</v>
      </c>
      <c r="V6" s="32">
        <f t="shared" si="3"/>
        <v>530</v>
      </c>
      <c r="W6" s="33">
        <f>IF(W7="",NA(),W7)</f>
        <v>109.61</v>
      </c>
      <c r="X6" s="33">
        <f t="shared" ref="X6:AF6" si="4">IF(X7="",NA(),X7)</f>
        <v>99.46</v>
      </c>
      <c r="Y6" s="33">
        <f t="shared" si="4"/>
        <v>36.17</v>
      </c>
      <c r="Z6" s="33">
        <f t="shared" si="4"/>
        <v>115.75</v>
      </c>
      <c r="AA6" s="33">
        <f t="shared" si="4"/>
        <v>103.44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4305.1499999999996</v>
      </c>
      <c r="BE6" s="33">
        <f t="shared" ref="BE6:BM6" si="7">IF(BE7="",NA(),BE7)</f>
        <v>10481.64</v>
      </c>
      <c r="BF6" s="33">
        <f t="shared" si="7"/>
        <v>13723.89</v>
      </c>
      <c r="BG6" s="33">
        <f t="shared" si="7"/>
        <v>13064.52</v>
      </c>
      <c r="BH6" s="33">
        <f t="shared" si="7"/>
        <v>12375.35</v>
      </c>
      <c r="BI6" s="33">
        <f t="shared" si="7"/>
        <v>1442.51</v>
      </c>
      <c r="BJ6" s="33">
        <f t="shared" si="7"/>
        <v>1496.15</v>
      </c>
      <c r="BK6" s="33">
        <f t="shared" si="7"/>
        <v>1462.56</v>
      </c>
      <c r="BL6" s="33">
        <f t="shared" si="7"/>
        <v>1486.62</v>
      </c>
      <c r="BM6" s="33">
        <f t="shared" si="7"/>
        <v>1510.14</v>
      </c>
      <c r="BN6" s="32" t="str">
        <f>IF(BN7="","",IF(BN7="-","【-】","【"&amp;SUBSTITUTE(TEXT(BN7,"#,##0.00"),"-","△")&amp;"】"))</f>
        <v>【1,242.90】</v>
      </c>
      <c r="BO6" s="33">
        <f>IF(BO7="",NA(),BO7)</f>
        <v>12.77</v>
      </c>
      <c r="BP6" s="33">
        <f t="shared" ref="BP6:BX6" si="8">IF(BP7="",NA(),BP7)</f>
        <v>4.92</v>
      </c>
      <c r="BQ6" s="33">
        <f t="shared" si="8"/>
        <v>3.48</v>
      </c>
      <c r="BR6" s="33">
        <f t="shared" si="8"/>
        <v>3.68</v>
      </c>
      <c r="BS6" s="33">
        <f t="shared" si="8"/>
        <v>3.32</v>
      </c>
      <c r="BT6" s="33">
        <f t="shared" si="8"/>
        <v>33.299999999999997</v>
      </c>
      <c r="BU6" s="33">
        <f t="shared" si="8"/>
        <v>33.01</v>
      </c>
      <c r="BV6" s="33">
        <f t="shared" si="8"/>
        <v>32.39</v>
      </c>
      <c r="BW6" s="33">
        <f t="shared" si="8"/>
        <v>24.39</v>
      </c>
      <c r="BX6" s="33">
        <f t="shared" si="8"/>
        <v>22.67</v>
      </c>
      <c r="BY6" s="32" t="str">
        <f>IF(BY7="","",IF(BY7="-","【-】","【"&amp;SUBSTITUTE(TEXT(BY7,"#,##0.00"),"-","△")&amp;"】"))</f>
        <v>【33.35】</v>
      </c>
      <c r="BZ6" s="33">
        <f>IF(BZ7="",NA(),BZ7)</f>
        <v>4863.3500000000004</v>
      </c>
      <c r="CA6" s="33">
        <f t="shared" ref="CA6:CI6" si="9">IF(CA7="",NA(),CA7)</f>
        <v>5340.88</v>
      </c>
      <c r="CB6" s="33">
        <f t="shared" si="9"/>
        <v>5359.09</v>
      </c>
      <c r="CC6" s="33">
        <f t="shared" si="9"/>
        <v>5583.8</v>
      </c>
      <c r="CD6" s="33">
        <f t="shared" si="9"/>
        <v>5953.64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25.21</v>
      </c>
      <c r="CL6" s="33">
        <f t="shared" ref="CL6:CT6" si="10">IF(CL7="",NA(),CL7)</f>
        <v>22.9</v>
      </c>
      <c r="CM6" s="33">
        <f t="shared" si="10"/>
        <v>23.93</v>
      </c>
      <c r="CN6" s="33">
        <f t="shared" si="10"/>
        <v>22.76</v>
      </c>
      <c r="CO6" s="33">
        <f t="shared" si="10"/>
        <v>22.31</v>
      </c>
      <c r="CP6" s="33">
        <f t="shared" si="10"/>
        <v>50.66</v>
      </c>
      <c r="CQ6" s="33">
        <f t="shared" si="10"/>
        <v>51.11</v>
      </c>
      <c r="CR6" s="33">
        <f t="shared" si="10"/>
        <v>50.49</v>
      </c>
      <c r="CS6" s="33">
        <f t="shared" si="10"/>
        <v>48.36</v>
      </c>
      <c r="CT6" s="33">
        <f t="shared" si="10"/>
        <v>48.7</v>
      </c>
      <c r="CU6" s="32" t="str">
        <f>IF(CU7="","",IF(CU7="-","【-】","【"&amp;SUBSTITUTE(TEXT(CU7,"#,##0.00"),"-","△")&amp;"】"))</f>
        <v>【57.58】</v>
      </c>
      <c r="CV6" s="33">
        <f>IF(CV7="",NA(),CV7)</f>
        <v>89.43</v>
      </c>
      <c r="CW6" s="33">
        <f t="shared" ref="CW6:DE6" si="11">IF(CW7="",NA(),CW7)</f>
        <v>90.96</v>
      </c>
      <c r="CX6" s="33">
        <f t="shared" si="11"/>
        <v>88.46</v>
      </c>
      <c r="CY6" s="33">
        <f t="shared" si="11"/>
        <v>83.38</v>
      </c>
      <c r="CZ6" s="33">
        <f t="shared" si="11"/>
        <v>87.31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352101</v>
      </c>
      <c r="D7" s="35">
        <v>47</v>
      </c>
      <c r="E7" s="35">
        <v>1</v>
      </c>
      <c r="F7" s="35">
        <v>0</v>
      </c>
      <c r="G7" s="35">
        <v>0</v>
      </c>
      <c r="H7" s="35" t="s">
        <v>93</v>
      </c>
      <c r="I7" s="35" t="s">
        <v>94</v>
      </c>
      <c r="J7" s="35" t="s">
        <v>95</v>
      </c>
      <c r="K7" s="35" t="s">
        <v>96</v>
      </c>
      <c r="L7" s="35" t="s">
        <v>97</v>
      </c>
      <c r="M7" s="36" t="s">
        <v>98</v>
      </c>
      <c r="N7" s="36" t="s">
        <v>99</v>
      </c>
      <c r="O7" s="36">
        <v>0.1</v>
      </c>
      <c r="P7" s="36">
        <v>2220</v>
      </c>
      <c r="Q7" s="36">
        <v>52577</v>
      </c>
      <c r="R7" s="36">
        <v>92.13</v>
      </c>
      <c r="S7" s="36">
        <v>570.67999999999995</v>
      </c>
      <c r="T7" s="36">
        <v>53</v>
      </c>
      <c r="U7" s="36">
        <v>0.1</v>
      </c>
      <c r="V7" s="36">
        <v>530</v>
      </c>
      <c r="W7" s="36">
        <v>109.61</v>
      </c>
      <c r="X7" s="36">
        <v>99.46</v>
      </c>
      <c r="Y7" s="36">
        <v>36.17</v>
      </c>
      <c r="Z7" s="36">
        <v>115.75</v>
      </c>
      <c r="AA7" s="36">
        <v>103.44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4305.1499999999996</v>
      </c>
      <c r="BE7" s="36">
        <v>10481.64</v>
      </c>
      <c r="BF7" s="36">
        <v>13723.89</v>
      </c>
      <c r="BG7" s="36">
        <v>13064.52</v>
      </c>
      <c r="BH7" s="36">
        <v>12375.35</v>
      </c>
      <c r="BI7" s="36">
        <v>1442.51</v>
      </c>
      <c r="BJ7" s="36">
        <v>1496.15</v>
      </c>
      <c r="BK7" s="36">
        <v>1462.56</v>
      </c>
      <c r="BL7" s="36">
        <v>1486.62</v>
      </c>
      <c r="BM7" s="36">
        <v>1510.14</v>
      </c>
      <c r="BN7" s="36">
        <v>1242.9000000000001</v>
      </c>
      <c r="BO7" s="36">
        <v>12.77</v>
      </c>
      <c r="BP7" s="36">
        <v>4.92</v>
      </c>
      <c r="BQ7" s="36">
        <v>3.48</v>
      </c>
      <c r="BR7" s="36">
        <v>3.68</v>
      </c>
      <c r="BS7" s="36">
        <v>3.32</v>
      </c>
      <c r="BT7" s="36">
        <v>33.299999999999997</v>
      </c>
      <c r="BU7" s="36">
        <v>33.01</v>
      </c>
      <c r="BV7" s="36">
        <v>32.39</v>
      </c>
      <c r="BW7" s="36">
        <v>24.39</v>
      </c>
      <c r="BX7" s="36">
        <v>22.67</v>
      </c>
      <c r="BY7" s="36">
        <v>33.35</v>
      </c>
      <c r="BZ7" s="36">
        <v>4863.3500000000004</v>
      </c>
      <c r="CA7" s="36">
        <v>5340.88</v>
      </c>
      <c r="CB7" s="36">
        <v>5359.09</v>
      </c>
      <c r="CC7" s="36">
        <v>5583.8</v>
      </c>
      <c r="CD7" s="36">
        <v>5953.64</v>
      </c>
      <c r="CE7" s="36">
        <v>526.57000000000005</v>
      </c>
      <c r="CF7" s="36">
        <v>523.08000000000004</v>
      </c>
      <c r="CG7" s="36">
        <v>530.83000000000004</v>
      </c>
      <c r="CH7" s="36">
        <v>734.18</v>
      </c>
      <c r="CI7" s="36">
        <v>789.62</v>
      </c>
      <c r="CJ7" s="36">
        <v>524.69000000000005</v>
      </c>
      <c r="CK7" s="36">
        <v>25.21</v>
      </c>
      <c r="CL7" s="36">
        <v>22.9</v>
      </c>
      <c r="CM7" s="36">
        <v>23.93</v>
      </c>
      <c r="CN7" s="36">
        <v>22.76</v>
      </c>
      <c r="CO7" s="36">
        <v>22.31</v>
      </c>
      <c r="CP7" s="36">
        <v>50.66</v>
      </c>
      <c r="CQ7" s="36">
        <v>51.11</v>
      </c>
      <c r="CR7" s="36">
        <v>50.49</v>
      </c>
      <c r="CS7" s="36">
        <v>48.36</v>
      </c>
      <c r="CT7" s="36">
        <v>48.7</v>
      </c>
      <c r="CU7" s="36">
        <v>57.58</v>
      </c>
      <c r="CV7" s="36">
        <v>89.43</v>
      </c>
      <c r="CW7" s="36">
        <v>90.96</v>
      </c>
      <c r="CX7" s="36">
        <v>88.46</v>
      </c>
      <c r="CY7" s="36">
        <v>83.38</v>
      </c>
      <c r="CZ7" s="36">
        <v>87.31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博行</cp:lastModifiedBy>
  <cp:lastPrinted>2017-02-01T23:57:12Z</cp:lastPrinted>
  <dcterms:created xsi:type="dcterms:W3CDTF">2016-12-02T02:21:11Z</dcterms:created>
  <dcterms:modified xsi:type="dcterms:W3CDTF">2017-02-02T02:24:29Z</dcterms:modified>
  <cp:category/>
</cp:coreProperties>
</file>