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<sst xmlns="http://schemas.openxmlformats.org/spreadsheetml/2006/main" count="266" uniqueCount="125">
  <si>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</si>
  <si>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</si>
  <si>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</si>
  <si>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</si>
  <si>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</si>
  <si>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</si>
  <si>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</si>
  <si>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</si>
  <si>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</si>
  <si>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</si>
  <si>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</si>
  <si>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</si>
  <si>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</si>
  <si>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</si>
  <si>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</si>
  <si>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</si>
  <si>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</si>
  <si>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</si>
  <si>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</si>
  <si>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</si>
  <si>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</si>
  <si>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</si>
  <si>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</si>
  <si>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</si>
  <si>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</si>
  <si>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</si>
  <si>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</si>
  <si>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</si>
  <si>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</si>
  <si>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</si>
  <si>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</si>
  <si>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</si>
  <si>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</si>
  <si>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</si>
  <si>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</si>
  <si>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</si>
  <si>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</si>
  <si>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</si>
  <si>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</si>
  <si>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</si>
  <si>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</si>
  <si>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</si>
  <si>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</si>
  <si>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</si>
  <si>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</si>
  <si>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</si>
  <si>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</si>
  <si>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</si>
  <si>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</si>
  <si>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</si>
  <si>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</si>
  <si>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</si>
  <si>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</si>
  <si>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</si>
  <si>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</si>
  <si>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</si>
  <si>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</si>
  <si>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</si>
  <si>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</si>
  <si>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</si>
  <si>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</si>
  <si>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</si>
  <si>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</si>
  <si>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</si>
  <si>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</si>
  <si>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</si>
  <si>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</si>
  <si>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</si>
  <si>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</si>
  <si>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</si>
  <si>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</si>
  <si>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</si>
  <si>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</si>
  <si>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</si>
  <si>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</si>
  <si>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</si>
  <si>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</si>
  <si>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</si>
  <si>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</si>
  <si>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</si>
  <si>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</si>
  <si>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</si>
  <si>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</si>
  <si>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</si>
  <si>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</si>
  <si>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</si>
  <si>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</si>
  <si>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</si>
  <si>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</si>
  <si>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</si>
  <si>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</si>
  <si>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</si>
  <si>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</si>
  <si>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</si>
  <si>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</si>
  <si>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</si>
  <si>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</si>
  <si>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</si>
  <si>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</si>
  <si>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</si>
  <si>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</si>
  <si>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</si>
  <si>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</si>
  <si>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</si>
  <si>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</si>
  <si>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</si>
  <si>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</si>
  <si>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</si>
  <si>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</si>
  <si>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宇部市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</si>
  <si>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</si>
  <si>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</si>
  <si>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</si>
  <si>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</si>
  <si>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</si>
  <si>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</si>
  <si>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</si>
  <si>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</si>
  <si>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</si>
  <si>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</si>
  <si>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</si>
  <si>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</si>
  <si>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処理施設は適正に維持管理を行ってきたが、老朽化等に伴い躯体及び機器等の機能低下がみられるため、平成２６年度より機能強化事業に着手している。</t>
    <rPh sb="1" eb="2">
      <t>ホン</t>
    </rPh>
    <rPh sb="2" eb="3">
      <t>シ</t>
    </rPh>
    <rPh sb="4" eb="6">
      <t>ノウギョウ</t>
    </rPh>
    <rPh sb="6" eb="8">
      <t>シュウラク</t>
    </rPh>
    <rPh sb="8" eb="10">
      <t>ハイスイ</t>
    </rPh>
    <rPh sb="10" eb="12">
      <t>シセツ</t>
    </rPh>
    <rPh sb="14" eb="16">
      <t>ヘイセイ</t>
    </rPh>
    <rPh sb="17" eb="18">
      <t>ネン</t>
    </rPh>
    <rPh sb="18" eb="19">
      <t>ド</t>
    </rPh>
    <rPh sb="21" eb="23">
      <t>ヘイセイ</t>
    </rPh>
    <rPh sb="25" eb="27">
      <t>ネンド</t>
    </rPh>
    <rPh sb="30" eb="32">
      <t>キョウヨウ</t>
    </rPh>
    <rPh sb="32" eb="34">
      <t>カイシ</t>
    </rPh>
    <rPh sb="36" eb="38">
      <t>ジギョウ</t>
    </rPh>
    <rPh sb="39" eb="41">
      <t>カンリョウ</t>
    </rPh>
    <rPh sb="48" eb="50">
      <t>ショリ</t>
    </rPh>
    <rPh sb="50" eb="52">
      <t>シセツ</t>
    </rPh>
    <rPh sb="53" eb="55">
      <t>テキセイ</t>
    </rPh>
    <rPh sb="56" eb="58">
      <t>イジ</t>
    </rPh>
    <rPh sb="58" eb="60">
      <t>カンリ</t>
    </rPh>
    <rPh sb="61" eb="62">
      <t>オコナ</t>
    </rPh>
    <rPh sb="68" eb="71">
      <t>ロウキュウカ</t>
    </rPh>
    <rPh sb="71" eb="72">
      <t>トウ</t>
    </rPh>
    <rPh sb="73" eb="74">
      <t>トモナ</t>
    </rPh>
    <rPh sb="75" eb="77">
      <t>クタイ</t>
    </rPh>
    <rPh sb="77" eb="78">
      <t>オヨ</t>
    </rPh>
    <rPh sb="79" eb="81">
      <t>キキ</t>
    </rPh>
    <rPh sb="81" eb="82">
      <t>トウ</t>
    </rPh>
    <rPh sb="83" eb="85">
      <t>キノウ</t>
    </rPh>
    <rPh sb="85" eb="87">
      <t>テイカ</t>
    </rPh>
    <rPh sb="95" eb="97">
      <t>ヘイセイ</t>
    </rPh>
    <rPh sb="99" eb="101">
      <t>ネンド</t>
    </rPh>
    <rPh sb="103" eb="105">
      <t>キノウ</t>
    </rPh>
    <rPh sb="105" eb="107">
      <t>キョウカ</t>
    </rPh>
    <rPh sb="107" eb="109">
      <t>ジギョウ</t>
    </rPh>
    <rPh sb="110" eb="112">
      <t>チャクシュ</t>
    </rPh>
    <phoneticPr fontId="4"/>
  </si>
  <si>
    <t>　本市と山陽小野田市の水道水源である小野湖の水質保全も目的とした事業であるため、収益で賄えない費用は一般会計で賄っている。
　老朽化に伴う施設の改築は、機能強化事業として国庫補助事業を活用しているが、これに伴う企業債の増加や人口減少に伴う使用料収入の減が見込まれるため、汚水処理費（維持管理費）の縮減や水洗化促進、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2" eb="34">
      <t>ジギョウ</t>
    </rPh>
    <rPh sb="40" eb="42">
      <t>シュウエキ</t>
    </rPh>
    <rPh sb="43" eb="44">
      <t>マカナ</t>
    </rPh>
    <rPh sb="47" eb="49">
      <t>ヒヨウ</t>
    </rPh>
    <rPh sb="50" eb="52">
      <t>イッパン</t>
    </rPh>
    <rPh sb="52" eb="54">
      <t>カイケイ</t>
    </rPh>
    <rPh sb="55" eb="56">
      <t>マカナ</t>
    </rPh>
    <rPh sb="63" eb="66">
      <t>ロウキュウカ</t>
    </rPh>
    <rPh sb="67" eb="68">
      <t>トモナ</t>
    </rPh>
    <rPh sb="69" eb="71">
      <t>シセツ</t>
    </rPh>
    <rPh sb="72" eb="74">
      <t>カイチク</t>
    </rPh>
    <rPh sb="76" eb="78">
      <t>キノウ</t>
    </rPh>
    <rPh sb="78" eb="80">
      <t>キョウカ</t>
    </rPh>
    <rPh sb="80" eb="82">
      <t>ジギョウ</t>
    </rPh>
    <rPh sb="85" eb="87">
      <t>コッコ</t>
    </rPh>
    <rPh sb="87" eb="89">
      <t>ホジョ</t>
    </rPh>
    <rPh sb="89" eb="91">
      <t>ジギョウ</t>
    </rPh>
    <rPh sb="92" eb="94">
      <t>カツヨウ</t>
    </rPh>
    <rPh sb="103" eb="104">
      <t>トモナ</t>
    </rPh>
    <rPh sb="105" eb="107">
      <t>キギョウ</t>
    </rPh>
    <rPh sb="107" eb="108">
      <t>サイ</t>
    </rPh>
    <rPh sb="109" eb="111">
      <t>ゾウカ</t>
    </rPh>
    <rPh sb="112" eb="114">
      <t>ジンコウ</t>
    </rPh>
    <rPh sb="114" eb="116">
      <t>ゲンショウ</t>
    </rPh>
    <rPh sb="117" eb="118">
      <t>トモナ</t>
    </rPh>
    <rPh sb="119" eb="122">
      <t>シヨウリョウ</t>
    </rPh>
    <rPh sb="122" eb="124">
      <t>シュウニュウ</t>
    </rPh>
    <rPh sb="125" eb="126">
      <t>ゲン</t>
    </rPh>
    <rPh sb="127" eb="129">
      <t>ミコ</t>
    </rPh>
    <rPh sb="135" eb="137">
      <t>オスイ</t>
    </rPh>
    <rPh sb="137" eb="139">
      <t>ショリ</t>
    </rPh>
    <rPh sb="139" eb="140">
      <t>ヒ</t>
    </rPh>
    <rPh sb="141" eb="143">
      <t>イジ</t>
    </rPh>
    <rPh sb="143" eb="146">
      <t>カンリヒ</t>
    </rPh>
    <rPh sb="148" eb="150">
      <t>シュクゲン</t>
    </rPh>
    <rPh sb="151" eb="154">
      <t>スイセンカ</t>
    </rPh>
    <rPh sb="154" eb="156">
      <t>ソクシン</t>
    </rPh>
    <rPh sb="157" eb="159">
      <t>シュウノウ</t>
    </rPh>
    <rPh sb="159" eb="160">
      <t>リツ</t>
    </rPh>
    <rPh sb="160" eb="162">
      <t>コウジョウ</t>
    </rPh>
    <rPh sb="165" eb="167">
      <t>リョウキン</t>
    </rPh>
    <rPh sb="167" eb="169">
      <t>シュウニュウ</t>
    </rPh>
    <rPh sb="170" eb="171">
      <t>ゾウ</t>
    </rPh>
    <rPh sb="174" eb="176">
      <t>イッソウ</t>
    </rPh>
    <rPh sb="176" eb="178">
      <t>ドリョク</t>
    </rPh>
    <phoneticPr fontId="4"/>
  </si>
  <si>
    <t xml:space="preserve">①収益的収支比率は、処理区域内人口の減少により料金収入が減少しているが、維持管理費の減、地方債の元金償還額の減により若干上昇した。
④企業債残高対事業規模比率は、平成２８年度から分流式下水道に係る一般会計からの繰出金の算出基準が変更され、企業債残高に対して一般会計が負担する額の増加に伴い低下している。
⑤経費回収率は、平成２８年度から分流式下水道に係る一般会計からの繰出金の算出基準が変更されたことによる汚水処理費の削減により上昇したが、全国平均値にはまだ届かない状況にある。
⑥汚水処理原価は、平成２８年度から分流式下水道に係る一般会計からの繰出金の算出基準が変更されたことによる汚水処理費の削減により低下している。
⑦施設利用率は、処理区域内人口が計画時より減少し有収水量が減っているため、低下している。
⑧水洗化率は、類似団体平均値を上回る高い数値を保っている。１００％を目標にさらなる水洗化率の上昇に努める。
</t>
    <rPh sb="1" eb="4">
      <t>シュウエキテキ</t>
    </rPh>
    <rPh sb="4" eb="6">
      <t>シュウシ</t>
    </rPh>
    <rPh sb="6" eb="8">
      <t>ヒリツ</t>
    </rPh>
    <rPh sb="10" eb="12">
      <t>ショリ</t>
    </rPh>
    <rPh sb="12" eb="15">
      <t>クイキナイ</t>
    </rPh>
    <rPh sb="15" eb="17">
      <t>ジンコウ</t>
    </rPh>
    <rPh sb="18" eb="20">
      <t>ゲンショウ</t>
    </rPh>
    <rPh sb="23" eb="25">
      <t>リョウキン</t>
    </rPh>
    <rPh sb="25" eb="27">
      <t>シュウニュウ</t>
    </rPh>
    <rPh sb="28" eb="30">
      <t>ゲンショウ</t>
    </rPh>
    <rPh sb="36" eb="38">
      <t>イジ</t>
    </rPh>
    <rPh sb="38" eb="41">
      <t>カンリヒ</t>
    </rPh>
    <rPh sb="42" eb="43">
      <t>ゲン</t>
    </rPh>
    <rPh sb="44" eb="47">
      <t>チホウサイ</t>
    </rPh>
    <rPh sb="48" eb="50">
      <t>ガンキン</t>
    </rPh>
    <rPh sb="50" eb="52">
      <t>ショウカン</t>
    </rPh>
    <rPh sb="52" eb="53">
      <t>ガク</t>
    </rPh>
    <rPh sb="54" eb="55">
      <t>ゲン</t>
    </rPh>
    <rPh sb="58" eb="60">
      <t>ジャッカン</t>
    </rPh>
    <rPh sb="60" eb="62">
      <t>ジョウショウ</t>
    </rPh>
    <rPh sb="67" eb="69">
      <t>キギョウ</t>
    </rPh>
    <rPh sb="69" eb="70">
      <t>サイ</t>
    </rPh>
    <rPh sb="70" eb="72">
      <t>ザンダカ</t>
    </rPh>
    <rPh sb="72" eb="73">
      <t>タイ</t>
    </rPh>
    <rPh sb="73" eb="75">
      <t>ジギョウ</t>
    </rPh>
    <rPh sb="75" eb="77">
      <t>キボ</t>
    </rPh>
    <rPh sb="77" eb="79">
      <t>ヒリツ</t>
    </rPh>
    <rPh sb="81" eb="83">
      <t>ヘイセイ</t>
    </rPh>
    <rPh sb="85" eb="87">
      <t>ネンド</t>
    </rPh>
    <rPh sb="89" eb="91">
      <t>ブンリュウ</t>
    </rPh>
    <rPh sb="91" eb="92">
      <t>シキ</t>
    </rPh>
    <rPh sb="92" eb="95">
      <t>ゲスイドウ</t>
    </rPh>
    <rPh sb="96" eb="97">
      <t>カカ</t>
    </rPh>
    <rPh sb="98" eb="100">
      <t>イッパン</t>
    </rPh>
    <rPh sb="100" eb="102">
      <t>カイケイ</t>
    </rPh>
    <rPh sb="105" eb="106">
      <t>ク</t>
    </rPh>
    <rPh sb="106" eb="107">
      <t>ダ</t>
    </rPh>
    <rPh sb="107" eb="108">
      <t>キン</t>
    </rPh>
    <rPh sb="111" eb="113">
      <t>キジュン</t>
    </rPh>
    <rPh sb="114" eb="116">
      <t>ヘンコウ</t>
    </rPh>
    <rPh sb="119" eb="121">
      <t>キギョウ</t>
    </rPh>
    <rPh sb="121" eb="122">
      <t>サイ</t>
    </rPh>
    <rPh sb="122" eb="124">
      <t>ザンダカ</t>
    </rPh>
    <rPh sb="125" eb="126">
      <t>タイ</t>
    </rPh>
    <rPh sb="128" eb="130">
      <t>イッパン</t>
    </rPh>
    <rPh sb="130" eb="132">
      <t>カイケイ</t>
    </rPh>
    <rPh sb="133" eb="135">
      <t>フタン</t>
    </rPh>
    <rPh sb="137" eb="138">
      <t>ガク</t>
    </rPh>
    <rPh sb="139" eb="141">
      <t>ゾウカ</t>
    </rPh>
    <rPh sb="142" eb="143">
      <t>トモナ</t>
    </rPh>
    <rPh sb="144" eb="146">
      <t>テイカ</t>
    </rPh>
    <rPh sb="153" eb="155">
      <t>ケイヒ</t>
    </rPh>
    <rPh sb="155" eb="157">
      <t>カイシュウ</t>
    </rPh>
    <rPh sb="157" eb="158">
      <t>リツ</t>
    </rPh>
    <rPh sb="160" eb="162">
      <t>ヘイセイ</t>
    </rPh>
    <rPh sb="164" eb="166">
      <t>ネンド</t>
    </rPh>
    <rPh sb="168" eb="170">
      <t>ブンリュウ</t>
    </rPh>
    <rPh sb="170" eb="171">
      <t>シキ</t>
    </rPh>
    <rPh sb="171" eb="174">
      <t>ゲスイドウ</t>
    </rPh>
    <rPh sb="175" eb="176">
      <t>カカ</t>
    </rPh>
    <rPh sb="177" eb="179">
      <t>イッパン</t>
    </rPh>
    <rPh sb="179" eb="181">
      <t>カイケイ</t>
    </rPh>
    <rPh sb="184" eb="185">
      <t>ク</t>
    </rPh>
    <rPh sb="185" eb="186">
      <t>ダ</t>
    </rPh>
    <rPh sb="186" eb="187">
      <t>キン</t>
    </rPh>
    <rPh sb="188" eb="190">
      <t>サンシュツ</t>
    </rPh>
    <rPh sb="190" eb="192">
      <t>キジュン</t>
    </rPh>
    <rPh sb="193" eb="195">
      <t>ヘンコウ</t>
    </rPh>
    <rPh sb="203" eb="205">
      <t>オスイ</t>
    </rPh>
    <rPh sb="205" eb="207">
      <t>ショリ</t>
    </rPh>
    <rPh sb="207" eb="208">
      <t>ヒ</t>
    </rPh>
    <rPh sb="209" eb="211">
      <t>サクゲン</t>
    </rPh>
    <rPh sb="214" eb="216">
      <t>ジョウショウ</t>
    </rPh>
    <rPh sb="220" eb="222">
      <t>ゼンコク</t>
    </rPh>
    <rPh sb="222" eb="225">
      <t>ヘイキンチ</t>
    </rPh>
    <rPh sb="229" eb="230">
      <t>トド</t>
    </rPh>
    <rPh sb="233" eb="235">
      <t>ジョウキョウ</t>
    </rPh>
    <rPh sb="241" eb="243">
      <t>オスイ</t>
    </rPh>
    <rPh sb="243" eb="245">
      <t>ショリ</t>
    </rPh>
    <rPh sb="245" eb="247">
      <t>ゲンカ</t>
    </rPh>
    <rPh sb="249" eb="251">
      <t>ヘイセイ</t>
    </rPh>
    <rPh sb="253" eb="255">
      <t>ネンド</t>
    </rPh>
    <rPh sb="257" eb="259">
      <t>ブンリュウ</t>
    </rPh>
    <rPh sb="259" eb="260">
      <t>シキ</t>
    </rPh>
    <rPh sb="260" eb="263">
      <t>ゲスイドウ</t>
    </rPh>
    <rPh sb="264" eb="265">
      <t>カカ</t>
    </rPh>
    <rPh sb="266" eb="268">
      <t>イッパン</t>
    </rPh>
    <rPh sb="268" eb="270">
      <t>カイケイ</t>
    </rPh>
    <rPh sb="273" eb="274">
      <t>ク</t>
    </rPh>
    <rPh sb="274" eb="275">
      <t>ダ</t>
    </rPh>
    <rPh sb="275" eb="276">
      <t>キン</t>
    </rPh>
    <rPh sb="277" eb="279">
      <t>サンシュツ</t>
    </rPh>
    <rPh sb="279" eb="281">
      <t>キジュン</t>
    </rPh>
    <rPh sb="282" eb="284">
      <t>ヘンコウ</t>
    </rPh>
    <rPh sb="292" eb="294">
      <t>オスイ</t>
    </rPh>
    <rPh sb="294" eb="296">
      <t>ショリ</t>
    </rPh>
    <rPh sb="296" eb="297">
      <t>ヒ</t>
    </rPh>
    <rPh sb="298" eb="300">
      <t>サクゲン</t>
    </rPh>
    <rPh sb="303" eb="305">
      <t>テイカ</t>
    </rPh>
    <rPh sb="312" eb="314">
      <t>シセツ</t>
    </rPh>
    <rPh sb="314" eb="317">
      <t>リヨウリツ</t>
    </rPh>
    <rPh sb="319" eb="321">
      <t>ショリ</t>
    </rPh>
    <rPh sb="321" eb="324">
      <t>クイキナイ</t>
    </rPh>
    <rPh sb="324" eb="326">
      <t>ジンコウ</t>
    </rPh>
    <rPh sb="327" eb="329">
      <t>ケイカク</t>
    </rPh>
    <rPh sb="329" eb="330">
      <t>ジ</t>
    </rPh>
    <rPh sb="332" eb="334">
      <t>ゲンショウ</t>
    </rPh>
    <rPh sb="335" eb="337">
      <t>ユウシュウ</t>
    </rPh>
    <rPh sb="337" eb="339">
      <t>スイリョウ</t>
    </rPh>
    <rPh sb="340" eb="341">
      <t>ヘ</t>
    </rPh>
    <rPh sb="348" eb="350">
      <t>テイカ</t>
    </rPh>
    <rPh sb="357" eb="360">
      <t>スイセンカ</t>
    </rPh>
    <rPh sb="360" eb="361">
      <t>リツ</t>
    </rPh>
    <rPh sb="363" eb="365">
      <t>ルイジ</t>
    </rPh>
    <rPh sb="365" eb="367">
      <t>ダンタイ</t>
    </rPh>
    <rPh sb="367" eb="370">
      <t>ヘイキンチ</t>
    </rPh>
    <rPh sb="371" eb="373">
      <t>ウワマワ</t>
    </rPh>
    <rPh sb="374" eb="375">
      <t>タカ</t>
    </rPh>
    <rPh sb="376" eb="378">
      <t>スウチ</t>
    </rPh>
    <rPh sb="379" eb="380">
      <t>タモ</t>
    </rPh>
    <rPh sb="390" eb="392">
      <t>モクヒョウ</t>
    </rPh>
    <rPh sb="397" eb="400">
      <t>スイセンカ</t>
    </rPh>
    <rPh sb="400" eb="401">
      <t>リツ</t>
    </rPh>
    <rPh sb="402" eb="404">
      <t>ジョウショウ</t>
    </rPh>
    <rPh sb="405" eb="4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</si>
</sst>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1538432"/>
        <c:axId val="1015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1538432"/>
        <c:axId val="101552896"/>
      </c:lineChart>
      <c:dateAx>
        <c:axId val="101538432"/>
        <c:scaling>
          <c:orientation val="minMax"/>
        </c:scaling>
        <c:delete val="1"/>
        <c:axPos val="b"/>
        <c:numFmt formatCode="ge" sourceLinked="1"/>
        <c:majorTickMark val="none"/>
        <c:minorTickMark val="none"/>
        <c:tickLblPos val="none"/>
        <c:crossAx val="101552896"/>
        <c:crosses val="autoZero"/>
        <c:auto val="1"/>
        <c:lblOffset val="100"/>
        <c:baseTimeUnit val="years"/>
      </c:dateAx>
      <c:valAx>
        <c:axId val="101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33.33</c:v>
                </c:pt>
                <c:pt idx="3">
                  <c:v>32.299999999999997</c:v>
                </c:pt>
                <c:pt idx="4">
                  <c:v>31.27</c:v>
                </c:pt>
              </c:numCache>
            </c:numRef>
          </c:val>
        </c:ser>
        <c:dLbls>
          <c:showLegendKey val="0"/>
          <c:showVal val="0"/>
          <c:showCatName val="0"/>
          <c:showSerName val="0"/>
          <c:showPercent val="0"/>
          <c:showBubbleSize val="0"/>
        </c:dLbls>
        <c:gapWidth val="150"/>
        <c:axId val="101809152"/>
        <c:axId val="101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53.24</c:v>
                </c:pt>
                <c:pt idx="3">
                  <c:v>52.31</c:v>
                </c:pt>
                <c:pt idx="4">
                  <c:v>60.65</c:v>
                </c:pt>
              </c:numCache>
            </c:numRef>
          </c:val>
          <c:smooth val="0"/>
        </c:ser>
        <c:dLbls>
          <c:showLegendKey val="0"/>
          <c:showVal val="0"/>
          <c:showCatName val="0"/>
          <c:showSerName val="0"/>
          <c:showPercent val="0"/>
          <c:showBubbleSize val="0"/>
        </c:dLbls>
        <c:marker val="1"/>
        <c:smooth val="0"/>
        <c:axId val="101809152"/>
        <c:axId val="101819520"/>
      </c:lineChart>
      <c:dateAx>
        <c:axId val="101809152"/>
        <c:scaling>
          <c:orientation val="minMax"/>
        </c:scaling>
        <c:delete val="1"/>
        <c:axPos val="b"/>
        <c:numFmt formatCode="ge" sourceLinked="1"/>
        <c:majorTickMark val="none"/>
        <c:minorTickMark val="none"/>
        <c:tickLblPos val="none"/>
        <c:crossAx val="101819520"/>
        <c:crosses val="autoZero"/>
        <c:auto val="1"/>
        <c:lblOffset val="100"/>
        <c:baseTimeUnit val="years"/>
      </c:dateAx>
      <c:valAx>
        <c:axId val="101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93.65</c:v>
                </c:pt>
                <c:pt idx="3">
                  <c:v>93.94</c:v>
                </c:pt>
                <c:pt idx="4">
                  <c:v>94.17</c:v>
                </c:pt>
              </c:numCache>
            </c:numRef>
          </c:val>
        </c:ser>
        <c:dLbls>
          <c:showLegendKey val="0"/>
          <c:showVal val="0"/>
          <c:showCatName val="0"/>
          <c:showSerName val="0"/>
          <c:showPercent val="0"/>
          <c:showBubbleSize val="0"/>
        </c:dLbls>
        <c:gapWidth val="150"/>
        <c:axId val="102189696"/>
        <c:axId val="102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84.07</c:v>
                </c:pt>
                <c:pt idx="3">
                  <c:v>84.32</c:v>
                </c:pt>
                <c:pt idx="4">
                  <c:v>84.58</c:v>
                </c:pt>
              </c:numCache>
            </c:numRef>
          </c:val>
          <c:smooth val="0"/>
        </c:ser>
        <c:dLbls>
          <c:showLegendKey val="0"/>
          <c:showVal val="0"/>
          <c:showCatName val="0"/>
          <c:showSerName val="0"/>
          <c:showPercent val="0"/>
          <c:showBubbleSize val="0"/>
        </c:dLbls>
        <c:marker val="1"/>
        <c:smooth val="0"/>
        <c:axId val="102189696"/>
        <c:axId val="102200064"/>
      </c:lineChart>
      <c:dateAx>
        <c:axId val="102189696"/>
        <c:scaling>
          <c:orientation val="minMax"/>
        </c:scaling>
        <c:delete val="1"/>
        <c:axPos val="b"/>
        <c:numFmt formatCode="ge" sourceLinked="1"/>
        <c:majorTickMark val="none"/>
        <c:minorTickMark val="none"/>
        <c:tickLblPos val="none"/>
        <c:crossAx val="102200064"/>
        <c:crosses val="autoZero"/>
        <c:auto val="1"/>
        <c:lblOffset val="100"/>
        <c:baseTimeUnit val="years"/>
      </c:dateAx>
      <c:valAx>
        <c:axId val="102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78.12</c:v>
                </c:pt>
                <c:pt idx="3">
                  <c:v>70.23</c:v>
                </c:pt>
                <c:pt idx="4">
                  <c:v>78.680000000000007</c:v>
                </c:pt>
              </c:numCache>
            </c:numRef>
          </c:val>
        </c:ser>
        <c:dLbls>
          <c:showLegendKey val="0"/>
          <c:showVal val="0"/>
          <c:showCatName val="0"/>
          <c:showSerName val="0"/>
          <c:showPercent val="0"/>
          <c:showBubbleSize val="0"/>
        </c:dLbls>
        <c:gapWidth val="150"/>
        <c:axId val="101579776"/>
        <c:axId val="1013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79776"/>
        <c:axId val="101389056"/>
      </c:lineChart>
      <c:dateAx>
        <c:axId val="101579776"/>
        <c:scaling>
          <c:orientation val="minMax"/>
        </c:scaling>
        <c:delete val="1"/>
        <c:axPos val="b"/>
        <c:numFmt formatCode="ge" sourceLinked="1"/>
        <c:majorTickMark val="none"/>
        <c:minorTickMark val="none"/>
        <c:tickLblPos val="none"/>
        <c:crossAx val="101389056"/>
        <c:crosses val="autoZero"/>
        <c:auto val="1"/>
        <c:lblOffset val="100"/>
        <c:baseTimeUnit val="years"/>
      </c:dateAx>
      <c:valAx>
        <c:axId val="101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18880"/>
        <c:axId val="101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18880"/>
        <c:axId val="101425152"/>
      </c:lineChart>
      <c:dateAx>
        <c:axId val="101418880"/>
        <c:scaling>
          <c:orientation val="minMax"/>
        </c:scaling>
        <c:delete val="1"/>
        <c:axPos val="b"/>
        <c:numFmt formatCode="ge" sourceLinked="1"/>
        <c:majorTickMark val="none"/>
        <c:minorTickMark val="none"/>
        <c:tickLblPos val="none"/>
        <c:crossAx val="101425152"/>
        <c:crosses val="autoZero"/>
        <c:auto val="1"/>
        <c:lblOffset val="100"/>
        <c:baseTimeUnit val="years"/>
      </c:dateAx>
      <c:valAx>
        <c:axId val="101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64960"/>
        <c:axId val="1018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64960"/>
        <c:axId val="101866880"/>
      </c:lineChart>
      <c:dateAx>
        <c:axId val="101864960"/>
        <c:scaling>
          <c:orientation val="minMax"/>
        </c:scaling>
        <c:delete val="1"/>
        <c:axPos val="b"/>
        <c:numFmt formatCode="ge" sourceLinked="1"/>
        <c:majorTickMark val="none"/>
        <c:minorTickMark val="none"/>
        <c:tickLblPos val="none"/>
        <c:crossAx val="101866880"/>
        <c:crosses val="autoZero"/>
        <c:auto val="1"/>
        <c:lblOffset val="100"/>
        <c:baseTimeUnit val="years"/>
      </c:dateAx>
      <c:valAx>
        <c:axId val="1018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4896"/>
        <c:axId val="101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4896"/>
        <c:axId val="101586048"/>
      </c:lineChart>
      <c:dateAx>
        <c:axId val="101584896"/>
        <c:scaling>
          <c:orientation val="minMax"/>
        </c:scaling>
        <c:delete val="1"/>
        <c:axPos val="b"/>
        <c:numFmt formatCode="ge" sourceLinked="1"/>
        <c:majorTickMark val="none"/>
        <c:minorTickMark val="none"/>
        <c:tickLblPos val="none"/>
        <c:crossAx val="101586048"/>
        <c:crosses val="autoZero"/>
        <c:auto val="1"/>
        <c:lblOffset val="100"/>
        <c:baseTimeUnit val="years"/>
      </c:dateAx>
      <c:valAx>
        <c:axId val="101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4352"/>
        <c:axId val="101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4352"/>
        <c:axId val="101622912"/>
      </c:lineChart>
      <c:dateAx>
        <c:axId val="101604352"/>
        <c:scaling>
          <c:orientation val="minMax"/>
        </c:scaling>
        <c:delete val="1"/>
        <c:axPos val="b"/>
        <c:numFmt formatCode="ge" sourceLinked="1"/>
        <c:majorTickMark val="none"/>
        <c:minorTickMark val="none"/>
        <c:tickLblPos val="none"/>
        <c:crossAx val="101622912"/>
        <c:crosses val="autoZero"/>
        <c:auto val="1"/>
        <c:lblOffset val="100"/>
        <c:baseTimeUnit val="years"/>
      </c:dateAx>
      <c:valAx>
        <c:axId val="101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2064.36</c:v>
                </c:pt>
                <c:pt idx="3">
                  <c:v>1946.11</c:v>
                </c:pt>
                <c:pt idx="4">
                  <c:v>84.37</c:v>
                </c:pt>
              </c:numCache>
            </c:numRef>
          </c:val>
        </c:ser>
        <c:dLbls>
          <c:showLegendKey val="0"/>
          <c:showVal val="0"/>
          <c:showCatName val="0"/>
          <c:showSerName val="0"/>
          <c:showPercent val="0"/>
          <c:showBubbleSize val="0"/>
        </c:dLbls>
        <c:gapWidth val="150"/>
        <c:axId val="101640832"/>
        <c:axId val="1016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1044.8</c:v>
                </c:pt>
                <c:pt idx="3">
                  <c:v>1081.8</c:v>
                </c:pt>
                <c:pt idx="4">
                  <c:v>974.93</c:v>
                </c:pt>
              </c:numCache>
            </c:numRef>
          </c:val>
          <c:smooth val="0"/>
        </c:ser>
        <c:dLbls>
          <c:showLegendKey val="0"/>
          <c:showVal val="0"/>
          <c:showCatName val="0"/>
          <c:showSerName val="0"/>
          <c:showPercent val="0"/>
          <c:showBubbleSize val="0"/>
        </c:dLbls>
        <c:marker val="1"/>
        <c:smooth val="0"/>
        <c:axId val="101640832"/>
        <c:axId val="101663488"/>
      </c:lineChart>
      <c:dateAx>
        <c:axId val="101640832"/>
        <c:scaling>
          <c:orientation val="minMax"/>
        </c:scaling>
        <c:delete val="1"/>
        <c:axPos val="b"/>
        <c:numFmt formatCode="ge" sourceLinked="1"/>
        <c:majorTickMark val="none"/>
        <c:minorTickMark val="none"/>
        <c:tickLblPos val="none"/>
        <c:crossAx val="101663488"/>
        <c:crosses val="autoZero"/>
        <c:auto val="1"/>
        <c:lblOffset val="100"/>
        <c:baseTimeUnit val="years"/>
      </c:dateAx>
      <c:valAx>
        <c:axId val="1016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18.62</c:v>
                </c:pt>
                <c:pt idx="3">
                  <c:v>21.71</c:v>
                </c:pt>
                <c:pt idx="4">
                  <c:v>30.33</c:v>
                </c:pt>
              </c:numCache>
            </c:numRef>
          </c:val>
        </c:ser>
        <c:dLbls>
          <c:showLegendKey val="0"/>
          <c:showVal val="0"/>
          <c:showCatName val="0"/>
          <c:showSerName val="0"/>
          <c:showPercent val="0"/>
          <c:showBubbleSize val="0"/>
        </c:dLbls>
        <c:gapWidth val="150"/>
        <c:axId val="101685504"/>
        <c:axId val="1016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50.82</c:v>
                </c:pt>
                <c:pt idx="3">
                  <c:v>52.19</c:v>
                </c:pt>
                <c:pt idx="4">
                  <c:v>55.32</c:v>
                </c:pt>
              </c:numCache>
            </c:numRef>
          </c:val>
          <c:smooth val="0"/>
        </c:ser>
        <c:dLbls>
          <c:showLegendKey val="0"/>
          <c:showVal val="0"/>
          <c:showCatName val="0"/>
          <c:showSerName val="0"/>
          <c:showPercent val="0"/>
          <c:showBubbleSize val="0"/>
        </c:dLbls>
        <c:marker val="1"/>
        <c:smooth val="0"/>
        <c:axId val="101685504"/>
        <c:axId val="101691776"/>
      </c:lineChart>
      <c:dateAx>
        <c:axId val="101685504"/>
        <c:scaling>
          <c:orientation val="minMax"/>
        </c:scaling>
        <c:delete val="1"/>
        <c:axPos val="b"/>
        <c:numFmt formatCode="ge" sourceLinked="1"/>
        <c:majorTickMark val="none"/>
        <c:minorTickMark val="none"/>
        <c:tickLblPos val="none"/>
        <c:crossAx val="101691776"/>
        <c:crosses val="autoZero"/>
        <c:auto val="1"/>
        <c:lblOffset val="100"/>
        <c:baseTimeUnit val="years"/>
      </c:dateAx>
      <c:valAx>
        <c:axId val="1016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912.37</c:v>
                </c:pt>
                <c:pt idx="3">
                  <c:v>795.33</c:v>
                </c:pt>
                <c:pt idx="4">
                  <c:v>571.80999999999995</c:v>
                </c:pt>
              </c:numCache>
            </c:numRef>
          </c:val>
        </c:ser>
        <c:dLbls>
          <c:showLegendKey val="0"/>
          <c:showVal val="0"/>
          <c:showCatName val="0"/>
          <c:showSerName val="0"/>
          <c:showPercent val="0"/>
          <c:showBubbleSize val="0"/>
        </c:dLbls>
        <c:gapWidth val="150"/>
        <c:axId val="101711232"/>
        <c:axId val="1017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300.52</c:v>
                </c:pt>
                <c:pt idx="3">
                  <c:v>296.14</c:v>
                </c:pt>
                <c:pt idx="4">
                  <c:v>283.17</c:v>
                </c:pt>
              </c:numCache>
            </c:numRef>
          </c:val>
          <c:smooth val="0"/>
        </c:ser>
        <c:dLbls>
          <c:showLegendKey val="0"/>
          <c:showVal val="0"/>
          <c:showCatName val="0"/>
          <c:showSerName val="0"/>
          <c:showPercent val="0"/>
          <c:showBubbleSize val="0"/>
        </c:dLbls>
        <c:marker val="1"/>
        <c:smooth val="0"/>
        <c:axId val="101711232"/>
        <c:axId val="101795328"/>
      </c:lineChart>
      <c:dateAx>
        <c:axId val="101711232"/>
        <c:scaling>
          <c:orientation val="minMax"/>
        </c:scaling>
        <c:delete val="1"/>
        <c:axPos val="b"/>
        <c:numFmt formatCode="ge" sourceLinked="1"/>
        <c:majorTickMark val="none"/>
        <c:minorTickMark val="none"/>
        <c:tickLblPos val="none"/>
        <c:crossAx val="101795328"/>
        <c:crosses val="autoZero"/>
        <c:auto val="1"/>
        <c:lblOffset val="100"/>
        <c:baseTimeUnit val="years"/>
      </c:dateAx>
      <c:valAx>
        <c:axId val="1017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宇部市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168241</v>
      </c>
      <c r="AM8" s="50"/>
      <c r="AN8" s="50"/>
      <c r="AO8" s="50"/>
      <c r="AP8" s="50"/>
      <c r="AQ8" s="50"/>
      <c r="AR8" s="50"/>
      <c r="AS8" s="50"/>
      <c r="AT8" s="45">
        <f>データ!T6</f>
        <v>286.64999999999998</v>
      </c>
      <c r="AU8" s="45"/>
      <c r="AV8" s="45"/>
      <c r="AW8" s="45"/>
      <c r="AX8" s="45"/>
      <c r="AY8" s="45"/>
      <c r="AZ8" s="45"/>
      <c r="BA8" s="45"/>
      <c r="BB8" s="45">
        <f>データ!U6</f>
        <v>586.91999999999996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0.89</v>
      </c>
      <c r="Q10" s="45"/>
      <c r="R10" s="45"/>
      <c r="S10" s="45"/>
      <c r="T10" s="45"/>
      <c r="U10" s="45"/>
      <c r="V10" s="45"/>
      <c r="W10" s="45">
        <f>データ!Q6</f>
        <v>73.900000000000006</v>
      </c>
      <c r="X10" s="45"/>
      <c r="Y10" s="45"/>
      <c r="Z10" s="45"/>
      <c r="AA10" s="45"/>
      <c r="AB10" s="45"/>
      <c r="AC10" s="45"/>
      <c r="AD10" s="50">
        <f>データ!R6</f>
        <v>3078</v>
      </c>
      <c r="AE10" s="50"/>
      <c r="AF10" s="50"/>
      <c r="AG10" s="50"/>
      <c r="AH10" s="50"/>
      <c r="AI10" s="50"/>
      <c r="AJ10" s="50"/>
      <c r="AK10" s="2"/>
      <c r="AL10" s="50">
        <f>データ!V6</f>
        <v>1493</v>
      </c>
      <c r="AM10" s="50"/>
      <c r="AN10" s="50"/>
      <c r="AO10" s="50"/>
      <c r="AP10" s="50"/>
      <c r="AQ10" s="50"/>
      <c r="AR10" s="50"/>
      <c r="AS10" s="50"/>
      <c r="AT10" s="45">
        <f>データ!W6</f>
        <v>2.72</v>
      </c>
      <c r="AU10" s="45"/>
      <c r="AV10" s="45"/>
      <c r="AW10" s="45"/>
      <c r="AX10" s="45"/>
      <c r="AY10" s="45"/>
      <c r="AZ10" s="45"/>
      <c r="BA10" s="45"/>
      <c r="BB10" s="45">
        <f>データ!X6</f>
        <v>548.9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352021</v>
      </c>
      <c r="D6" s="33">
        <f t="shared" si="3"/>
        <v>47</v>
      </c>
      <c r="E6" s="33">
        <f t="shared" si="3"/>
        <v>17</v>
      </c>
      <c r="F6" s="33">
        <f t="shared" si="3"/>
        <v>5</v>
      </c>
      <c r="G6" s="33">
        <f t="shared" si="3"/>
        <v>0</v>
      </c>
      <c r="H6" s="33" t="str">
        <f t="shared" si="3"/>
        <v>山口県　宇部市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0.89</v>
      </c>
      <c r="Q6" s="34">
        <f t="shared" si="3"/>
        <v>73.900000000000006</v>
      </c>
      <c r="R6" s="34">
        <f t="shared" si="3"/>
        <v>3078</v>
      </c>
      <c r="S6" s="34">
        <f t="shared" si="3"/>
        <v>168241</v>
      </c>
      <c r="T6" s="34">
        <f t="shared" si="3"/>
        <v>286.64999999999998</v>
      </c>
      <c r="U6" s="34">
        <f t="shared" si="3"/>
        <v>586.91999999999996</v>
      </c>
      <c r="V6" s="34">
        <f t="shared" si="3"/>
        <v>1493</v>
      </c>
      <c r="W6" s="34">
        <f t="shared" si="3"/>
        <v>2.72</v>
      </c>
      <c r="X6" s="34">
        <f t="shared" si="3"/>
        <v>548.9</v>
      </c>
      <c r="Y6" s="35" t="str">
        <f>IF(Y7="",NA(),Y7)</f>
        <v>-</v>
      </c>
      <c r="Z6" s="35" t="str">
        <f t="shared" ref="Z6:AH6" si="4">IF(Z7="",NA(),Z7)</f>
        <v>-</v>
      </c>
      <c r="AA6" s="35">
        <f t="shared" si="4"/>
        <v>78.12</v>
      </c>
      <c r="AB6" s="35">
        <f t="shared" si="4"/>
        <v>70.23</v>
      </c>
      <c r="AC6" s="35">
        <f t="shared" si="4"/>
        <v>78.680000000000007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2064.36</v>
      </c>
      <c r="BI6" s="35">
        <f t="shared" si="7"/>
        <v>1946.11</v>
      </c>
      <c r="BJ6" s="35">
        <f t="shared" si="7"/>
        <v>84.37</v>
      </c>
      <c r="BK6" s="35" t="str">
        <f t="shared" si="7"/>
        <v>-</v>
      </c>
      <c r="BL6" s="35" t="str">
        <f t="shared" si="7"/>
        <v>-</v>
      </c>
      <c r="BM6" s="35">
        <f t="shared" si="7"/>
        <v>1044.8</v>
      </c>
      <c r="BN6" s="35">
        <f t="shared" si="7"/>
        <v>1081.8</v>
      </c>
      <c r="BO6" s="35">
        <f t="shared" si="7"/>
        <v>974.93</v>
      </c>
      <c r="BP6" s="34" t="str">
        <f>IF(BP7="","",IF(BP7="-","【-】","【"&amp;SUBSTITUTE(TEXT(BP7,"#,##0.00"),"-","△")&amp;"】"))</f>
        <v>【914.53】</v>
      </c>
      <c r="BQ6" s="35" t="str">
        <f>IF(BQ7="",NA(),BQ7)</f>
        <v>-</v>
      </c>
      <c r="BR6" s="35" t="str">
        <f t="shared" ref="BR6:BZ6" si="8">IF(BR7="",NA(),BR7)</f>
        <v>-</v>
      </c>
      <c r="BS6" s="35">
        <f t="shared" si="8"/>
        <v>18.62</v>
      </c>
      <c r="BT6" s="35">
        <f t="shared" si="8"/>
        <v>21.71</v>
      </c>
      <c r="BU6" s="35">
        <f t="shared" si="8"/>
        <v>30.33</v>
      </c>
      <c r="BV6" s="35" t="str">
        <f t="shared" si="8"/>
        <v>-</v>
      </c>
      <c r="BW6" s="35" t="str">
        <f t="shared" si="8"/>
        <v>-</v>
      </c>
      <c r="BX6" s="35">
        <f t="shared" si="8"/>
        <v>50.82</v>
      </c>
      <c r="BY6" s="35">
        <f t="shared" si="8"/>
        <v>52.19</v>
      </c>
      <c r="BZ6" s="35">
        <f t="shared" si="8"/>
        <v>55.32</v>
      </c>
      <c r="CA6" s="34" t="str">
        <f>IF(CA7="","",IF(CA7="-","【-】","【"&amp;SUBSTITUTE(TEXT(CA7,"#,##0.00"),"-","△")&amp;"】"))</f>
        <v>【55.73】</v>
      </c>
      <c r="CB6" s="35" t="str">
        <f>IF(CB7="",NA(),CB7)</f>
        <v>-</v>
      </c>
      <c r="CC6" s="35" t="str">
        <f t="shared" ref="CC6:CK6" si="9">IF(CC7="",NA(),CC7)</f>
        <v>-</v>
      </c>
      <c r="CD6" s="35">
        <f t="shared" si="9"/>
        <v>912.37</v>
      </c>
      <c r="CE6" s="35">
        <f t="shared" si="9"/>
        <v>795.33</v>
      </c>
      <c r="CF6" s="35">
        <f t="shared" si="9"/>
        <v>571.80999999999995</v>
      </c>
      <c r="CG6" s="35" t="str">
        <f t="shared" si="9"/>
        <v>-</v>
      </c>
      <c r="CH6" s="35" t="str">
        <f t="shared" si="9"/>
        <v>-</v>
      </c>
      <c r="CI6" s="35">
        <f t="shared" si="9"/>
        <v>300.52</v>
      </c>
      <c r="CJ6" s="35">
        <f t="shared" si="9"/>
        <v>296.14</v>
      </c>
      <c r="CK6" s="35">
        <f t="shared" si="9"/>
        <v>283.17</v>
      </c>
      <c r="CL6" s="34" t="str">
        <f>IF(CL7="","",IF(CL7="-","【-】","【"&amp;SUBSTITUTE(TEXT(CL7,"#,##0.00"),"-","△")&amp;"】"))</f>
        <v>【276.78】</v>
      </c>
      <c r="CM6" s="35" t="str">
        <f>IF(CM7="",NA(),CM7)</f>
        <v>-</v>
      </c>
      <c r="CN6" s="35" t="str">
        <f t="shared" ref="CN6:CV6" si="10">IF(CN7="",NA(),CN7)</f>
        <v>-</v>
      </c>
      <c r="CO6" s="35">
        <f t="shared" si="10"/>
        <v>33.33</v>
      </c>
      <c r="CP6" s="35">
        <f t="shared" si="10"/>
        <v>32.299999999999997</v>
      </c>
      <c r="CQ6" s="35">
        <f t="shared" si="10"/>
        <v>31.27</v>
      </c>
      <c r="CR6" s="35" t="str">
        <f t="shared" si="10"/>
        <v>-</v>
      </c>
      <c r="CS6" s="35" t="str">
        <f t="shared" si="10"/>
        <v>-</v>
      </c>
      <c r="CT6" s="35">
        <f t="shared" si="10"/>
        <v>53.24</v>
      </c>
      <c r="CU6" s="35">
        <f t="shared" si="10"/>
        <v>52.31</v>
      </c>
      <c r="CV6" s="35">
        <f t="shared" si="10"/>
        <v>60.65</v>
      </c>
      <c r="CW6" s="34" t="str">
        <f>IF(CW7="","",IF(CW7="-","【-】","【"&amp;SUBSTITUTE(TEXT(CW7,"#,##0.00"),"-","△")&amp;"】"))</f>
        <v>【59.15】</v>
      </c>
      <c r="CX6" s="35" t="str">
        <f>IF(CX7="",NA(),CX7)</f>
        <v>-</v>
      </c>
      <c r="CY6" s="35" t="str">
        <f t="shared" ref="CY6:DG6" si="11">IF(CY7="",NA(),CY7)</f>
        <v>-</v>
      </c>
      <c r="CZ6" s="35">
        <f t="shared" si="11"/>
        <v>93.65</v>
      </c>
      <c r="DA6" s="35">
        <f t="shared" si="11"/>
        <v>93.94</v>
      </c>
      <c r="DB6" s="35">
        <f t="shared" si="11"/>
        <v>94.17</v>
      </c>
      <c r="DC6" s="35" t="str">
        <f t="shared" si="11"/>
        <v>-</v>
      </c>
      <c r="DD6" s="35" t="str">
        <f t="shared" si="11"/>
        <v>-</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352021</v>
      </c>
      <c r="D7" s="37">
        <v>47</v>
      </c>
      <c r="E7" s="37">
        <v>17</v>
      </c>
      <c r="F7" s="37">
        <v>5</v>
      </c>
      <c r="G7" s="37">
        <v>0</v>
      </c>
      <c r="H7" s="37" t="s">
        <v>109</v>
      </c>
      <c r="I7" s="37" t="s">
        <v>110</v>
      </c>
      <c r="J7" s="37" t="s">
        <v>111</v>
      </c>
      <c r="K7" s="37" t="s">
        <v>112</v>
      </c>
      <c r="L7" s="37" t="s">
        <v>113</v>
      </c>
      <c r="M7" s="37"/>
      <c r="N7" s="38" t="s">
        <v>114</v>
      </c>
      <c r="O7" s="38" t="s">
        <v>115</v>
      </c>
      <c r="P7" s="38">
        <v>0.89</v>
      </c>
      <c r="Q7" s="38">
        <v>73.900000000000006</v>
      </c>
      <c r="R7" s="38">
        <v>3078</v>
      </c>
      <c r="S7" s="38">
        <v>168241</v>
      </c>
      <c r="T7" s="38">
        <v>286.64999999999998</v>
      </c>
      <c r="U7" s="38">
        <v>586.91999999999996</v>
      </c>
      <c r="V7" s="38">
        <v>1493</v>
      </c>
      <c r="W7" s="38">
        <v>2.72</v>
      </c>
      <c r="X7" s="38">
        <v>548.9</v>
      </c>
      <c r="Y7" s="38" t="s">
        <v>114</v>
      </c>
      <c r="Z7" s="38" t="s">
        <v>114</v>
      </c>
      <c r="AA7" s="38">
        <v>78.12</v>
      </c>
      <c r="AB7" s="38">
        <v>70.23</v>
      </c>
      <c r="AC7" s="38">
        <v>78.680000000000007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t="s">
        <v>114</v>
      </c>
      <c r="BH7" s="38">
        <v>2064.36</v>
      </c>
      <c r="BI7" s="38">
        <v>1946.11</v>
      </c>
      <c r="BJ7" s="38">
        <v>84.37</v>
      </c>
      <c r="BK7" s="38" t="s">
        <v>114</v>
      </c>
      <c r="BL7" s="38" t="s">
        <v>114</v>
      </c>
      <c r="BM7" s="38">
        <v>1044.8</v>
      </c>
      <c r="BN7" s="38">
        <v>1081.8</v>
      </c>
      <c r="BO7" s="38">
        <v>974.93</v>
      </c>
      <c r="BP7" s="38">
        <v>914.53</v>
      </c>
      <c r="BQ7" s="38" t="s">
        <v>114</v>
      </c>
      <c r="BR7" s="38" t="s">
        <v>114</v>
      </c>
      <c r="BS7" s="38">
        <v>18.62</v>
      </c>
      <c r="BT7" s="38">
        <v>21.71</v>
      </c>
      <c r="BU7" s="38">
        <v>30.33</v>
      </c>
      <c r="BV7" s="38" t="s">
        <v>114</v>
      </c>
      <c r="BW7" s="38" t="s">
        <v>114</v>
      </c>
      <c r="BX7" s="38">
        <v>50.82</v>
      </c>
      <c r="BY7" s="38">
        <v>52.19</v>
      </c>
      <c r="BZ7" s="38">
        <v>55.32</v>
      </c>
      <c r="CA7" s="38">
        <v>55.73</v>
      </c>
      <c r="CB7" s="38" t="s">
        <v>114</v>
      </c>
      <c r="CC7" s="38" t="s">
        <v>114</v>
      </c>
      <c r="CD7" s="38">
        <v>912.37</v>
      </c>
      <c r="CE7" s="38">
        <v>795.33</v>
      </c>
      <c r="CF7" s="38">
        <v>571.80999999999995</v>
      </c>
      <c r="CG7" s="38" t="s">
        <v>114</v>
      </c>
      <c r="CH7" s="38" t="s">
        <v>114</v>
      </c>
      <c r="CI7" s="38">
        <v>300.52</v>
      </c>
      <c r="CJ7" s="38">
        <v>296.14</v>
      </c>
      <c r="CK7" s="38">
        <v>283.17</v>
      </c>
      <c r="CL7" s="38">
        <v>276.77999999999997</v>
      </c>
      <c r="CM7" s="38" t="s">
        <v>114</v>
      </c>
      <c r="CN7" s="38" t="s">
        <v>114</v>
      </c>
      <c r="CO7" s="38">
        <v>33.33</v>
      </c>
      <c r="CP7" s="38">
        <v>32.299999999999997</v>
      </c>
      <c r="CQ7" s="38">
        <v>31.27</v>
      </c>
      <c r="CR7" s="38" t="s">
        <v>114</v>
      </c>
      <c r="CS7" s="38" t="s">
        <v>114</v>
      </c>
      <c r="CT7" s="38">
        <v>53.24</v>
      </c>
      <c r="CU7" s="38">
        <v>52.31</v>
      </c>
      <c r="CV7" s="38">
        <v>60.65</v>
      </c>
      <c r="CW7" s="38">
        <v>59.15</v>
      </c>
      <c r="CX7" s="38" t="s">
        <v>114</v>
      </c>
      <c r="CY7" s="38" t="s">
        <v>114</v>
      </c>
      <c r="CZ7" s="38">
        <v>93.65</v>
      </c>
      <c r="DA7" s="38">
        <v>93.94</v>
      </c>
      <c r="DB7" s="38">
        <v>94.17</v>
      </c>
      <c r="DC7" s="38" t="s">
        <v>114</v>
      </c>
      <c r="DD7" s="38" t="s">
        <v>114</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v>0</v>
      </c>
      <c r="EH7" s="38">
        <v>0</v>
      </c>
      <c r="EI7" s="38">
        <v>0</v>
      </c>
      <c r="EJ7" s="38" t="s">
        <v>114</v>
      </c>
      <c r="EK7" s="38" t="s">
        <v>114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2018-02-13T07:37:05Z</cp:lastPrinted>
  <dcterms:created xsi:type="dcterms:W3CDTF">2017-12-25T02:32:11Z</dcterms:created>
  <dcterms:modified xsi:type="dcterms:W3CDTF">2018-02-27T06:56:59Z</dcterms:modified>
</cp:coreProperties>
</file>