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<sst xmlns="http://schemas.openxmlformats.org/spreadsheetml/2006/main" count="251" uniqueCount="126">
  <si>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</si>
  <si>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</si>
  <si>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</si>
  <si>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</si>
  <si>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</si>
  <si>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</si>
  <si>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</si>
  <si>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</si>
  <si>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</si>
  <si>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</si>
  <si>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</si>
  <si>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</si>
  <si>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</si>
  <si>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</si>
  <si>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</si>
  <si>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</si>
  <si>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</si>
  <si>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</si>
  <si>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</si>
  <si>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</si>
  <si>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</si>
  <si>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</si>
  <si>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</si>
  <si>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</si>
  <si>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</si>
  <si>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</si>
  <si>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</si>
  <si>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</si>
  <si>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</si>
  <si>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</si>
  <si>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</si>
  <si>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</si>
  <si>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</si>
  <si>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</si>
  <si>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</si>
  <si>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</si>
  <si>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</si>
  <si>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</si>
  <si>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</si>
  <si>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</si>
  <si>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</si>
  <si>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</si>
  <si>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</si>
  <si>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</si>
  <si>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</si>
  <si>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</si>
  <si>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</si>
  <si>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</si>
  <si>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</si>
  <si>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</si>
  <si>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</si>
  <si>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</si>
  <si>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</si>
  <si>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</si>
  <si>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</si>
  <si>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</si>
  <si>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</si>
  <si>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</si>
  <si>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</si>
  <si>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</si>
  <si>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</si>
  <si>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</si>
  <si>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</si>
  <si>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</si>
  <si>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</si>
  <si>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</si>
  <si>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</si>
  <si>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</si>
  <si>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</si>
  <si>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</si>
  <si>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</si>
  <si>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</si>
  <si>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</si>
  <si>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</si>
  <si>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</si>
  <si>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</si>
  <si>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</si>
  <si>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</si>
  <si>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</si>
  <si>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</si>
  <si>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</si>
  <si>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</si>
  <si>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</si>
  <si>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</si>
  <si>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</si>
  <si>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</si>
  <si>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</si>
  <si>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</si>
  <si>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</si>
  <si>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</si>
  <si>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</si>
  <si>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</si>
  <si>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</si>
  <si>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</si>
  <si>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</si>
  <si>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</si>
  <si>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</si>
  <si>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</si>
  <si>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</si>
  <si>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</si>
  <si>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</si>
  <si>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</si>
  <si>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</si>
  <si>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</si>
  <si>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</si>
  <si>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</si>
  <si>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</si>
  <si>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</si>
  <si>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</si>
  <si>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</si>
  <si>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</si>
  <si>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</si>
  <si>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</si>
  <si>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</si>
  <si>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</si>
  <si>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</si>
  <si>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</si>
  <si>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</si>
  <si>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</si>
  <si>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</si>
  <si>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</si>
  <si>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</si>
  <si>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</si>
  <si>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t>非設置</t>
    <rPh sb="0" eb="1">
      <t>ヒ</t>
    </rPh>
    <rPh sb="1" eb="3">
      <t>セッチ</t>
    </rPh>
    <phoneticPr fontId="4"/>
  </si>
  <si>
    <r>
      <t>　財政マネジメントの向上などを図るため平成30年4月からの地方公営企業法の適用に向けて準備を進めている。
　しかしながら、事業の性質、地域の特性や人口減少などを考慮すると使用料改定だけでは経営状況改善は困難であるため、使用料を他事業と統一したことから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3">
      <t>ザイセイ</t>
    </rPh>
    <rPh sb="10" eb="12">
      <t>コウジョウ</t>
    </rPh>
    <rPh sb="19" eb="21">
      <t>ヘイセイ</t>
    </rPh>
    <rPh sb="23" eb="24">
      <t>ネン</t>
    </rPh>
    <rPh sb="25" eb="26">
      <t>ガツ</t>
    </rPh>
    <rPh sb="61" eb="63">
      <t>ジギョウ</t>
    </rPh>
    <rPh sb="64" eb="66">
      <t>セイシツ</t>
    </rPh>
    <rPh sb="149" eb="150">
      <t>ノチ</t>
    </rPh>
    <rPh sb="162" eb="164">
      <t>ケイエイ</t>
    </rPh>
    <rPh sb="164" eb="166">
      <t>センリャク</t>
    </rPh>
    <rPh sb="166" eb="167">
      <t>オヨ</t>
    </rPh>
    <phoneticPr fontId="4"/>
  </si>
  <si>
    <t>　萩市の特定地域生活排水事業は、平成16年に事業着手し順次供用開始を行い整備は完了している。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は上昇し、企業債残高対事業規模比率は低下している。
　汚水処理原価については、浄化槽の1/5が離島に設置してあることや離島でない地区についても住宅が散在している中山間地域に多く設置していることから維持管理に経費が掛かり類似団体平均値より大きく上回っている。
　このことからも、水洗化率は99%を超え類似団体平均値を大きく上回っているにもかかわらず、経費回収率は30%を下回っている。
　施設利用率については、浄化槽の処理能力（人槽）は延べ床面積で決定されているため、処理能力（人槽）に比べると処理区域内の平均世帯人員が2人程度と低いことからも乖離が生じている。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セイビ</t>
    </rPh>
    <rPh sb="39" eb="41">
      <t>カンリョウ</t>
    </rPh>
    <rPh sb="48" eb="50">
      <t>シナイ</t>
    </rPh>
    <rPh sb="51" eb="54">
      <t>ゲスイドウ</t>
    </rPh>
    <rPh sb="54" eb="56">
      <t>シヨウ</t>
    </rPh>
    <rPh sb="56" eb="57">
      <t>リョウ</t>
    </rPh>
    <rPh sb="58" eb="60">
      <t>トウイツ</t>
    </rPh>
    <rPh sb="65" eb="67">
      <t>ヘイセイ</t>
    </rPh>
    <rPh sb="69" eb="70">
      <t>ネン</t>
    </rPh>
    <rPh sb="72" eb="73">
      <t>ガツ</t>
    </rPh>
    <rPh sb="73" eb="74">
      <t>オヨ</t>
    </rPh>
    <rPh sb="75" eb="77">
      <t>ヘイセイ</t>
    </rPh>
    <rPh sb="79" eb="80">
      <t>ネン</t>
    </rPh>
    <rPh sb="81" eb="82">
      <t>ガツ</t>
    </rPh>
    <rPh sb="83" eb="86">
      <t>ダンカイテキ</t>
    </rPh>
    <rPh sb="87" eb="89">
      <t>カイテイ</t>
    </rPh>
    <rPh sb="90" eb="91">
      <t>オコナ</t>
    </rPh>
    <rPh sb="230" eb="233">
      <t>ジョウカソウ</t>
    </rPh>
    <rPh sb="238" eb="240">
      <t>リトウ</t>
    </rPh>
    <rPh sb="241" eb="243">
      <t>セッチ</t>
    </rPh>
    <rPh sb="250" eb="252">
      <t>リトウ</t>
    </rPh>
    <rPh sb="255" eb="257">
      <t>チク</t>
    </rPh>
    <rPh sb="262" eb="264">
      <t>ジュウタク</t>
    </rPh>
    <rPh sb="265" eb="267">
      <t>サンザイ</t>
    </rPh>
    <rPh sb="271" eb="272">
      <t>チュウ</t>
    </rPh>
    <rPh sb="272" eb="274">
      <t>サンカン</t>
    </rPh>
    <rPh sb="274" eb="276">
      <t>チイキ</t>
    </rPh>
    <rPh sb="277" eb="278">
      <t>オオ</t>
    </rPh>
    <rPh sb="279" eb="281">
      <t>セッチ</t>
    </rPh>
    <rPh sb="289" eb="291">
      <t>イジ</t>
    </rPh>
    <rPh sb="294" eb="296">
      <t>ケイヒ</t>
    </rPh>
    <rPh sb="297" eb="298">
      <t>カ</t>
    </rPh>
    <rPh sb="300" eb="302">
      <t>ルイジ</t>
    </rPh>
    <rPh sb="302" eb="304">
      <t>ダンタイ</t>
    </rPh>
    <rPh sb="304" eb="306">
      <t>ヘイキン</t>
    </rPh>
    <rPh sb="306" eb="307">
      <t>チ</t>
    </rPh>
    <rPh sb="309" eb="310">
      <t>オオ</t>
    </rPh>
    <rPh sb="312" eb="314">
      <t>ウワマワ</t>
    </rPh>
    <rPh sb="329" eb="332">
      <t>スイセンカ</t>
    </rPh>
    <rPh sb="332" eb="333">
      <t>リツ</t>
    </rPh>
    <rPh sb="338" eb="339">
      <t>コ</t>
    </rPh>
    <rPh sb="340" eb="342">
      <t>ルイジ</t>
    </rPh>
    <rPh sb="342" eb="344">
      <t>ダンタイ</t>
    </rPh>
    <rPh sb="344" eb="346">
      <t>ヘイキン</t>
    </rPh>
    <rPh sb="346" eb="347">
      <t>チ</t>
    </rPh>
    <rPh sb="348" eb="349">
      <t>オオ</t>
    </rPh>
    <rPh sb="351" eb="353">
      <t>ウワマワ</t>
    </rPh>
    <rPh sb="365" eb="367">
      <t>ケイヒ</t>
    </rPh>
    <rPh sb="367" eb="369">
      <t>カイシュウ</t>
    </rPh>
    <rPh sb="369" eb="370">
      <t>リツ</t>
    </rPh>
    <rPh sb="375" eb="377">
      <t>シタマワ</t>
    </rPh>
    <rPh sb="384" eb="386">
      <t>シセツ</t>
    </rPh>
    <rPh sb="386" eb="389">
      <t>リヨウリツ</t>
    </rPh>
    <rPh sb="395" eb="398">
      <t>ジョウカソウ</t>
    </rPh>
    <rPh sb="399" eb="401">
      <t>ショリ</t>
    </rPh>
    <rPh sb="401" eb="403">
      <t>ノウリョク</t>
    </rPh>
    <rPh sb="404" eb="405">
      <t>ニン</t>
    </rPh>
    <rPh sb="405" eb="406">
      <t>ソウ</t>
    </rPh>
    <rPh sb="408" eb="409">
      <t>ノ</t>
    </rPh>
    <rPh sb="410" eb="411">
      <t>ユカ</t>
    </rPh>
    <rPh sb="411" eb="413">
      <t>メンセキ</t>
    </rPh>
    <rPh sb="414" eb="416">
      <t>ケッテイ</t>
    </rPh>
    <rPh sb="424" eb="426">
      <t>ショリ</t>
    </rPh>
    <rPh sb="426" eb="428">
      <t>ノウリョク</t>
    </rPh>
    <rPh sb="429" eb="430">
      <t>ニン</t>
    </rPh>
    <rPh sb="430" eb="431">
      <t>ソウ</t>
    </rPh>
    <rPh sb="433" eb="434">
      <t>クラ</t>
    </rPh>
    <rPh sb="437" eb="439">
      <t>ショリ</t>
    </rPh>
    <rPh sb="439" eb="442">
      <t>クイキナイ</t>
    </rPh>
    <rPh sb="443" eb="445">
      <t>ヘイキン</t>
    </rPh>
    <rPh sb="445" eb="447">
      <t>セタイ</t>
    </rPh>
    <rPh sb="447" eb="449">
      <t>ジンイン</t>
    </rPh>
    <rPh sb="451" eb="452">
      <t>ニン</t>
    </rPh>
    <rPh sb="452" eb="454">
      <t>テイド</t>
    </rPh>
    <rPh sb="455" eb="456">
      <t>ヒク</t>
    </rPh>
    <rPh sb="462" eb="464">
      <t>カイリ</t>
    </rPh>
    <rPh sb="465" eb="466">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</si>
</sst>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E3-419D-830B-60714DDAED42}"/>
            </c:ext>
          </c:extLst>
        </c:ser>
        <c:dLbls>
          <c:showLegendKey val="0"/>
          <c:showVal val="0"/>
          <c:showCatName val="0"/>
          <c:showSerName val="0"/>
          <c:showPercent val="0"/>
          <c:showBubbleSize val="0"/>
        </c:dLbls>
        <c:gapWidth val="150"/>
        <c:axId val="100157696"/>
        <c:axId val="1002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E3-419D-830B-60714DDAED42}"/>
            </c:ext>
          </c:extLst>
        </c:ser>
        <c:dLbls>
          <c:showLegendKey val="0"/>
          <c:showVal val="0"/>
          <c:showCatName val="0"/>
          <c:showSerName val="0"/>
          <c:showPercent val="0"/>
          <c:showBubbleSize val="0"/>
        </c:dLbls>
        <c:marker val="1"/>
        <c:smooth val="0"/>
        <c:axId val="100157696"/>
        <c:axId val="100266368"/>
      </c:lineChart>
      <c:dateAx>
        <c:axId val="100157696"/>
        <c:scaling>
          <c:orientation val="minMax"/>
        </c:scaling>
        <c:delete val="1"/>
        <c:axPos val="b"/>
        <c:numFmt formatCode="ge" sourceLinked="1"/>
        <c:majorTickMark val="none"/>
        <c:minorTickMark val="none"/>
        <c:tickLblPos val="none"/>
        <c:crossAx val="100266368"/>
        <c:crosses val="autoZero"/>
        <c:auto val="1"/>
        <c:lblOffset val="100"/>
        <c:baseTimeUnit val="years"/>
      </c:dateAx>
      <c:valAx>
        <c:axId val="1002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39.840000000000003</c:v>
                </c:pt>
                <c:pt idx="1">
                  <c:v>40</c:v>
                </c:pt>
                <c:pt idx="2">
                  <c:v>39.729999999999997</c:v>
                </c:pt>
                <c:pt idx="3">
                  <c:v>39.450000000000003</c:v>
                </c:pt>
                <c:pt idx="4">
                  <c:v>35.9</c:v>
                </c:pt>
              </c:numCache>
            </c:numRef>
          </c:val>
          <c:extLst>
            <c:ext xmlns:c16="http://schemas.microsoft.com/office/drawing/2014/chart" uri="{C3380CC4-5D6E-409C-BE32-E72D297353CC}">
              <c16:uniqueId val="{00000000-4856-4DC2-98E6-290B5425F2B2}"/>
            </c:ext>
          </c:extLst>
        </c:ser>
        <c:dLbls>
          <c:showLegendKey val="0"/>
          <c:showVal val="0"/>
          <c:showCatName val="0"/>
          <c:showSerName val="0"/>
          <c:showPercent val="0"/>
          <c:showBubbleSize val="0"/>
        </c:dLbls>
        <c:gapWidth val="150"/>
        <c:axId val="118947200"/>
        <c:axId val="1189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4856-4DC2-98E6-290B5425F2B2}"/>
            </c:ext>
          </c:extLst>
        </c:ser>
        <c:dLbls>
          <c:showLegendKey val="0"/>
          <c:showVal val="0"/>
          <c:showCatName val="0"/>
          <c:showSerName val="0"/>
          <c:showPercent val="0"/>
          <c:showBubbleSize val="0"/>
        </c:dLbls>
        <c:marker val="1"/>
        <c:smooth val="0"/>
        <c:axId val="118947200"/>
        <c:axId val="118949376"/>
      </c:lineChart>
      <c:dateAx>
        <c:axId val="118947200"/>
        <c:scaling>
          <c:orientation val="minMax"/>
        </c:scaling>
        <c:delete val="1"/>
        <c:axPos val="b"/>
        <c:numFmt formatCode="ge" sourceLinked="1"/>
        <c:majorTickMark val="none"/>
        <c:minorTickMark val="none"/>
        <c:tickLblPos val="none"/>
        <c:crossAx val="118949376"/>
        <c:crosses val="autoZero"/>
        <c:auto val="1"/>
        <c:lblOffset val="100"/>
        <c:baseTimeUnit val="years"/>
      </c:dateAx>
      <c:valAx>
        <c:axId val="1189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99.71</c:v>
                </c:pt>
                <c:pt idx="1">
                  <c:v>99.7</c:v>
                </c:pt>
                <c:pt idx="2">
                  <c:v>99.39</c:v>
                </c:pt>
                <c:pt idx="3">
                  <c:v>99.37</c:v>
                </c:pt>
                <c:pt idx="4">
                  <c:v>99.3</c:v>
                </c:pt>
              </c:numCache>
            </c:numRef>
          </c:val>
          <c:extLst>
            <c:ext xmlns:c16="http://schemas.microsoft.com/office/drawing/2014/chart" uri="{C3380CC4-5D6E-409C-BE32-E72D297353CC}">
              <c16:uniqueId val="{00000000-974A-49F4-8D96-991722215F95}"/>
            </c:ext>
          </c:extLst>
        </c:ser>
        <c:dLbls>
          <c:showLegendKey val="0"/>
          <c:showVal val="0"/>
          <c:showCatName val="0"/>
          <c:showSerName val="0"/>
          <c:showPercent val="0"/>
          <c:showBubbleSize val="0"/>
        </c:dLbls>
        <c:gapWidth val="150"/>
        <c:axId val="118983680"/>
        <c:axId val="1189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974A-49F4-8D96-991722215F95}"/>
            </c:ext>
          </c:extLst>
        </c:ser>
        <c:dLbls>
          <c:showLegendKey val="0"/>
          <c:showVal val="0"/>
          <c:showCatName val="0"/>
          <c:showSerName val="0"/>
          <c:showPercent val="0"/>
          <c:showBubbleSize val="0"/>
        </c:dLbls>
        <c:marker val="1"/>
        <c:smooth val="0"/>
        <c:axId val="118983680"/>
        <c:axId val="118985856"/>
      </c:lineChart>
      <c:dateAx>
        <c:axId val="118983680"/>
        <c:scaling>
          <c:orientation val="minMax"/>
        </c:scaling>
        <c:delete val="1"/>
        <c:axPos val="b"/>
        <c:numFmt formatCode="ge" sourceLinked="1"/>
        <c:majorTickMark val="none"/>
        <c:minorTickMark val="none"/>
        <c:tickLblPos val="none"/>
        <c:crossAx val="118985856"/>
        <c:crosses val="autoZero"/>
        <c:auto val="1"/>
        <c:lblOffset val="100"/>
        <c:baseTimeUnit val="years"/>
      </c:dateAx>
      <c:valAx>
        <c:axId val="118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94.57</c:v>
                </c:pt>
                <c:pt idx="1">
                  <c:v>94.22</c:v>
                </c:pt>
                <c:pt idx="2">
                  <c:v>94.09</c:v>
                </c:pt>
                <c:pt idx="3">
                  <c:v>94.24</c:v>
                </c:pt>
                <c:pt idx="4">
                  <c:v>100</c:v>
                </c:pt>
              </c:numCache>
            </c:numRef>
          </c:val>
          <c:extLst>
            <c:ext xmlns:c16="http://schemas.microsoft.com/office/drawing/2014/chart" uri="{C3380CC4-5D6E-409C-BE32-E72D297353CC}">
              <c16:uniqueId val="{00000000-290D-45D7-BC1C-D740E4DCBFB6}"/>
            </c:ext>
          </c:extLst>
        </c:ser>
        <c:dLbls>
          <c:showLegendKey val="0"/>
          <c:showVal val="0"/>
          <c:showCatName val="0"/>
          <c:showSerName val="0"/>
          <c:showPercent val="0"/>
          <c:showBubbleSize val="0"/>
        </c:dLbls>
        <c:gapWidth val="150"/>
        <c:axId val="90580864"/>
        <c:axId val="100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D-45D7-BC1C-D740E4DCBFB6}"/>
            </c:ext>
          </c:extLst>
        </c:ser>
        <c:dLbls>
          <c:showLegendKey val="0"/>
          <c:showVal val="0"/>
          <c:showCatName val="0"/>
          <c:showSerName val="0"/>
          <c:showPercent val="0"/>
          <c:showBubbleSize val="0"/>
        </c:dLbls>
        <c:marker val="1"/>
        <c:smooth val="0"/>
        <c:axId val="90580864"/>
        <c:axId val="100200448"/>
      </c:lineChart>
      <c:dateAx>
        <c:axId val="90580864"/>
        <c:scaling>
          <c:orientation val="minMax"/>
        </c:scaling>
        <c:delete val="1"/>
        <c:axPos val="b"/>
        <c:numFmt formatCode="ge" sourceLinked="1"/>
        <c:majorTickMark val="none"/>
        <c:minorTickMark val="none"/>
        <c:tickLblPos val="none"/>
        <c:crossAx val="100200448"/>
        <c:crosses val="autoZero"/>
        <c:auto val="1"/>
        <c:lblOffset val="100"/>
        <c:baseTimeUnit val="years"/>
      </c:dateAx>
      <c:valAx>
        <c:axId val="100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C-4BA5-82B9-6D43163E22B8}"/>
            </c:ext>
          </c:extLst>
        </c:ser>
        <c:dLbls>
          <c:showLegendKey val="0"/>
          <c:showVal val="0"/>
          <c:showCatName val="0"/>
          <c:showSerName val="0"/>
          <c:showPercent val="0"/>
          <c:showBubbleSize val="0"/>
        </c:dLbls>
        <c:gapWidth val="150"/>
        <c:axId val="100251136"/>
        <c:axId val="100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C-4BA5-82B9-6D43163E22B8}"/>
            </c:ext>
          </c:extLst>
        </c:ser>
        <c:dLbls>
          <c:showLegendKey val="0"/>
          <c:showVal val="0"/>
          <c:showCatName val="0"/>
          <c:showSerName val="0"/>
          <c:showPercent val="0"/>
          <c:showBubbleSize val="0"/>
        </c:dLbls>
        <c:marker val="1"/>
        <c:smooth val="0"/>
        <c:axId val="100251136"/>
        <c:axId val="100253056"/>
      </c:lineChart>
      <c:dateAx>
        <c:axId val="100251136"/>
        <c:scaling>
          <c:orientation val="minMax"/>
        </c:scaling>
        <c:delete val="1"/>
        <c:axPos val="b"/>
        <c:numFmt formatCode="ge" sourceLinked="1"/>
        <c:majorTickMark val="none"/>
        <c:minorTickMark val="none"/>
        <c:tickLblPos val="none"/>
        <c:crossAx val="100253056"/>
        <c:crosses val="autoZero"/>
        <c:auto val="1"/>
        <c:lblOffset val="100"/>
        <c:baseTimeUnit val="years"/>
      </c:dateAx>
      <c:valAx>
        <c:axId val="100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B-40B5-8003-FA79CD238C43}"/>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B-40B5-8003-FA79CD238C43}"/>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B-42D9-82D4-B0584571390C}"/>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B-42D9-82D4-B0584571390C}"/>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A-408E-8555-FF1996EB22D7}"/>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A-408E-8555-FF1996EB22D7}"/>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383.95</c:v>
                </c:pt>
                <c:pt idx="1">
                  <c:v>356.34</c:v>
                </c:pt>
                <c:pt idx="2">
                  <c:v>331.99</c:v>
                </c:pt>
                <c:pt idx="3">
                  <c:v>306.43</c:v>
                </c:pt>
                <c:pt idx="4" formatCode="#,##0.00;&quot;△&quot;#,##0.00">
                  <c:v>0</c:v>
                </c:pt>
              </c:numCache>
            </c:numRef>
          </c:val>
          <c:extLst>
            <c:ext xmlns:c16="http://schemas.microsoft.com/office/drawing/2014/chart" uri="{C3380CC4-5D6E-409C-BE32-E72D297353CC}">
              <c16:uniqueId val="{00000000-4B4E-4B64-951B-67FDD4B2B650}"/>
            </c:ext>
          </c:extLst>
        </c:ser>
        <c:dLbls>
          <c:showLegendKey val="0"/>
          <c:showVal val="0"/>
          <c:showCatName val="0"/>
          <c:showSerName val="0"/>
          <c:showPercent val="0"/>
          <c:showBubbleSize val="0"/>
        </c:dLbls>
        <c:gapWidth val="150"/>
        <c:axId val="118833536"/>
        <c:axId val="118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4B4E-4B64-951B-67FDD4B2B650}"/>
            </c:ext>
          </c:extLst>
        </c:ser>
        <c:dLbls>
          <c:showLegendKey val="0"/>
          <c:showVal val="0"/>
          <c:showCatName val="0"/>
          <c:showSerName val="0"/>
          <c:showPercent val="0"/>
          <c:showBubbleSize val="0"/>
        </c:dLbls>
        <c:marker val="1"/>
        <c:smooth val="0"/>
        <c:axId val="118833536"/>
        <c:axId val="118835456"/>
      </c:lineChart>
      <c:dateAx>
        <c:axId val="118833536"/>
        <c:scaling>
          <c:orientation val="minMax"/>
        </c:scaling>
        <c:delete val="1"/>
        <c:axPos val="b"/>
        <c:numFmt formatCode="ge" sourceLinked="1"/>
        <c:majorTickMark val="none"/>
        <c:minorTickMark val="none"/>
        <c:tickLblPos val="none"/>
        <c:crossAx val="118835456"/>
        <c:crosses val="autoZero"/>
        <c:auto val="1"/>
        <c:lblOffset val="100"/>
        <c:baseTimeUnit val="years"/>
      </c:dateAx>
      <c:valAx>
        <c:axId val="118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27.93</c:v>
                </c:pt>
                <c:pt idx="1">
                  <c:v>27.6</c:v>
                </c:pt>
                <c:pt idx="2">
                  <c:v>26.37</c:v>
                </c:pt>
                <c:pt idx="3">
                  <c:v>26.63</c:v>
                </c:pt>
                <c:pt idx="4">
                  <c:v>27.05</c:v>
                </c:pt>
              </c:numCache>
            </c:numRef>
          </c:val>
          <c:extLst>
            <c:ext xmlns:c16="http://schemas.microsoft.com/office/drawing/2014/chart" uri="{C3380CC4-5D6E-409C-BE32-E72D297353CC}">
              <c16:uniqueId val="{00000000-2941-4657-94B8-79F4590CDBC2}"/>
            </c:ext>
          </c:extLst>
        </c:ser>
        <c:dLbls>
          <c:showLegendKey val="0"/>
          <c:showVal val="0"/>
          <c:showCatName val="0"/>
          <c:showSerName val="0"/>
          <c:showPercent val="0"/>
          <c:showBubbleSize val="0"/>
        </c:dLbls>
        <c:gapWidth val="150"/>
        <c:axId val="118890496"/>
        <c:axId val="118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2941-4657-94B8-79F4590CDBC2}"/>
            </c:ext>
          </c:extLst>
        </c:ser>
        <c:dLbls>
          <c:showLegendKey val="0"/>
          <c:showVal val="0"/>
          <c:showCatName val="0"/>
          <c:showSerName val="0"/>
          <c:showPercent val="0"/>
          <c:showBubbleSize val="0"/>
        </c:dLbls>
        <c:marker val="1"/>
        <c:smooth val="0"/>
        <c:axId val="118890496"/>
        <c:axId val="118892416"/>
      </c:lineChart>
      <c:dateAx>
        <c:axId val="118890496"/>
        <c:scaling>
          <c:orientation val="minMax"/>
        </c:scaling>
        <c:delete val="1"/>
        <c:axPos val="b"/>
        <c:numFmt formatCode="ge" sourceLinked="1"/>
        <c:majorTickMark val="none"/>
        <c:minorTickMark val="none"/>
        <c:tickLblPos val="none"/>
        <c:crossAx val="118892416"/>
        <c:crosses val="autoZero"/>
        <c:auto val="1"/>
        <c:lblOffset val="100"/>
        <c:baseTimeUnit val="years"/>
      </c:dateAx>
      <c:valAx>
        <c:axId val="118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597.85</c:v>
                </c:pt>
                <c:pt idx="1">
                  <c:v>603.04</c:v>
                </c:pt>
                <c:pt idx="2">
                  <c:v>630.02</c:v>
                </c:pt>
                <c:pt idx="3">
                  <c:v>625.44000000000005</c:v>
                </c:pt>
                <c:pt idx="4">
                  <c:v>624.25</c:v>
                </c:pt>
              </c:numCache>
            </c:numRef>
          </c:val>
          <c:extLst>
            <c:ext xmlns:c16="http://schemas.microsoft.com/office/drawing/2014/chart" uri="{C3380CC4-5D6E-409C-BE32-E72D297353CC}">
              <c16:uniqueId val="{00000000-68C7-4521-B02E-DC9498325005}"/>
            </c:ext>
          </c:extLst>
        </c:ser>
        <c:dLbls>
          <c:showLegendKey val="0"/>
          <c:showVal val="0"/>
          <c:showCatName val="0"/>
          <c:showSerName val="0"/>
          <c:showPercent val="0"/>
          <c:showBubbleSize val="0"/>
        </c:dLbls>
        <c:gapWidth val="150"/>
        <c:axId val="118906880"/>
        <c:axId val="118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68C7-4521-B02E-DC9498325005}"/>
            </c:ext>
          </c:extLst>
        </c:ser>
        <c:dLbls>
          <c:showLegendKey val="0"/>
          <c:showVal val="0"/>
          <c:showCatName val="0"/>
          <c:showSerName val="0"/>
          <c:showPercent val="0"/>
          <c:showBubbleSize val="0"/>
        </c:dLbls>
        <c:marker val="1"/>
        <c:smooth val="0"/>
        <c:axId val="118906880"/>
        <c:axId val="118908800"/>
      </c:lineChart>
      <c:dateAx>
        <c:axId val="118906880"/>
        <c:scaling>
          <c:orientation val="minMax"/>
        </c:scaling>
        <c:delete val="1"/>
        <c:axPos val="b"/>
        <c:numFmt formatCode="ge" sourceLinked="1"/>
        <c:majorTickMark val="none"/>
        <c:minorTickMark val="none"/>
        <c:tickLblPos val="none"/>
        <c:crossAx val="118908800"/>
        <c:crosses val="autoZero"/>
        <c:auto val="1"/>
        <c:lblOffset val="100"/>
        <c:baseTimeUnit val="years"/>
      </c:dateAx>
      <c:valAx>
        <c:axId val="118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萩市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
        <v>123</v>
      </c>
      <c r="AE8" s="79"/>
      <c r="AF8" s="79"/>
      <c r="AG8" s="79"/>
      <c r="AH8" s="79"/>
      <c r="AI8" s="79"/>
      <c r="AJ8" s="79"/>
      <c r="AK8" s="4"/>
      <c r="AL8" s="73">
        <f>データ!S6</f>
        <v>49772</v>
      </c>
      <c r="AM8" s="73"/>
      <c r="AN8" s="73"/>
      <c r="AO8" s="73"/>
      <c r="AP8" s="73"/>
      <c r="AQ8" s="73"/>
      <c r="AR8" s="73"/>
      <c r="AS8" s="73"/>
      <c r="AT8" s="72">
        <f>データ!T6</f>
        <v>698.31</v>
      </c>
      <c r="AU8" s="72"/>
      <c r="AV8" s="72"/>
      <c r="AW8" s="72"/>
      <c r="AX8" s="72"/>
      <c r="AY8" s="72"/>
      <c r="AZ8" s="72"/>
      <c r="BA8" s="72"/>
      <c r="BB8" s="72">
        <f>データ!U6</f>
        <v>71.27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1.1599999999999999</v>
      </c>
      <c r="Q10" s="72"/>
      <c r="R10" s="72"/>
      <c r="S10" s="72"/>
      <c r="T10" s="72"/>
      <c r="U10" s="72"/>
      <c r="V10" s="72"/>
      <c r="W10" s="72">
        <f>データ!Q6</f>
        <v>100</v>
      </c>
      <c r="X10" s="72"/>
      <c r="Y10" s="72"/>
      <c r="Z10" s="72"/>
      <c r="AA10" s="72"/>
      <c r="AB10" s="72"/>
      <c r="AC10" s="72"/>
      <c r="AD10" s="73">
        <f>データ!R6</f>
        <v>2916</v>
      </c>
      <c r="AE10" s="73"/>
      <c r="AF10" s="73"/>
      <c r="AG10" s="73"/>
      <c r="AH10" s="73"/>
      <c r="AI10" s="73"/>
      <c r="AJ10" s="73"/>
      <c r="AK10" s="2"/>
      <c r="AL10" s="73">
        <f>データ!V6</f>
        <v>572</v>
      </c>
      <c r="AM10" s="73"/>
      <c r="AN10" s="73"/>
      <c r="AO10" s="73"/>
      <c r="AP10" s="73"/>
      <c r="AQ10" s="73"/>
      <c r="AR10" s="73"/>
      <c r="AS10" s="73"/>
      <c r="AT10" s="72">
        <f>データ!W6</f>
        <v>0.01</v>
      </c>
      <c r="AU10" s="72"/>
      <c r="AV10" s="72"/>
      <c r="AW10" s="72"/>
      <c r="AX10" s="72"/>
      <c r="AY10" s="72"/>
      <c r="AZ10" s="72"/>
      <c r="BA10" s="72"/>
      <c r="BB10" s="72">
        <f>データ!X6</f>
        <v>57200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352047</v>
      </c>
      <c r="D6" s="33">
        <f t="shared" si="3"/>
        <v>47</v>
      </c>
      <c r="E6" s="33">
        <f t="shared" si="3"/>
        <v>18</v>
      </c>
      <c r="F6" s="33">
        <f t="shared" si="3"/>
        <v>0</v>
      </c>
      <c r="G6" s="33">
        <f t="shared" si="3"/>
        <v>0</v>
      </c>
      <c r="H6" s="33" t="str">
        <f t="shared" si="3"/>
        <v>山口県　萩市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1.1599999999999999</v>
      </c>
      <c r="Q6" s="34">
        <f t="shared" si="3"/>
        <v>100</v>
      </c>
      <c r="R6" s="34">
        <f t="shared" si="3"/>
        <v>2916</v>
      </c>
      <c r="S6" s="34">
        <f t="shared" si="3"/>
        <v>49772</v>
      </c>
      <c r="T6" s="34">
        <f t="shared" si="3"/>
        <v>698.31</v>
      </c>
      <c r="U6" s="34">
        <f t="shared" si="3"/>
        <v>71.27</v>
      </c>
      <c r="V6" s="34">
        <f t="shared" si="3"/>
        <v>572</v>
      </c>
      <c r="W6" s="34">
        <f t="shared" si="3"/>
        <v>0.01</v>
      </c>
      <c r="X6" s="34">
        <f t="shared" si="3"/>
        <v>57200</v>
      </c>
      <c r="Y6" s="35">
        <f>IF(Y7="",NA(),Y7)</f>
        <v>94.57</v>
      </c>
      <c r="Z6" s="35">
        <f t="shared" ref="Z6:AH6" si="4">IF(Z7="",NA(),Z7)</f>
        <v>94.22</v>
      </c>
      <c r="AA6" s="35">
        <f t="shared" si="4"/>
        <v>94.09</v>
      </c>
      <c r="AB6" s="35">
        <f t="shared" si="4"/>
        <v>94.24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383.95</v>
      </c>
      <c r="BG6" s="35">
        <f t="shared" ref="BG6:BO6" si="7">IF(BG7="",NA(),BG7)</f>
        <v>356.34</v>
      </c>
      <c r="BH6" s="35">
        <f t="shared" si="7"/>
        <v>331.99</v>
      </c>
      <c r="BI6" s="35">
        <f t="shared" si="7"/>
        <v>306.43</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27.93</v>
      </c>
      <c r="BR6" s="35">
        <f t="shared" ref="BR6:BZ6" si="8">IF(BR7="",NA(),BR7)</f>
        <v>27.6</v>
      </c>
      <c r="BS6" s="35">
        <f t="shared" si="8"/>
        <v>26.37</v>
      </c>
      <c r="BT6" s="35">
        <f t="shared" si="8"/>
        <v>26.63</v>
      </c>
      <c r="BU6" s="35">
        <f t="shared" si="8"/>
        <v>27.05</v>
      </c>
      <c r="BV6" s="35">
        <f t="shared" si="8"/>
        <v>58.78</v>
      </c>
      <c r="BW6" s="35">
        <f t="shared" si="8"/>
        <v>58.53</v>
      </c>
      <c r="BX6" s="35">
        <f t="shared" si="8"/>
        <v>57.93</v>
      </c>
      <c r="BY6" s="35">
        <f t="shared" si="8"/>
        <v>57.03</v>
      </c>
      <c r="BZ6" s="35">
        <f t="shared" si="8"/>
        <v>55.84</v>
      </c>
      <c r="CA6" s="34" t="str">
        <f>IF(CA7="","",IF(CA7="-","【-】","【"&amp;SUBSTITUTE(TEXT(CA7,"#,##0.00"),"-","△")&amp;"】"))</f>
        <v>【59.83】</v>
      </c>
      <c r="CB6" s="35">
        <f>IF(CB7="",NA(),CB7)</f>
        <v>597.85</v>
      </c>
      <c r="CC6" s="35">
        <f t="shared" ref="CC6:CK6" si="9">IF(CC7="",NA(),CC7)</f>
        <v>603.04</v>
      </c>
      <c r="CD6" s="35">
        <f t="shared" si="9"/>
        <v>630.02</v>
      </c>
      <c r="CE6" s="35">
        <f t="shared" si="9"/>
        <v>625.44000000000005</v>
      </c>
      <c r="CF6" s="35">
        <f t="shared" si="9"/>
        <v>624.25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39.840000000000003</v>
      </c>
      <c r="CN6" s="35">
        <f t="shared" ref="CN6:CV6" si="10">IF(CN7="",NA(),CN7)</f>
        <v>40</v>
      </c>
      <c r="CO6" s="35">
        <f t="shared" si="10"/>
        <v>39.729999999999997</v>
      </c>
      <c r="CP6" s="35">
        <f t="shared" si="10"/>
        <v>39.450000000000003</v>
      </c>
      <c r="CQ6" s="35">
        <f t="shared" si="10"/>
        <v>35.9</v>
      </c>
      <c r="CR6" s="35">
        <f t="shared" si="10"/>
        <v>61.93</v>
      </c>
      <c r="CS6" s="35">
        <f t="shared" si="10"/>
        <v>58.06</v>
      </c>
      <c r="CT6" s="35">
        <f t="shared" si="10"/>
        <v>59.08</v>
      </c>
      <c r="CU6" s="35">
        <f t="shared" si="10"/>
        <v>58.25</v>
      </c>
      <c r="CV6" s="35">
        <f t="shared" si="10"/>
        <v>61.55</v>
      </c>
      <c r="CW6" s="34" t="str">
        <f>IF(CW7="","",IF(CW7="-","【-】","【"&amp;SUBSTITUTE(TEXT(CW7,"#,##0.00"),"-","△")&amp;"】"))</f>
        <v>【61.71】</v>
      </c>
      <c r="CX6" s="35">
        <f>IF(CX7="",NA(),CX7)</f>
        <v>99.71</v>
      </c>
      <c r="CY6" s="35">
        <f t="shared" ref="CY6:DG6" si="11">IF(CY7="",NA(),CY7)</f>
        <v>99.7</v>
      </c>
      <c r="CZ6" s="35">
        <f t="shared" si="11"/>
        <v>99.39</v>
      </c>
      <c r="DA6" s="35">
        <f t="shared" si="11"/>
        <v>99.37</v>
      </c>
      <c r="DB6" s="35">
        <f t="shared" si="11"/>
        <v>99.3</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352047</v>
      </c>
      <c r="D7" s="37">
        <v>47</v>
      </c>
      <c r="E7" s="37">
        <v>18</v>
      </c>
      <c r="F7" s="37">
        <v>0</v>
      </c>
      <c r="G7" s="37">
        <v>0</v>
      </c>
      <c r="H7" s="37" t="s">
        <v>110</v>
      </c>
      <c r="I7" s="37" t="s">
        <v>111</v>
      </c>
      <c r="J7" s="37" t="s">
        <v>112</v>
      </c>
      <c r="K7" s="37" t="s">
        <v>113</v>
      </c>
      <c r="L7" s="37" t="s">
        <v>114</v>
      </c>
      <c r="M7" s="37"/>
      <c r="N7" s="38" t="s">
        <v>115</v>
      </c>
      <c r="O7" s="38" t="s">
        <v>116</v>
      </c>
      <c r="P7" s="38">
        <v>1.1599999999999999</v>
      </c>
      <c r="Q7" s="38">
        <v>100</v>
      </c>
      <c r="R7" s="38">
        <v>2916</v>
      </c>
      <c r="S7" s="38">
        <v>49772</v>
      </c>
      <c r="T7" s="38">
        <v>698.31</v>
      </c>
      <c r="U7" s="38">
        <v>71.27</v>
      </c>
      <c r="V7" s="38">
        <v>572</v>
      </c>
      <c r="W7" s="38">
        <v>0.01</v>
      </c>
      <c r="X7" s="38">
        <v>57200</v>
      </c>
      <c r="Y7" s="38">
        <v>94.57</v>
      </c>
      <c r="Z7" s="38">
        <v>94.22</v>
      </c>
      <c r="AA7" s="38">
        <v>94.09</v>
      </c>
      <c r="AB7" s="38">
        <v>94.24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383.95</v>
      </c>
      <c r="BG7" s="38">
        <v>356.34</v>
      </c>
      <c r="BH7" s="38">
        <v>331.99</v>
      </c>
      <c r="BI7" s="38">
        <v>306.43</v>
      </c>
      <c r="BJ7" s="38">
        <v>0</v>
      </c>
      <c r="BK7" s="38">
        <v>430.64</v>
      </c>
      <c r="BL7" s="38">
        <v>446.63</v>
      </c>
      <c r="BM7" s="38">
        <v>416.91</v>
      </c>
      <c r="BN7" s="38">
        <v>392.19</v>
      </c>
      <c r="BO7" s="38">
        <v>413.5</v>
      </c>
      <c r="BP7" s="38">
        <v>346.13</v>
      </c>
      <c r="BQ7" s="38">
        <v>27.93</v>
      </c>
      <c r="BR7" s="38">
        <v>27.6</v>
      </c>
      <c r="BS7" s="38">
        <v>26.37</v>
      </c>
      <c r="BT7" s="38">
        <v>26.63</v>
      </c>
      <c r="BU7" s="38">
        <v>27.05</v>
      </c>
      <c r="BV7" s="38">
        <v>58.78</v>
      </c>
      <c r="BW7" s="38">
        <v>58.53</v>
      </c>
      <c r="BX7" s="38">
        <v>57.93</v>
      </c>
      <c r="BY7" s="38">
        <v>57.03</v>
      </c>
      <c r="BZ7" s="38">
        <v>55.84</v>
      </c>
      <c r="CA7" s="38">
        <v>59.83</v>
      </c>
      <c r="CB7" s="38">
        <v>597.85</v>
      </c>
      <c r="CC7" s="38">
        <v>603.04</v>
      </c>
      <c r="CD7" s="38">
        <v>630.02</v>
      </c>
      <c r="CE7" s="38">
        <v>625.44000000000005</v>
      </c>
      <c r="CF7" s="38">
        <v>624.25</v>
      </c>
      <c r="CG7" s="38">
        <v>257.02999999999997</v>
      </c>
      <c r="CH7" s="38">
        <v>266.57</v>
      </c>
      <c r="CI7" s="38">
        <v>276.93</v>
      </c>
      <c r="CJ7" s="38">
        <v>283.73</v>
      </c>
      <c r="CK7" s="38">
        <v>287.57</v>
      </c>
      <c r="CL7" s="38">
        <v>268.69</v>
      </c>
      <c r="CM7" s="38">
        <v>39.840000000000003</v>
      </c>
      <c r="CN7" s="38">
        <v>40</v>
      </c>
      <c r="CO7" s="38">
        <v>39.729999999999997</v>
      </c>
      <c r="CP7" s="38">
        <v>39.450000000000003</v>
      </c>
      <c r="CQ7" s="38">
        <v>35.9</v>
      </c>
      <c r="CR7" s="38">
        <v>61.93</v>
      </c>
      <c r="CS7" s="38">
        <v>58.06</v>
      </c>
      <c r="CT7" s="38">
        <v>59.08</v>
      </c>
      <c r="CU7" s="38">
        <v>58.25</v>
      </c>
      <c r="CV7" s="38">
        <v>61.55</v>
      </c>
      <c r="CW7" s="38">
        <v>61.71</v>
      </c>
      <c r="CX7" s="38">
        <v>99.71</v>
      </c>
      <c r="CY7" s="38">
        <v>99.7</v>
      </c>
      <c r="CZ7" s="38">
        <v>99.39</v>
      </c>
      <c r="DA7" s="38">
        <v>99.37</v>
      </c>
      <c r="DB7" s="38">
        <v>99.3</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2018-02-02T01:19:50Z</cp:lastPrinted>
  <dcterms:created xsi:type="dcterms:W3CDTF">2017-12-25T02:41:32Z</dcterms:created>
  <dcterms:modified xsi:type="dcterms:W3CDTF">2018-02-02T01:46:41Z</dcterms:modified>
  <cp:category/>
</cp:coreProperties>
</file>