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<sst xmlns="http://schemas.openxmlformats.org/spreadsheetml/2006/main" count="240" uniqueCount="125">
  <si>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</si>
  <si>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</si>
  <si>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</si>
  <si>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</si>
  <si>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</si>
  <si>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</si>
  <si>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</si>
  <si>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</si>
  <si>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</si>
  <si>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</si>
  <si>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</si>
  <si>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</si>
  <si>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</si>
  <si>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</si>
  <si>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</si>
  <si>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</si>
  <si>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</si>
  <si>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</si>
  <si>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</si>
  <si>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</si>
  <si>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</si>
  <si>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</si>
  <si>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</si>
  <si>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</si>
  <si>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</si>
  <si>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</si>
  <si>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</si>
  <si>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</si>
  <si>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</si>
  <si>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</si>
  <si>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</si>
  <si>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</si>
  <si>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</si>
  <si>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</si>
  <si>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</si>
  <si>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</si>
  <si>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</si>
  <si>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</si>
  <si>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</si>
  <si>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</si>
  <si>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</si>
  <si>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</si>
  <si>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</si>
  <si>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</si>
  <si>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</si>
  <si>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</si>
  <si>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</si>
  <si>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</si>
  <si>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</si>
  <si>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</si>
  <si>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</si>
  <si>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</si>
  <si>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</si>
  <si>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</si>
  <si>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</si>
  <si>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</si>
  <si>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</si>
  <si>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</si>
  <si>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</si>
  <si>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</si>
  <si>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</si>
  <si>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</si>
  <si>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</si>
  <si>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</si>
  <si>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</si>
  <si>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</si>
  <si>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</si>
  <si>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</si>
  <si>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</si>
  <si>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</si>
  <si>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</si>
  <si>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</si>
  <si>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</si>
  <si>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</si>
  <si>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</si>
  <si>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</si>
  <si>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</si>
  <si>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</si>
  <si>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</si>
  <si>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</si>
  <si>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</si>
  <si>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</si>
  <si>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</si>
  <si>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</si>
  <si>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</si>
  <si>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</si>
  <si>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</si>
  <si>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</si>
  <si>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</si>
  <si>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</si>
  <si>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</si>
  <si>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</si>
  <si>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</si>
  <si>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</si>
  <si>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</si>
  <si>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</si>
  <si>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</si>
  <si>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</si>
  <si>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</si>
  <si>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</si>
  <si>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</si>
  <si>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</si>
  <si>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</si>
  <si>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</si>
  <si>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</si>
  <si>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</si>
  <si>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</si>
  <si>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</si>
  <si>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</si>
  <si>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山陽小野田市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</si>
  <si>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</si>
  <si>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</si>
  <si>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</si>
  <si>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</si>
  <si>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</si>
  <si>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</si>
  <si>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</si>
  <si>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</si>
  <si>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</si>
  <si>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</si>
  <si>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</si>
  <si>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に「経営戦略」を策定し、将来を見据えた財政運営を目指しているが、現状では効率的な経営ができているとは言い難い。経年比較すると多少の増減はあるものの改善傾向にあり、今後も経営改善のため、普及率の向上、水洗化人口の増加を目指す。
　管渠整備にあたっては、料金収入の観点からも郊外型の大規模団地を最優先で行う。その他の地域についても、将来世代の地方債償還金の負担の増大や、国からの補助金とのバランスに注視しながら投資効果の高い地域を優先的に行う。
　施設の老朽化対策についても、管渠整備との優先度を常に比較しながら、事業計画をしていく。
　平成31年4月に地方公営企業会計を導入する予定であり、固定資産の把握や経営状況の見直しをする中で「経営戦略」の見直しも行っていく。</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9" eb="41">
      <t>ゲンジョウ</t>
    </rPh>
    <rPh sb="43" eb="46">
      <t>コウリツテキ</t>
    </rPh>
    <rPh sb="47" eb="49">
      <t>ケイエイ</t>
    </rPh>
    <rPh sb="57" eb="58">
      <t>イ</t>
    </rPh>
    <rPh sb="59" eb="60">
      <t>ガタ</t>
    </rPh>
    <rPh sb="62" eb="64">
      <t>ケイネン</t>
    </rPh>
    <rPh sb="64" eb="66">
      <t>ヒカク</t>
    </rPh>
    <rPh sb="80" eb="82">
      <t>カイゼン</t>
    </rPh>
    <rPh sb="82" eb="84">
      <t>ケイコウ</t>
    </rPh>
    <rPh sb="88" eb="90">
      <t>コンゴ</t>
    </rPh>
    <rPh sb="91" eb="93">
      <t>ケイエイ</t>
    </rPh>
    <rPh sb="93" eb="95">
      <t>カイゼン</t>
    </rPh>
    <rPh sb="99" eb="101">
      <t>フキュウ</t>
    </rPh>
    <rPh sb="101" eb="102">
      <t>リツ</t>
    </rPh>
    <rPh sb="103" eb="105">
      <t>コウジョウ</t>
    </rPh>
    <rPh sb="106" eb="109">
      <t>スイセンカ</t>
    </rPh>
    <rPh sb="109" eb="111">
      <t>ジンコウ</t>
    </rPh>
    <rPh sb="112" eb="114">
      <t>ゾウカ</t>
    </rPh>
    <rPh sb="115" eb="117">
      <t>メザ</t>
    </rPh>
    <rPh sb="121" eb="122">
      <t>カン</t>
    </rPh>
    <rPh sb="122" eb="123">
      <t>キョ</t>
    </rPh>
    <rPh sb="123" eb="125">
      <t>セイビ</t>
    </rPh>
    <rPh sb="132" eb="134">
      <t>リョウキン</t>
    </rPh>
    <rPh sb="134" eb="136">
      <t>シュウニュウ</t>
    </rPh>
    <rPh sb="137" eb="139">
      <t>カンテン</t>
    </rPh>
    <rPh sb="142" eb="145">
      <t>コウガイガタ</t>
    </rPh>
    <rPh sb="146" eb="149">
      <t>ダイキボ</t>
    </rPh>
    <rPh sb="149" eb="151">
      <t>ダンチ</t>
    </rPh>
    <rPh sb="152" eb="153">
      <t>サイ</t>
    </rPh>
    <rPh sb="153" eb="155">
      <t>ユウセン</t>
    </rPh>
    <rPh sb="156" eb="157">
      <t>オコナ</t>
    </rPh>
    <rPh sb="161" eb="162">
      <t>タ</t>
    </rPh>
    <rPh sb="163" eb="165">
      <t>チイキ</t>
    </rPh>
    <rPh sb="171" eb="173">
      <t>ショウライ</t>
    </rPh>
    <rPh sb="173" eb="175">
      <t>セダイ</t>
    </rPh>
    <rPh sb="176" eb="179">
      <t>チホウサイ</t>
    </rPh>
    <rPh sb="179" eb="182">
      <t>ショウカンキン</t>
    </rPh>
    <rPh sb="183" eb="185">
      <t>フタン</t>
    </rPh>
    <rPh sb="186" eb="188">
      <t>ゾウダイ</t>
    </rPh>
    <rPh sb="190" eb="191">
      <t>クニ</t>
    </rPh>
    <rPh sb="194" eb="197">
      <t>ホジョキン</t>
    </rPh>
    <rPh sb="204" eb="206">
      <t>チュウシ</t>
    </rPh>
    <rPh sb="210" eb="212">
      <t>トウシ</t>
    </rPh>
    <rPh sb="212" eb="214">
      <t>コウカ</t>
    </rPh>
    <rPh sb="215" eb="216">
      <t>タカ</t>
    </rPh>
    <rPh sb="217" eb="219">
      <t>チイキ</t>
    </rPh>
    <rPh sb="220" eb="223">
      <t>ユウセンテキ</t>
    </rPh>
    <rPh sb="224" eb="225">
      <t>オコナ</t>
    </rPh>
    <rPh sb="229" eb="231">
      <t>シセツ</t>
    </rPh>
    <rPh sb="232" eb="235">
      <t>ロウキュウカ</t>
    </rPh>
    <rPh sb="235" eb="237">
      <t>タイサク</t>
    </rPh>
    <rPh sb="255" eb="257">
      <t>ヒカク</t>
    </rPh>
    <rPh sb="284" eb="286">
      <t>コウエイ</t>
    </rPh>
    <rPh sb="295" eb="297">
      <t>ヨテイ</t>
    </rPh>
    <rPh sb="301" eb="303">
      <t>コテイ</t>
    </rPh>
    <rPh sb="303" eb="305">
      <t>シサン</t>
    </rPh>
    <rPh sb="306" eb="308">
      <t>ハアク</t>
    </rPh>
    <rPh sb="309" eb="311">
      <t>ケイエイ</t>
    </rPh>
    <rPh sb="311" eb="313">
      <t>ジョウキョウ</t>
    </rPh>
    <rPh sb="314" eb="316">
      <t>ミナオ</t>
    </rPh>
    <rPh sb="320" eb="321">
      <t>ナカ</t>
    </rPh>
    <rPh sb="323" eb="325">
      <t>ケイエイ</t>
    </rPh>
    <rPh sb="325" eb="327">
      <t>センリャク</t>
    </rPh>
    <rPh sb="329" eb="331">
      <t>ミナオ</t>
    </rPh>
    <rPh sb="333" eb="334">
      <t>オコナ</t>
    </rPh>
    <phoneticPr fontId="4"/>
  </si>
  <si>
    <t>　「経費回収率」は類似団体と比較して平均的な数値となっているものの、「汚水処理原価」が高く、「施設利用率」が類似団体の平均値を下回っており、効率的な経営ができているとは言い難い状況である。「汚水処理原価」が高額となっているのは、地質的な要因により管渠整備費用が比較的高額となっていることが考えられる。「施設利用率」が低くなっている要因は、管渠整備を行い処理区域の拡大を図ってはいるものの全体計画に対する進捗率が比較的低いことが考えられる。
　「収益的収支比率」については、未だ100％を下回っているが、普及率の向上や料金改定実施の効果もあり、多少の増減はあるものの、年々改善してきている。「企業債残高対事業規模比率」が改善した要因は、地方債残高の減少と料金収入の増加に伴う営業収益増加によるものである。今後も相対的な人口減少は見込まれるが、管渠整備の充実による排水区域の拡大や、水洗化促進による水洗化率向上、大型住宅団地の取り込みによる普及率向上などで、計画的に料金収入の増加に努めていく。</t>
    <rPh sb="2" eb="4">
      <t>ケイヒ</t>
    </rPh>
    <rPh sb="4" eb="6">
      <t>カイシュウ</t>
    </rPh>
    <rPh sb="6" eb="7">
      <t>リツ</t>
    </rPh>
    <rPh sb="9" eb="11">
      <t>ルイジ</t>
    </rPh>
    <rPh sb="11" eb="13">
      <t>ダンタイ</t>
    </rPh>
    <rPh sb="14" eb="16">
      <t>ヒカク</t>
    </rPh>
    <rPh sb="18" eb="21">
      <t>ヘイキンテキ</t>
    </rPh>
    <rPh sb="22" eb="24">
      <t>スウチ</t>
    </rPh>
    <rPh sb="35" eb="37">
      <t>オスイ</t>
    </rPh>
    <rPh sb="37" eb="39">
      <t>ショリ</t>
    </rPh>
    <rPh sb="39" eb="41">
      <t>ゲンカ</t>
    </rPh>
    <rPh sb="43" eb="44">
      <t>タカ</t>
    </rPh>
    <rPh sb="47" eb="49">
      <t>シセツ</t>
    </rPh>
    <rPh sb="49" eb="52">
      <t>リヨウリツ</t>
    </rPh>
    <rPh sb="54" eb="56">
      <t>ルイジ</t>
    </rPh>
    <rPh sb="56" eb="58">
      <t>ダンタイ</t>
    </rPh>
    <rPh sb="59" eb="62">
      <t>ヘイキンチ</t>
    </rPh>
    <rPh sb="63" eb="65">
      <t>シタマワ</t>
    </rPh>
    <rPh sb="70" eb="73">
      <t>コウリツテキ</t>
    </rPh>
    <rPh sb="74" eb="76">
      <t>ケイエイ</t>
    </rPh>
    <rPh sb="84" eb="85">
      <t>イ</t>
    </rPh>
    <rPh sb="86" eb="87">
      <t>ガタ</t>
    </rPh>
    <rPh sb="88" eb="90">
      <t>ジョウキョウ</t>
    </rPh>
    <rPh sb="95" eb="97">
      <t>オスイ</t>
    </rPh>
    <rPh sb="97" eb="99">
      <t>ショリ</t>
    </rPh>
    <rPh sb="99" eb="101">
      <t>ゲンカ</t>
    </rPh>
    <rPh sb="103" eb="105">
      <t>コウガク</t>
    </rPh>
    <rPh sb="114" eb="116">
      <t>チシツ</t>
    </rPh>
    <rPh sb="116" eb="117">
      <t>テキ</t>
    </rPh>
    <rPh sb="118" eb="120">
      <t>ヨウイン</t>
    </rPh>
    <rPh sb="123" eb="124">
      <t>カン</t>
    </rPh>
    <rPh sb="124" eb="125">
      <t>キョ</t>
    </rPh>
    <rPh sb="130" eb="133">
      <t>ヒカクテキ</t>
    </rPh>
    <rPh sb="144" eb="145">
      <t>カンガ</t>
    </rPh>
    <rPh sb="151" eb="153">
      <t>シセツ</t>
    </rPh>
    <rPh sb="153" eb="156">
      <t>リヨウリツ</t>
    </rPh>
    <rPh sb="158" eb="159">
      <t>ヒク</t>
    </rPh>
    <rPh sb="165" eb="167">
      <t>ヨウイン</t>
    </rPh>
    <rPh sb="169" eb="170">
      <t>カン</t>
    </rPh>
    <rPh sb="170" eb="171">
      <t>キョ</t>
    </rPh>
    <rPh sb="171" eb="173">
      <t>セイビ</t>
    </rPh>
    <rPh sb="174" eb="175">
      <t>オコナ</t>
    </rPh>
    <rPh sb="176" eb="178">
      <t>ショリ</t>
    </rPh>
    <rPh sb="178" eb="180">
      <t>クイキ</t>
    </rPh>
    <rPh sb="181" eb="183">
      <t>カクダイ</t>
    </rPh>
    <rPh sb="184" eb="185">
      <t>ハカ</t>
    </rPh>
    <rPh sb="193" eb="195">
      <t>ゼンタイ</t>
    </rPh>
    <rPh sb="195" eb="197">
      <t>ケイカク</t>
    </rPh>
    <rPh sb="198" eb="199">
      <t>タイ</t>
    </rPh>
    <rPh sb="201" eb="203">
      <t>シンチョク</t>
    </rPh>
    <rPh sb="203" eb="204">
      <t>リツ</t>
    </rPh>
    <rPh sb="205" eb="208">
      <t>ヒカクテキ</t>
    </rPh>
    <rPh sb="208" eb="209">
      <t>ヒク</t>
    </rPh>
    <rPh sb="213" eb="214">
      <t>カンガ</t>
    </rPh>
    <rPh sb="222" eb="225">
      <t>シュウエキテキ</t>
    </rPh>
    <rPh sb="225" eb="227">
      <t>シュウシ</t>
    </rPh>
    <rPh sb="227" eb="229">
      <t>ヒリツ</t>
    </rPh>
    <rPh sb="236" eb="237">
      <t>イマ</t>
    </rPh>
    <rPh sb="243" eb="244">
      <t>シタ</t>
    </rPh>
    <rPh sb="244" eb="245">
      <t>マワ</t>
    </rPh>
    <rPh sb="251" eb="253">
      <t>フキュウ</t>
    </rPh>
    <rPh sb="253" eb="254">
      <t>リツ</t>
    </rPh>
    <rPh sb="255" eb="257">
      <t>コウジョウ</t>
    </rPh>
    <rPh sb="258" eb="260">
      <t>リョウキン</t>
    </rPh>
    <rPh sb="260" eb="262">
      <t>カイテイ</t>
    </rPh>
    <rPh sb="262" eb="264">
      <t>ジッシ</t>
    </rPh>
    <rPh sb="265" eb="267">
      <t>コウカ</t>
    </rPh>
    <rPh sb="271" eb="273">
      <t>タショウ</t>
    </rPh>
    <rPh sb="274" eb="276">
      <t>ゾウゲン</t>
    </rPh>
    <rPh sb="283" eb="285">
      <t>ネンネン</t>
    </rPh>
    <rPh sb="285" eb="287">
      <t>カイゼン</t>
    </rPh>
    <rPh sb="295" eb="297">
      <t>キギョウ</t>
    </rPh>
    <rPh sb="297" eb="298">
      <t>サイ</t>
    </rPh>
    <rPh sb="298" eb="300">
      <t>ザンダカ</t>
    </rPh>
    <rPh sb="300" eb="301">
      <t>タイ</t>
    </rPh>
    <rPh sb="301" eb="303">
      <t>ジギョウ</t>
    </rPh>
    <rPh sb="303" eb="305">
      <t>キボ</t>
    </rPh>
    <rPh sb="305" eb="307">
      <t>ヒリツ</t>
    </rPh>
    <rPh sb="309" eb="311">
      <t>カイゼン</t>
    </rPh>
    <rPh sb="313" eb="315">
      <t>ヨウイン</t>
    </rPh>
    <rPh sb="317" eb="319">
      <t>チホウ</t>
    </rPh>
    <rPh sb="319" eb="320">
      <t>サイ</t>
    </rPh>
    <rPh sb="320" eb="322">
      <t>ザンダカ</t>
    </rPh>
    <rPh sb="323" eb="325">
      <t>ゲンショウ</t>
    </rPh>
    <rPh sb="326" eb="328">
      <t>リョウキン</t>
    </rPh>
    <rPh sb="328" eb="330">
      <t>シュウニュウ</t>
    </rPh>
    <rPh sb="331" eb="333">
      <t>ゾウカ</t>
    </rPh>
    <rPh sb="334" eb="335">
      <t>トモナ</t>
    </rPh>
    <rPh sb="336" eb="338">
      <t>エイギョウ</t>
    </rPh>
    <rPh sb="338" eb="340">
      <t>シュウエキ</t>
    </rPh>
    <rPh sb="340" eb="342">
      <t>ゾウカ</t>
    </rPh>
    <rPh sb="351" eb="353">
      <t>コンゴ</t>
    </rPh>
    <rPh sb="354" eb="357">
      <t>ソウタイテキ</t>
    </rPh>
    <rPh sb="358" eb="360">
      <t>ジンコウ</t>
    </rPh>
    <rPh sb="360" eb="362">
      <t>ゲンショウ</t>
    </rPh>
    <rPh sb="363" eb="365">
      <t>ミコ</t>
    </rPh>
    <rPh sb="370" eb="371">
      <t>カン</t>
    </rPh>
    <rPh sb="371" eb="372">
      <t>キョ</t>
    </rPh>
    <rPh sb="372" eb="374">
      <t>セイビ</t>
    </rPh>
    <rPh sb="375" eb="377">
      <t>ジュウジツ</t>
    </rPh>
    <rPh sb="380" eb="382">
      <t>ハイスイ</t>
    </rPh>
    <rPh sb="382" eb="384">
      <t>クイキ</t>
    </rPh>
    <rPh sb="385" eb="387">
      <t>カクダイ</t>
    </rPh>
    <rPh sb="389" eb="392">
      <t>スイセンカ</t>
    </rPh>
    <rPh sb="392" eb="394">
      <t>ソクシン</t>
    </rPh>
    <rPh sb="397" eb="400">
      <t>スイセンカ</t>
    </rPh>
    <rPh sb="400" eb="401">
      <t>リツ</t>
    </rPh>
    <rPh sb="401" eb="403">
      <t>コウジョウ</t>
    </rPh>
    <rPh sb="404" eb="406">
      <t>オオガタ</t>
    </rPh>
    <rPh sb="406" eb="408">
      <t>ジュウタク</t>
    </rPh>
    <rPh sb="408" eb="410">
      <t>ダンチ</t>
    </rPh>
    <rPh sb="411" eb="412">
      <t>ト</t>
    </rPh>
    <rPh sb="413" eb="414">
      <t>コ</t>
    </rPh>
    <rPh sb="418" eb="420">
      <t>フキュウ</t>
    </rPh>
    <rPh sb="420" eb="421">
      <t>リツ</t>
    </rPh>
    <rPh sb="421" eb="423">
      <t>コウジョウ</t>
    </rPh>
    <rPh sb="427" eb="429">
      <t>ケイカク</t>
    </rPh>
    <rPh sb="429" eb="430">
      <t>テキ</t>
    </rPh>
    <rPh sb="431" eb="433">
      <t>リョウキン</t>
    </rPh>
    <rPh sb="433" eb="435">
      <t>シュウニュウ</t>
    </rPh>
    <rPh sb="436" eb="438">
      <t>ゾウカ</t>
    </rPh>
    <phoneticPr fontId="4"/>
  </si>
  <si>
    <t>　２箇所ある処理場のうち、小野田水処理センターについては、平成24年度に長寿命化計画を策定し、現在優先順位の高い設備より改築を行っている。
　管渠については平成26年度に長寿命化計画を策定し、平成28年度以降管更生工事を予定している。山陽水処理センター及び中継ポンプ場については平成27年度に長寿命化計画を策定し今後改築を予定している。</t>
    <rPh sb="2" eb="4">
      <t>カショ</t>
    </rPh>
    <rPh sb="6" eb="9">
      <t>ショリジョウ</t>
    </rPh>
    <rPh sb="13" eb="16">
      <t>オノダ</t>
    </rPh>
    <rPh sb="16" eb="17">
      <t>ミズ</t>
    </rPh>
    <rPh sb="17" eb="19">
      <t>ショリ</t>
    </rPh>
    <rPh sb="29" eb="31">
      <t>ヘイセイ</t>
    </rPh>
    <rPh sb="33" eb="35">
      <t>ネンド</t>
    </rPh>
    <rPh sb="36" eb="37">
      <t>チョウ</t>
    </rPh>
    <rPh sb="37" eb="40">
      <t>ジュミョウカ</t>
    </rPh>
    <rPh sb="40" eb="42">
      <t>ケイカク</t>
    </rPh>
    <rPh sb="43" eb="45">
      <t>サクテイ</t>
    </rPh>
    <rPh sb="47" eb="49">
      <t>ゲンザイ</t>
    </rPh>
    <rPh sb="49" eb="51">
      <t>ユウセン</t>
    </rPh>
    <rPh sb="51" eb="53">
      <t>ジュンイ</t>
    </rPh>
    <rPh sb="54" eb="55">
      <t>タカ</t>
    </rPh>
    <rPh sb="56" eb="58">
      <t>セツビ</t>
    </rPh>
    <rPh sb="60" eb="62">
      <t>カイチク</t>
    </rPh>
    <rPh sb="63" eb="64">
      <t>オコナ</t>
    </rPh>
    <rPh sb="71" eb="72">
      <t>カン</t>
    </rPh>
    <rPh sb="72" eb="73">
      <t>キョ</t>
    </rPh>
    <rPh sb="78" eb="80">
      <t>ヘイセイ</t>
    </rPh>
    <rPh sb="82" eb="83">
      <t>ネン</t>
    </rPh>
    <rPh sb="83" eb="84">
      <t>ド</t>
    </rPh>
    <rPh sb="85" eb="86">
      <t>チョウ</t>
    </rPh>
    <rPh sb="86" eb="89">
      <t>ジュミョウカ</t>
    </rPh>
    <rPh sb="89" eb="91">
      <t>ケイカク</t>
    </rPh>
    <rPh sb="92" eb="94">
      <t>サクテイ</t>
    </rPh>
    <rPh sb="96" eb="98">
      <t>ヘイセイ</t>
    </rPh>
    <rPh sb="100" eb="102">
      <t>ネンド</t>
    </rPh>
    <rPh sb="102" eb="104">
      <t>イコウ</t>
    </rPh>
    <rPh sb="104" eb="105">
      <t>カン</t>
    </rPh>
    <rPh sb="105" eb="107">
      <t>コウセイ</t>
    </rPh>
    <rPh sb="107" eb="109">
      <t>コウジ</t>
    </rPh>
    <rPh sb="110" eb="112">
      <t>ヨテイ</t>
    </rPh>
    <rPh sb="117" eb="119">
      <t>サンヨウ</t>
    </rPh>
    <rPh sb="119" eb="120">
      <t>ミズ</t>
    </rPh>
    <rPh sb="120" eb="122">
      <t>ショリ</t>
    </rPh>
    <rPh sb="126" eb="127">
      <t>オヨ</t>
    </rPh>
    <rPh sb="128" eb="130">
      <t>チュウケイ</t>
    </rPh>
    <rPh sb="133" eb="134">
      <t>ジョウ</t>
    </rPh>
    <rPh sb="139" eb="141">
      <t>ヘイセイ</t>
    </rPh>
    <rPh sb="143" eb="145">
      <t>ネンド</t>
    </rPh>
    <rPh sb="146" eb="147">
      <t>チョウ</t>
    </rPh>
    <rPh sb="147" eb="150">
      <t>ジュミョウカ</t>
    </rPh>
    <rPh sb="150" eb="152">
      <t>ケイカク</t>
    </rPh>
    <rPh sb="153" eb="155">
      <t>サクテイ</t>
    </rPh>
    <rPh sb="156" eb="158">
      <t>コンゴ</t>
    </rPh>
    <rPh sb="158" eb="160">
      <t>カイチク</t>
    </rPh>
    <rPh sb="161" eb="163">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</si>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</sst>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56608"/>
        <c:axId val="927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92756608"/>
        <c:axId val="92771072"/>
      </c:lineChart>
      <c:dateAx>
        <c:axId val="92756608"/>
        <c:scaling>
          <c:orientation val="minMax"/>
        </c:scaling>
        <c:delete val="1"/>
        <c:axPos val="b"/>
        <c:numFmt formatCode="ge" sourceLinked="1"/>
        <c:majorTickMark val="none"/>
        <c:minorTickMark val="none"/>
        <c:tickLblPos val="none"/>
        <c:crossAx val="92771072"/>
        <c:crosses val="autoZero"/>
        <c:auto val="1"/>
        <c:lblOffset val="100"/>
        <c:baseTimeUnit val="years"/>
      </c:dateAx>
      <c:valAx>
        <c:axId val="927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58.71</c:v>
                </c:pt>
                <c:pt idx="1">
                  <c:v>59.01</c:v>
                </c:pt>
                <c:pt idx="2">
                  <c:v>58.15</c:v>
                </c:pt>
                <c:pt idx="3">
                  <c:v>58.86</c:v>
                </c:pt>
                <c:pt idx="4">
                  <c:v>60.58</c:v>
                </c:pt>
              </c:numCache>
            </c:numRef>
          </c:val>
        </c:ser>
        <c:dLbls>
          <c:showLegendKey val="0"/>
          <c:showVal val="0"/>
          <c:showCatName val="0"/>
          <c:showSerName val="0"/>
          <c:showPercent val="0"/>
          <c:showBubbleSize val="0"/>
        </c:dLbls>
        <c:gapWidth val="150"/>
        <c:axId val="94403584"/>
        <c:axId val="944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94403584"/>
        <c:axId val="94409856"/>
      </c:lineChart>
      <c:dateAx>
        <c:axId val="94403584"/>
        <c:scaling>
          <c:orientation val="minMax"/>
        </c:scaling>
        <c:delete val="1"/>
        <c:axPos val="b"/>
        <c:numFmt formatCode="ge" sourceLinked="1"/>
        <c:majorTickMark val="none"/>
        <c:minorTickMark val="none"/>
        <c:tickLblPos val="none"/>
        <c:crossAx val="94409856"/>
        <c:crosses val="autoZero"/>
        <c:auto val="1"/>
        <c:lblOffset val="100"/>
        <c:baseTimeUnit val="years"/>
      </c:dateAx>
      <c:valAx>
        <c:axId val="944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88.89</c:v>
                </c:pt>
                <c:pt idx="1">
                  <c:v>89.91</c:v>
                </c:pt>
                <c:pt idx="2">
                  <c:v>90</c:v>
                </c:pt>
                <c:pt idx="3">
                  <c:v>90.33</c:v>
                </c:pt>
                <c:pt idx="4">
                  <c:v>90.4</c:v>
                </c:pt>
              </c:numCache>
            </c:numRef>
          </c:val>
        </c:ser>
        <c:dLbls>
          <c:showLegendKey val="0"/>
          <c:showVal val="0"/>
          <c:showCatName val="0"/>
          <c:showSerName val="0"/>
          <c:showPercent val="0"/>
          <c:showBubbleSize val="0"/>
        </c:dLbls>
        <c:gapWidth val="150"/>
        <c:axId val="96942720"/>
        <c:axId val="96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96942720"/>
        <c:axId val="96957184"/>
      </c:lineChart>
      <c:dateAx>
        <c:axId val="96942720"/>
        <c:scaling>
          <c:orientation val="minMax"/>
        </c:scaling>
        <c:delete val="1"/>
        <c:axPos val="b"/>
        <c:numFmt formatCode="ge" sourceLinked="1"/>
        <c:majorTickMark val="none"/>
        <c:minorTickMark val="none"/>
        <c:tickLblPos val="none"/>
        <c:crossAx val="96957184"/>
        <c:crosses val="autoZero"/>
        <c:auto val="1"/>
        <c:lblOffset val="100"/>
        <c:baseTimeUnit val="years"/>
      </c:dateAx>
      <c:valAx>
        <c:axId val="96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66.36</c:v>
                </c:pt>
                <c:pt idx="1">
                  <c:v>69.37</c:v>
                </c:pt>
                <c:pt idx="2">
                  <c:v>70.75</c:v>
                </c:pt>
                <c:pt idx="3">
                  <c:v>69.040000000000006</c:v>
                </c:pt>
                <c:pt idx="4">
                  <c:v>70.14</c:v>
                </c:pt>
              </c:numCache>
            </c:numRef>
          </c:val>
        </c:ser>
        <c:dLbls>
          <c:showLegendKey val="0"/>
          <c:showVal val="0"/>
          <c:showCatName val="0"/>
          <c:showSerName val="0"/>
          <c:showPercent val="0"/>
          <c:showBubbleSize val="0"/>
        </c:dLbls>
        <c:gapWidth val="150"/>
        <c:axId val="94112000"/>
        <c:axId val="941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12000"/>
        <c:axId val="94114176"/>
      </c:lineChart>
      <c:dateAx>
        <c:axId val="94112000"/>
        <c:scaling>
          <c:orientation val="minMax"/>
        </c:scaling>
        <c:delete val="1"/>
        <c:axPos val="b"/>
        <c:numFmt formatCode="ge" sourceLinked="1"/>
        <c:majorTickMark val="none"/>
        <c:minorTickMark val="none"/>
        <c:tickLblPos val="none"/>
        <c:crossAx val="94114176"/>
        <c:crosses val="autoZero"/>
        <c:auto val="1"/>
        <c:lblOffset val="100"/>
        <c:baseTimeUnit val="years"/>
      </c:dateAx>
      <c:valAx>
        <c:axId val="94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44384"/>
        <c:axId val="941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44384"/>
        <c:axId val="94154752"/>
      </c:lineChart>
      <c:dateAx>
        <c:axId val="94144384"/>
        <c:scaling>
          <c:orientation val="minMax"/>
        </c:scaling>
        <c:delete val="1"/>
        <c:axPos val="b"/>
        <c:numFmt formatCode="ge" sourceLinked="1"/>
        <c:majorTickMark val="none"/>
        <c:minorTickMark val="none"/>
        <c:tickLblPos val="none"/>
        <c:crossAx val="94154752"/>
        <c:crosses val="autoZero"/>
        <c:auto val="1"/>
        <c:lblOffset val="100"/>
        <c:baseTimeUnit val="years"/>
      </c:dateAx>
      <c:valAx>
        <c:axId val="941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77600"/>
        <c:axId val="955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77600"/>
        <c:axId val="95579520"/>
      </c:lineChart>
      <c:dateAx>
        <c:axId val="95577600"/>
        <c:scaling>
          <c:orientation val="minMax"/>
        </c:scaling>
        <c:delete val="1"/>
        <c:axPos val="b"/>
        <c:numFmt formatCode="ge" sourceLinked="1"/>
        <c:majorTickMark val="none"/>
        <c:minorTickMark val="none"/>
        <c:tickLblPos val="none"/>
        <c:crossAx val="95579520"/>
        <c:crosses val="autoZero"/>
        <c:auto val="1"/>
        <c:lblOffset val="100"/>
        <c:baseTimeUnit val="years"/>
      </c:dateAx>
      <c:valAx>
        <c:axId val="955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83424"/>
        <c:axId val="941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83424"/>
        <c:axId val="94184576"/>
      </c:lineChart>
      <c:dateAx>
        <c:axId val="94183424"/>
        <c:scaling>
          <c:orientation val="minMax"/>
        </c:scaling>
        <c:delete val="1"/>
        <c:axPos val="b"/>
        <c:numFmt formatCode="ge" sourceLinked="1"/>
        <c:majorTickMark val="none"/>
        <c:minorTickMark val="none"/>
        <c:tickLblPos val="none"/>
        <c:crossAx val="94184576"/>
        <c:crosses val="autoZero"/>
        <c:auto val="1"/>
        <c:lblOffset val="100"/>
        <c:baseTimeUnit val="years"/>
      </c:dateAx>
      <c:valAx>
        <c:axId val="941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02880"/>
        <c:axId val="942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02880"/>
        <c:axId val="94217344"/>
      </c:lineChart>
      <c:dateAx>
        <c:axId val="94202880"/>
        <c:scaling>
          <c:orientation val="minMax"/>
        </c:scaling>
        <c:delete val="1"/>
        <c:axPos val="b"/>
        <c:numFmt formatCode="ge" sourceLinked="1"/>
        <c:majorTickMark val="none"/>
        <c:minorTickMark val="none"/>
        <c:tickLblPos val="none"/>
        <c:crossAx val="94217344"/>
        <c:crosses val="autoZero"/>
        <c:auto val="1"/>
        <c:lblOffset val="100"/>
        <c:baseTimeUnit val="years"/>
      </c:dateAx>
      <c:valAx>
        <c:axId val="942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1213.31</c:v>
                </c:pt>
                <c:pt idx="1">
                  <c:v>1230.08</c:v>
                </c:pt>
                <c:pt idx="2">
                  <c:v>1049.3800000000001</c:v>
                </c:pt>
                <c:pt idx="3">
                  <c:v>830.63</c:v>
                </c:pt>
                <c:pt idx="4">
                  <c:v>817.07</c:v>
                </c:pt>
              </c:numCache>
            </c:numRef>
          </c:val>
        </c:ser>
        <c:dLbls>
          <c:showLegendKey val="0"/>
          <c:showVal val="0"/>
          <c:showCatName val="0"/>
          <c:showSerName val="0"/>
          <c:showPercent val="0"/>
          <c:showBubbleSize val="0"/>
        </c:dLbls>
        <c:gapWidth val="150"/>
        <c:axId val="94233728"/>
        <c:axId val="942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94233728"/>
        <c:axId val="94235648"/>
      </c:lineChart>
      <c:dateAx>
        <c:axId val="94233728"/>
        <c:scaling>
          <c:orientation val="minMax"/>
        </c:scaling>
        <c:delete val="1"/>
        <c:axPos val="b"/>
        <c:numFmt formatCode="ge" sourceLinked="1"/>
        <c:majorTickMark val="none"/>
        <c:minorTickMark val="none"/>
        <c:tickLblPos val="none"/>
        <c:crossAx val="94235648"/>
        <c:crosses val="autoZero"/>
        <c:auto val="1"/>
        <c:lblOffset val="100"/>
        <c:baseTimeUnit val="years"/>
      </c:dateAx>
      <c:valAx>
        <c:axId val="942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92.45</c:v>
                </c:pt>
                <c:pt idx="1">
                  <c:v>89.1</c:v>
                </c:pt>
                <c:pt idx="2">
                  <c:v>92.23</c:v>
                </c:pt>
                <c:pt idx="3">
                  <c:v>93.05</c:v>
                </c:pt>
                <c:pt idx="4">
                  <c:v>95.7</c:v>
                </c:pt>
              </c:numCache>
            </c:numRef>
          </c:val>
        </c:ser>
        <c:dLbls>
          <c:showLegendKey val="0"/>
          <c:showVal val="0"/>
          <c:showCatName val="0"/>
          <c:showSerName val="0"/>
          <c:showPercent val="0"/>
          <c:showBubbleSize val="0"/>
        </c:dLbls>
        <c:gapWidth val="150"/>
        <c:axId val="94282496"/>
        <c:axId val="942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94282496"/>
        <c:axId val="94284416"/>
      </c:lineChart>
      <c:dateAx>
        <c:axId val="94282496"/>
        <c:scaling>
          <c:orientation val="minMax"/>
        </c:scaling>
        <c:delete val="1"/>
        <c:axPos val="b"/>
        <c:numFmt formatCode="ge" sourceLinked="1"/>
        <c:majorTickMark val="none"/>
        <c:minorTickMark val="none"/>
        <c:tickLblPos val="none"/>
        <c:crossAx val="94284416"/>
        <c:crosses val="autoZero"/>
        <c:auto val="1"/>
        <c:lblOffset val="100"/>
        <c:baseTimeUnit val="years"/>
      </c:dateAx>
      <c:valAx>
        <c:axId val="942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196.14</c:v>
                </c:pt>
                <c:pt idx="1">
                  <c:v>202.58</c:v>
                </c:pt>
                <c:pt idx="2">
                  <c:v>208.79</c:v>
                </c:pt>
                <c:pt idx="3">
                  <c:v>210.75</c:v>
                </c:pt>
                <c:pt idx="4">
                  <c:v>203.42</c:v>
                </c:pt>
              </c:numCache>
            </c:numRef>
          </c:val>
        </c:ser>
        <c:dLbls>
          <c:showLegendKey val="0"/>
          <c:showVal val="0"/>
          <c:showCatName val="0"/>
          <c:showSerName val="0"/>
          <c:showPercent val="0"/>
          <c:showBubbleSize val="0"/>
        </c:dLbls>
        <c:gapWidth val="150"/>
        <c:axId val="94388224"/>
        <c:axId val="943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94388224"/>
        <c:axId val="94390144"/>
      </c:lineChart>
      <c:dateAx>
        <c:axId val="94388224"/>
        <c:scaling>
          <c:orientation val="minMax"/>
        </c:scaling>
        <c:delete val="1"/>
        <c:axPos val="b"/>
        <c:numFmt formatCode="ge" sourceLinked="1"/>
        <c:majorTickMark val="none"/>
        <c:minorTickMark val="none"/>
        <c:tickLblPos val="none"/>
        <c:crossAx val="94390144"/>
        <c:crosses val="autoZero"/>
        <c:auto val="1"/>
        <c:lblOffset val="100"/>
        <c:baseTimeUnit val="years"/>
      </c:dateAx>
      <c:valAx>
        <c:axId val="943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山陽小野田市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
        <v>124</v>
      </c>
      <c r="AE8" s="79"/>
      <c r="AF8" s="79"/>
      <c r="AG8" s="79"/>
      <c r="AH8" s="79"/>
      <c r="AI8" s="79"/>
      <c r="AJ8" s="79"/>
      <c r="AK8" s="4"/>
      <c r="AL8" s="73">
        <f>データ!S6</f>
        <v>64020</v>
      </c>
      <c r="AM8" s="73"/>
      <c r="AN8" s="73"/>
      <c r="AO8" s="73"/>
      <c r="AP8" s="73"/>
      <c r="AQ8" s="73"/>
      <c r="AR8" s="73"/>
      <c r="AS8" s="73"/>
      <c r="AT8" s="72">
        <f>データ!T6</f>
        <v>133.09</v>
      </c>
      <c r="AU8" s="72"/>
      <c r="AV8" s="72"/>
      <c r="AW8" s="72"/>
      <c r="AX8" s="72"/>
      <c r="AY8" s="72"/>
      <c r="AZ8" s="72"/>
      <c r="BA8" s="72"/>
      <c r="BB8" s="72">
        <f>データ!U6</f>
        <v>481.03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53.1</v>
      </c>
      <c r="Q10" s="72"/>
      <c r="R10" s="72"/>
      <c r="S10" s="72"/>
      <c r="T10" s="72"/>
      <c r="U10" s="72"/>
      <c r="V10" s="72"/>
      <c r="W10" s="72">
        <f>データ!Q6</f>
        <v>79.52</v>
      </c>
      <c r="X10" s="72"/>
      <c r="Y10" s="72"/>
      <c r="Z10" s="72"/>
      <c r="AA10" s="72"/>
      <c r="AB10" s="72"/>
      <c r="AC10" s="72"/>
      <c r="AD10" s="73">
        <f>データ!R6</f>
        <v>3336</v>
      </c>
      <c r="AE10" s="73"/>
      <c r="AF10" s="73"/>
      <c r="AG10" s="73"/>
      <c r="AH10" s="73"/>
      <c r="AI10" s="73"/>
      <c r="AJ10" s="73"/>
      <c r="AK10" s="2"/>
      <c r="AL10" s="73">
        <f>データ!V6</f>
        <v>33865</v>
      </c>
      <c r="AM10" s="73"/>
      <c r="AN10" s="73"/>
      <c r="AO10" s="73"/>
      <c r="AP10" s="73"/>
      <c r="AQ10" s="73"/>
      <c r="AR10" s="73"/>
      <c r="AS10" s="73"/>
      <c r="AT10" s="72">
        <f>データ!W6</f>
        <v>10.5</v>
      </c>
      <c r="AU10" s="72"/>
      <c r="AV10" s="72"/>
      <c r="AW10" s="72"/>
      <c r="AX10" s="72"/>
      <c r="AY10" s="72"/>
      <c r="AZ10" s="72"/>
      <c r="BA10" s="72"/>
      <c r="BB10" s="72">
        <f>データ!X6</f>
        <v>3225.24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352161</v>
      </c>
      <c r="D6" s="33">
        <f t="shared" si="3"/>
        <v>47</v>
      </c>
      <c r="E6" s="33">
        <f t="shared" si="3"/>
        <v>17</v>
      </c>
      <c r="F6" s="33">
        <f t="shared" si="3"/>
        <v>1</v>
      </c>
      <c r="G6" s="33">
        <f t="shared" si="3"/>
        <v>0</v>
      </c>
      <c r="H6" s="33" t="str">
        <f t="shared" si="3"/>
        <v>山口県　山陽小野田市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53.1</v>
      </c>
      <c r="Q6" s="34">
        <f t="shared" si="3"/>
        <v>79.52</v>
      </c>
      <c r="R6" s="34">
        <f t="shared" si="3"/>
        <v>3336</v>
      </c>
      <c r="S6" s="34">
        <f t="shared" si="3"/>
        <v>64020</v>
      </c>
      <c r="T6" s="34">
        <f t="shared" si="3"/>
        <v>133.09</v>
      </c>
      <c r="U6" s="34">
        <f t="shared" si="3"/>
        <v>481.03</v>
      </c>
      <c r="V6" s="34">
        <f t="shared" si="3"/>
        <v>33865</v>
      </c>
      <c r="W6" s="34">
        <f t="shared" si="3"/>
        <v>10.5</v>
      </c>
      <c r="X6" s="34">
        <f t="shared" si="3"/>
        <v>3225.24</v>
      </c>
      <c r="Y6" s="35">
        <f>IF(Y7="",NA(),Y7)</f>
        <v>66.36</v>
      </c>
      <c r="Z6" s="35">
        <f t="shared" ref="Z6:AH6" si="4">IF(Z7="",NA(),Z7)</f>
        <v>69.37</v>
      </c>
      <c r="AA6" s="35">
        <f t="shared" si="4"/>
        <v>70.75</v>
      </c>
      <c r="AB6" s="35">
        <f t="shared" si="4"/>
        <v>69.040000000000006</v>
      </c>
      <c r="AC6" s="35">
        <f t="shared" si="4"/>
        <v>70.14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1213.31</v>
      </c>
      <c r="BG6" s="35">
        <f t="shared" ref="BG6:BO6" si="7">IF(BG7="",NA(),BG7)</f>
        <v>1230.08</v>
      </c>
      <c r="BH6" s="35">
        <f t="shared" si="7"/>
        <v>1049.3800000000001</v>
      </c>
      <c r="BI6" s="35">
        <f t="shared" si="7"/>
        <v>830.63</v>
      </c>
      <c r="BJ6" s="35">
        <f t="shared" si="7"/>
        <v>817.07</v>
      </c>
      <c r="BK6" s="35">
        <f t="shared" si="7"/>
        <v>918.88</v>
      </c>
      <c r="BL6" s="35">
        <f t="shared" si="7"/>
        <v>885.97</v>
      </c>
      <c r="BM6" s="35">
        <f t="shared" si="7"/>
        <v>854.16</v>
      </c>
      <c r="BN6" s="35">
        <f t="shared" si="7"/>
        <v>848.31</v>
      </c>
      <c r="BO6" s="35">
        <f t="shared" si="7"/>
        <v>774.99</v>
      </c>
      <c r="BP6" s="34" t="str">
        <f>IF(BP7="","",IF(BP7="-","【-】","【"&amp;SUBSTITUTE(TEXT(BP7,"#,##0.00"),"-","△")&amp;"】"))</f>
        <v>【728.30】</v>
      </c>
      <c r="BQ6" s="35">
        <f>IF(BQ7="",NA(),BQ7)</f>
        <v>92.45</v>
      </c>
      <c r="BR6" s="35">
        <f t="shared" ref="BR6:BZ6" si="8">IF(BR7="",NA(),BR7)</f>
        <v>89.1</v>
      </c>
      <c r="BS6" s="35">
        <f t="shared" si="8"/>
        <v>92.23</v>
      </c>
      <c r="BT6" s="35">
        <f t="shared" si="8"/>
        <v>93.05</v>
      </c>
      <c r="BU6" s="35">
        <f t="shared" si="8"/>
        <v>95.7</v>
      </c>
      <c r="BV6" s="35">
        <f t="shared" si="8"/>
        <v>88.2</v>
      </c>
      <c r="BW6" s="35">
        <f t="shared" si="8"/>
        <v>89.94</v>
      </c>
      <c r="BX6" s="35">
        <f t="shared" si="8"/>
        <v>93.13</v>
      </c>
      <c r="BY6" s="35">
        <f t="shared" si="8"/>
        <v>94.38</v>
      </c>
      <c r="BZ6" s="35">
        <f t="shared" si="8"/>
        <v>96.57</v>
      </c>
      <c r="CA6" s="34" t="str">
        <f>IF(CA7="","",IF(CA7="-","【-】","【"&amp;SUBSTITUTE(TEXT(CA7,"#,##0.00"),"-","△")&amp;"】"))</f>
        <v>【100.04】</v>
      </c>
      <c r="CB6" s="35">
        <f>IF(CB7="",NA(),CB7)</f>
        <v>196.14</v>
      </c>
      <c r="CC6" s="35">
        <f t="shared" ref="CC6:CK6" si="9">IF(CC7="",NA(),CC7)</f>
        <v>202.58</v>
      </c>
      <c r="CD6" s="35">
        <f t="shared" si="9"/>
        <v>208.79</v>
      </c>
      <c r="CE6" s="35">
        <f t="shared" si="9"/>
        <v>210.75</v>
      </c>
      <c r="CF6" s="35">
        <f t="shared" si="9"/>
        <v>203.42</v>
      </c>
      <c r="CG6" s="35">
        <f t="shared" si="9"/>
        <v>171.78</v>
      </c>
      <c r="CH6" s="35">
        <f t="shared" si="9"/>
        <v>168.57</v>
      </c>
      <c r="CI6" s="35">
        <f t="shared" si="9"/>
        <v>167.97</v>
      </c>
      <c r="CJ6" s="35">
        <f t="shared" si="9"/>
        <v>165.45</v>
      </c>
      <c r="CK6" s="35">
        <f t="shared" si="9"/>
        <v>161.54</v>
      </c>
      <c r="CL6" s="34" t="str">
        <f>IF(CL7="","",IF(CL7="-","【-】","【"&amp;SUBSTITUTE(TEXT(CL7,"#,##0.00"),"-","△")&amp;"】"))</f>
        <v>【137.82】</v>
      </c>
      <c r="CM6" s="35">
        <f>IF(CM7="",NA(),CM7)</f>
        <v>58.71</v>
      </c>
      <c r="CN6" s="35">
        <f t="shared" ref="CN6:CV6" si="10">IF(CN7="",NA(),CN7)</f>
        <v>59.01</v>
      </c>
      <c r="CO6" s="35">
        <f t="shared" si="10"/>
        <v>58.15</v>
      </c>
      <c r="CP6" s="35">
        <f t="shared" si="10"/>
        <v>58.86</v>
      </c>
      <c r="CQ6" s="35">
        <f t="shared" si="10"/>
        <v>60.58</v>
      </c>
      <c r="CR6" s="35">
        <f t="shared" si="10"/>
        <v>62.27</v>
      </c>
      <c r="CS6" s="35">
        <f t="shared" si="10"/>
        <v>64.12</v>
      </c>
      <c r="CT6" s="35">
        <f t="shared" si="10"/>
        <v>64.87</v>
      </c>
      <c r="CU6" s="35">
        <f t="shared" si="10"/>
        <v>65.62</v>
      </c>
      <c r="CV6" s="35">
        <f t="shared" si="10"/>
        <v>64.67</v>
      </c>
      <c r="CW6" s="34" t="str">
        <f>IF(CW7="","",IF(CW7="-","【-】","【"&amp;SUBSTITUTE(TEXT(CW7,"#,##0.00"),"-","△")&amp;"】"))</f>
        <v>【60.09】</v>
      </c>
      <c r="CX6" s="35">
        <f>IF(CX7="",NA(),CX7)</f>
        <v>88.89</v>
      </c>
      <c r="CY6" s="35">
        <f t="shared" ref="CY6:DG6" si="11">IF(CY7="",NA(),CY7)</f>
        <v>89.91</v>
      </c>
      <c r="CZ6" s="35">
        <f t="shared" si="11"/>
        <v>90</v>
      </c>
      <c r="DA6" s="35">
        <f t="shared" si="11"/>
        <v>90.33</v>
      </c>
      <c r="DB6" s="35">
        <f t="shared" si="11"/>
        <v>90.4</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352161</v>
      </c>
      <c r="D7" s="37">
        <v>47</v>
      </c>
      <c r="E7" s="37">
        <v>17</v>
      </c>
      <c r="F7" s="37">
        <v>1</v>
      </c>
      <c r="G7" s="37">
        <v>0</v>
      </c>
      <c r="H7" s="37" t="s">
        <v>109</v>
      </c>
      <c r="I7" s="37" t="s">
        <v>110</v>
      </c>
      <c r="J7" s="37" t="s">
        <v>111</v>
      </c>
      <c r="K7" s="37" t="s">
        <v>112</v>
      </c>
      <c r="L7" s="37" t="s">
        <v>113</v>
      </c>
      <c r="M7" s="37"/>
      <c r="N7" s="38" t="s">
        <v>114</v>
      </c>
      <c r="O7" s="38" t="s">
        <v>115</v>
      </c>
      <c r="P7" s="38">
        <v>53.1</v>
      </c>
      <c r="Q7" s="38">
        <v>79.52</v>
      </c>
      <c r="R7" s="38">
        <v>3336</v>
      </c>
      <c r="S7" s="38">
        <v>64020</v>
      </c>
      <c r="T7" s="38">
        <v>133.09</v>
      </c>
      <c r="U7" s="38">
        <v>481.03</v>
      </c>
      <c r="V7" s="38">
        <v>33865</v>
      </c>
      <c r="W7" s="38">
        <v>10.5</v>
      </c>
      <c r="X7" s="38">
        <v>3225.24</v>
      </c>
      <c r="Y7" s="38">
        <v>66.36</v>
      </c>
      <c r="Z7" s="38">
        <v>69.37</v>
      </c>
      <c r="AA7" s="38">
        <v>70.75</v>
      </c>
      <c r="AB7" s="38">
        <v>69.040000000000006</v>
      </c>
      <c r="AC7" s="38">
        <v>70.14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1213.31</v>
      </c>
      <c r="BG7" s="38">
        <v>1230.08</v>
      </c>
      <c r="BH7" s="38">
        <v>1049.3800000000001</v>
      </c>
      <c r="BI7" s="38">
        <v>830.63</v>
      </c>
      <c r="BJ7" s="38">
        <v>817.07</v>
      </c>
      <c r="BK7" s="38">
        <v>918.88</v>
      </c>
      <c r="BL7" s="38">
        <v>885.97</v>
      </c>
      <c r="BM7" s="38">
        <v>854.16</v>
      </c>
      <c r="BN7" s="38">
        <v>848.31</v>
      </c>
      <c r="BO7" s="38">
        <v>774.99</v>
      </c>
      <c r="BP7" s="38">
        <v>728.3</v>
      </c>
      <c r="BQ7" s="38">
        <v>92.45</v>
      </c>
      <c r="BR7" s="38">
        <v>89.1</v>
      </c>
      <c r="BS7" s="38">
        <v>92.23</v>
      </c>
      <c r="BT7" s="38">
        <v>93.05</v>
      </c>
      <c r="BU7" s="38">
        <v>95.7</v>
      </c>
      <c r="BV7" s="38">
        <v>88.2</v>
      </c>
      <c r="BW7" s="38">
        <v>89.94</v>
      </c>
      <c r="BX7" s="38">
        <v>93.13</v>
      </c>
      <c r="BY7" s="38">
        <v>94.38</v>
      </c>
      <c r="BZ7" s="38">
        <v>96.57</v>
      </c>
      <c r="CA7" s="38">
        <v>100.04</v>
      </c>
      <c r="CB7" s="38">
        <v>196.14</v>
      </c>
      <c r="CC7" s="38">
        <v>202.58</v>
      </c>
      <c r="CD7" s="38">
        <v>208.79</v>
      </c>
      <c r="CE7" s="38">
        <v>210.75</v>
      </c>
      <c r="CF7" s="38">
        <v>203.42</v>
      </c>
      <c r="CG7" s="38">
        <v>171.78</v>
      </c>
      <c r="CH7" s="38">
        <v>168.57</v>
      </c>
      <c r="CI7" s="38">
        <v>167.97</v>
      </c>
      <c r="CJ7" s="38">
        <v>165.45</v>
      </c>
      <c r="CK7" s="38">
        <v>161.54</v>
      </c>
      <c r="CL7" s="38">
        <v>137.82</v>
      </c>
      <c r="CM7" s="38">
        <v>58.71</v>
      </c>
      <c r="CN7" s="38">
        <v>59.01</v>
      </c>
      <c r="CO7" s="38">
        <v>58.15</v>
      </c>
      <c r="CP7" s="38">
        <v>58.86</v>
      </c>
      <c r="CQ7" s="38">
        <v>60.58</v>
      </c>
      <c r="CR7" s="38">
        <v>62.27</v>
      </c>
      <c r="CS7" s="38">
        <v>64.12</v>
      </c>
      <c r="CT7" s="38">
        <v>64.87</v>
      </c>
      <c r="CU7" s="38">
        <v>65.62</v>
      </c>
      <c r="CV7" s="38">
        <v>64.67</v>
      </c>
      <c r="CW7" s="38">
        <v>60.09</v>
      </c>
      <c r="CX7" s="38">
        <v>88.89</v>
      </c>
      <c r="CY7" s="38">
        <v>89.91</v>
      </c>
      <c r="CZ7" s="38">
        <v>90</v>
      </c>
      <c r="DA7" s="38">
        <v>90.33</v>
      </c>
      <c r="DB7" s="38">
        <v>90.4</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2018-02-06T07:03:57Z</cp:lastPrinted>
  <dcterms:created xsi:type="dcterms:W3CDTF">2017-12-25T02:12:00Z</dcterms:created>
  <dcterms:modified xsi:type="dcterms:W3CDTF">2018-02-07T07:11:04Z</dcterms:modified>
  <cp:category/>
</cp:coreProperties>
</file>