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nI4nJYYOZ8kgAGxJlLCfkmaExWQzx3RbT1VWuRXGlyPpS2gc9IHFRm+Hkbfq0a1qS1B2vCCfCDOpilpWEGsC0A==" workbookSaltValue="1qj7GzePivJ1mhSfEdaDMA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KV77" i="4" s="1"/>
  <c r="DV7" i="5"/>
  <c r="DJ7" i="5"/>
  <c r="DI7" i="5"/>
  <c r="CV7" i="5"/>
  <c r="CU7" i="5"/>
  <c r="CT7" i="5"/>
  <c r="CS7" i="5"/>
  <c r="CR7" i="5"/>
  <c r="CQ7" i="5"/>
  <c r="CP7" i="5"/>
  <c r="CO7" i="5"/>
  <c r="CN7" i="5"/>
  <c r="KV53" i="4" s="1"/>
  <c r="CM7" i="5"/>
  <c r="CK7" i="5"/>
  <c r="CJ7" i="5"/>
  <c r="CI7" i="5"/>
  <c r="HV54" i="4" s="1"/>
  <c r="CH7" i="5"/>
  <c r="CG7" i="5"/>
  <c r="CF7" i="5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BS7" i="5"/>
  <c r="BR7" i="5"/>
  <c r="DT53" i="4" s="1"/>
  <c r="BQ7" i="5"/>
  <c r="BO7" i="5"/>
  <c r="BN7" i="5"/>
  <c r="BM7" i="5"/>
  <c r="AT54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HH31" i="4" s="1"/>
  <c r="AU7" i="5"/>
  <c r="AS7" i="5"/>
  <c r="AR7" i="5"/>
  <c r="AQ7" i="5"/>
  <c r="EH32" i="4" s="1"/>
  <c r="AP7" i="5"/>
  <c r="AO7" i="5"/>
  <c r="AN7" i="5"/>
  <c r="AM7" i="5"/>
  <c r="EV31" i="4" s="1"/>
  <c r="AL7" i="5"/>
  <c r="AK7" i="5"/>
  <c r="AJ7" i="5"/>
  <c r="AH7" i="5"/>
  <c r="BV32" i="4" s="1"/>
  <c r="AG7" i="5"/>
  <c r="AF7" i="5"/>
  <c r="AE7" i="5"/>
  <c r="AD7" i="5"/>
  <c r="R32" i="4" s="1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F88" i="4"/>
  <c r="E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H54" i="4"/>
  <c r="GT54" i="4"/>
  <c r="EV54" i="4"/>
  <c r="EH54" i="4"/>
  <c r="DT54" i="4"/>
  <c r="BV54" i="4"/>
  <c r="BH54" i="4"/>
  <c r="AF54" i="4"/>
  <c r="R54" i="4"/>
  <c r="ML53" i="4"/>
  <c r="LX53" i="4"/>
  <c r="LJ53" i="4"/>
  <c r="KH53" i="4"/>
  <c r="IX53" i="4"/>
  <c r="HV53" i="4"/>
  <c r="HH53" i="4"/>
  <c r="GT53" i="4"/>
  <c r="FJ53" i="4"/>
  <c r="EV53" i="4"/>
  <c r="EH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DT32" i="4"/>
  <c r="DF32" i="4"/>
  <c r="BH32" i="4"/>
  <c r="AT32" i="4"/>
  <c r="AF32" i="4"/>
  <c r="IX31" i="4"/>
  <c r="IJ31" i="4"/>
  <c r="HV31" i="4"/>
  <c r="GT31" i="4"/>
  <c r="FJ31" i="4"/>
  <c r="EH31" i="4"/>
  <c r="DT31" i="4"/>
  <c r="DF31" i="4"/>
  <c r="BV31" i="4"/>
  <c r="BH31" i="4"/>
  <c r="AT31" i="4"/>
  <c r="AF31" i="4"/>
  <c r="R31" i="4"/>
  <c r="LO10" i="4"/>
  <c r="JV10" i="4"/>
  <c r="IC10" i="4"/>
  <c r="CF10" i="4"/>
  <c r="AQ10" i="4"/>
  <c r="B10" i="4"/>
  <c r="LO8" i="4"/>
  <c r="JV8" i="4"/>
  <c r="IC8" i="4"/>
  <c r="DU8" i="4"/>
  <c r="CF8" i="4"/>
  <c r="AQ8" i="4"/>
  <c r="B6" i="4"/>
  <c r="IX76" i="4" l="1"/>
  <c r="IX52" i="4"/>
  <c r="FJ52" i="4"/>
  <c r="IX30" i="4"/>
  <c r="BV76" i="4"/>
  <c r="ML76" i="4"/>
  <c r="BV52" i="4"/>
  <c r="FJ30" i="4"/>
  <c r="ML52" i="4"/>
  <c r="BV30" i="4"/>
  <c r="C11" i="5"/>
  <c r="D11" i="5"/>
  <c r="E11" i="5"/>
  <c r="B11" i="5"/>
  <c r="AT76" i="4" l="1"/>
  <c r="LJ76" i="4"/>
  <c r="AT52" i="4"/>
  <c r="EH30" i="4"/>
  <c r="AT30" i="4"/>
  <c r="EH52" i="4"/>
  <c r="HV76" i="4"/>
  <c r="LJ52" i="4"/>
  <c r="HV30" i="4"/>
  <c r="HV52" i="4"/>
  <c r="HH52" i="4"/>
  <c r="AF76" i="4"/>
  <c r="DT52" i="4"/>
  <c r="HH30" i="4"/>
  <c r="AF52" i="4"/>
  <c r="KV76" i="4"/>
  <c r="DT30" i="4"/>
  <c r="HH76" i="4"/>
  <c r="KV52" i="4"/>
  <c r="AF30" i="4"/>
  <c r="GT76" i="4"/>
  <c r="GT52" i="4"/>
  <c r="GT30" i="4"/>
  <c r="R76" i="4"/>
  <c r="DF52" i="4"/>
  <c r="KH52" i="4"/>
  <c r="R30" i="4"/>
  <c r="KH76" i="4"/>
  <c r="R52" i="4"/>
  <c r="DF30" i="4"/>
  <c r="LX76" i="4"/>
  <c r="EV30" i="4"/>
  <c r="IJ76" i="4"/>
  <c r="LX52" i="4"/>
  <c r="BH30" i="4"/>
  <c r="IJ52" i="4"/>
  <c r="BH76" i="4"/>
  <c r="EV52" i="4"/>
  <c r="IJ30" i="4"/>
  <c r="BH52" i="4"/>
</calcChain>
</file>

<file path=xl/sharedStrings.xml><?xml version="1.0" encoding="utf-8"?>
<sst xmlns="http://schemas.openxmlformats.org/spreadsheetml/2006/main" count="312" uniqueCount="147">
  <si>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</si>
  <si>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</si>
  <si>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</si>
  <si>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</si>
  <si>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</si>
  <si>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</si>
  <si>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</si>
  <si>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</si>
  <si>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</si>
  <si>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</si>
  <si>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</si>
  <si>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</si>
  <si>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</si>
  <si>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</si>
  <si>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</si>
  <si>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</si>
  <si>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</si>
  <si>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</si>
  <si>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</si>
  <si>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</si>
  <si>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</si>
  <si>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</si>
  <si>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</si>
  <si>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</si>
  <si>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</si>
  <si>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</si>
  <si>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</si>
  <si>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</si>
  <si>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</si>
  <si>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</si>
  <si>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</si>
  <si>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</si>
  <si>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</si>
  <si>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</si>
  <si>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</si>
  <si>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</si>
  <si>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</si>
  <si>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</si>
  <si>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</si>
  <si>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</si>
  <si>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</si>
  <si>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</si>
  <si>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</si>
  <si>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</si>
  <si>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</si>
  <si>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</si>
  <si>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</si>
  <si>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</si>
  <si>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</si>
  <si>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</si>
  <si>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</si>
  <si>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</si>
  <si>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</si>
  <si>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</si>
  <si>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</si>
  <si>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</si>
  <si>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</si>
  <si>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</si>
  <si>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</si>
  <si>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</si>
  <si>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</si>
  <si>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</si>
  <si>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</si>
  <si>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</si>
  <si>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</si>
  <si>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</si>
  <si>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</si>
  <si>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</si>
  <si>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</si>
  <si>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</si>
  <si>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</si>
  <si>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</si>
  <si>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</si>
  <si>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</si>
  <si>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</si>
  <si>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</si>
  <si>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</si>
  <si>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</si>
  <si>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</si>
  <si>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</si>
  <si>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</si>
  <si>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</si>
  <si>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</si>
  <si>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</si>
  <si>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</si>
  <si>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</si>
  <si>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</si>
  <si>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</si>
  <si>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</si>
  <si>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</si>
  <si>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</si>
  <si>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</si>
  <si>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</si>
  <si>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</si>
  <si>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</si>
  <si>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</si>
  <si>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</si>
  <si>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</si>
  <si>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</si>
  <si>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</si>
  <si>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</si>
  <si>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</si>
  <si>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</si>
  <si>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</si>
  <si>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</si>
  <si>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</si>
  <si>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</si>
  <si>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</si>
  <si>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</si>
  <si>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</si>
  <si>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</si>
  <si>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</si>
  <si>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</si>
  <si>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</si>
  <si>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</si>
  <si>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</si>
  <si>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</si>
  <si>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</si>
  <si>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</si>
  <si>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</si>
  <si>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</si>
  <si>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</si>
  <si>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</si>
  <si>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</si>
  <si>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</si>
  <si>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</si>
  <si>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</si>
  <si>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山口県　周南市</t>
  </si>
  <si>
    <t>国民宿舎湯野荘</t>
  </si>
  <si>
    <t>法非適用</t>
  </si>
  <si>
    <t>観光施設事業</t>
  </si>
  <si>
    <t>休養宿泊施設</t>
  </si>
  <si>
    <t>Ａ１Ｂ１</t>
  </si>
  <si>
    <t>該当数値なし</t>
  </si>
  <si>
    <t>代行制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</si>
  <si>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</si>
  <si>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</si>
  <si>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</si>
  <si>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</si>
  <si>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</si>
  <si>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</si>
  <si>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</si>
  <si>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phoneticPr fontId="6"/>
  </si>
  <si>
    <t>トイレ改修工事に伴う企業債の残高があるが、近年は企業債を発行していないため、企業債残高対料金収入比率の数値が低くなっている。</t>
    <phoneticPr fontId="6"/>
  </si>
  <si>
    <t>収益的収支比率が100%未満となっているのは、稼働率の低さが大きな要因となっていると考えられる。また、売上高ＧＯＰ比率やＥＢＩＴＤＡが類似施設の平均値より高く、企業として収益を上げることができると考えられるため、民間譲渡を検討する必要がある。</t>
    <phoneticPr fontId="6"/>
  </si>
  <si>
    <t>分析結果でも示されるように、早期の民間譲渡に向けて、すでに事務手続きを進めている。譲渡については、民間のノウハウを生かしながら地域の活性化を図るため、温泉事業を継続することを条件付けることとしている。</t>
    <rPh sb="75" eb="77">
      <t>オンセン</t>
    </rPh>
    <rPh sb="77" eb="79">
      <t>ジギョウ</t>
    </rPh>
    <phoneticPr fontId="6"/>
  </si>
  <si>
    <t>5ヶ年で見ると公営企業、市町村とも下降傾向となっており、宿泊需要が低下していると考えられる。平成27年度から平成28年度にかけては、市町村の宿泊需要は下降したが、公営企業においては、横ばいであり、公営企業では宿泊需要は下降していないため、民間譲渡を検討する必要がある。</t>
    <rPh sb="2" eb="3">
      <t>ネン</t>
    </rPh>
    <rPh sb="4" eb="5">
      <t>ミ</t>
    </rPh>
    <rPh sb="46" eb="48">
      <t>ヘイセイ</t>
    </rPh>
    <rPh sb="50" eb="51">
      <t>ネン</t>
    </rPh>
    <rPh sb="51" eb="52">
      <t>ド</t>
    </rPh>
    <rPh sb="54" eb="56">
      <t>ヘイセイ</t>
    </rPh>
    <rPh sb="58" eb="60">
      <t>ネンド</t>
    </rPh>
    <rPh sb="66" eb="69">
      <t>シチョウソン</t>
    </rPh>
    <rPh sb="70" eb="72">
      <t>シュクハク</t>
    </rPh>
    <rPh sb="72" eb="74">
      <t>ジュヨウ</t>
    </rPh>
    <rPh sb="75" eb="77">
      <t>カコウ</t>
    </rPh>
    <rPh sb="81" eb="83">
      <t>コウエイ</t>
    </rPh>
    <rPh sb="83" eb="85">
      <t>キギョウ</t>
    </rPh>
    <rPh sb="91" eb="92">
      <t>ヨコ</t>
    </rPh>
    <rPh sb="98" eb="100">
      <t>コウエイ</t>
    </rPh>
    <rPh sb="100" eb="102">
      <t>キギョウ</t>
    </rPh>
    <rPh sb="104" eb="106">
      <t>シュクハク</t>
    </rPh>
    <rPh sb="106" eb="108">
      <t>ジュヨウ</t>
    </rPh>
    <rPh sb="109" eb="111">
      <t>カコウ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</si>
</sst>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0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17" fillId="0" borderId="9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52</c:v>
                </c:pt>
                <c:pt idx="1">
                  <c:v>69</c:v>
                </c:pt>
                <c:pt idx="2">
                  <c:v>58</c:v>
                </c:pt>
                <c:pt idx="3">
                  <c:v>1648</c:v>
                </c:pt>
                <c:pt idx="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48384"/>
        <c:axId val="1924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48384"/>
        <c:axId val="192462848"/>
      </c:lineChart>
      <c:dateAx>
        <c:axId val="19244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462848"/>
        <c:crosses val="autoZero"/>
        <c:auto val="1"/>
        <c:lblOffset val="100"/>
        <c:baseTimeUnit val="years"/>
      </c:dateAx>
      <c:valAx>
        <c:axId val="1924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2448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58208"/>
        <c:axId val="19456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58208"/>
        <c:axId val="194564480"/>
      </c:lineChart>
      <c:dateAx>
        <c:axId val="19455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64480"/>
        <c:crosses val="autoZero"/>
        <c:auto val="1"/>
        <c:lblOffset val="100"/>
        <c:baseTimeUnit val="years"/>
      </c:dateAx>
      <c:valAx>
        <c:axId val="19456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55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0.1052</c:v>
                </c:pt>
                <c:pt idx="1">
                  <c:v>0.10639999999999999</c:v>
                </c:pt>
                <c:pt idx="2">
                  <c:v>5.8799999999999998E-2</c:v>
                </c:pt>
                <c:pt idx="3">
                  <c:v>8.3799999999999999E-2</c:v>
                </c:pt>
                <c:pt idx="4">
                  <c:v>7.6600000000000001E-2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04032"/>
        <c:axId val="19462630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1E-3</c:v>
                </c:pt>
                <c:pt idx="1">
                  <c:v>6.9999999999999999E-4</c:v>
                </c:pt>
                <c:pt idx="2">
                  <c:v>6.9999999999999999E-4</c:v>
                </c:pt>
                <c:pt idx="3">
                  <c:v>5.9999999999999995E-4</c:v>
                </c:pt>
                <c:pt idx="4">
                  <c:v>5.9999999999999995E-4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9632"/>
        <c:axId val="194627840"/>
      </c:lineChart>
      <c:dateAx>
        <c:axId val="19460403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626304"/>
        <c:crosses val="autoZero"/>
        <c:auto val="1"/>
        <c:lblOffset val="100"/>
        <c:baseTimeUnit val="years"/>
      </c:dateAx>
      <c:valAx>
        <c:axId val="1946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604032"/>
        <c:crosses val="autoZero"/>
        <c:crossBetween val="between"/>
      </c:valAx>
      <c:valAx>
        <c:axId val="19462784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629632"/>
        <c:crosses val="max"/>
        <c:crossBetween val="between"/>
      </c:valAx>
      <c:dateAx>
        <c:axId val="19462963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94627840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3.5</c:v>
                </c:pt>
                <c:pt idx="2">
                  <c:v>3.5</c:v>
                </c:pt>
                <c:pt idx="3">
                  <c:v>9</c:v>
                </c:pt>
                <c:pt idx="4">
                  <c:v>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43136"/>
        <c:axId val="1944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43136"/>
        <c:axId val="194449408"/>
      </c:lineChart>
      <c:dateAx>
        <c:axId val="19444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49408"/>
        <c:crosses val="autoZero"/>
        <c:auto val="1"/>
        <c:lblOffset val="100"/>
        <c:baseTimeUnit val="years"/>
      </c:dateAx>
      <c:valAx>
        <c:axId val="1944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43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90.3</c:v>
                </c:pt>
                <c:pt idx="2">
                  <c:v>89.3</c:v>
                </c:pt>
                <c:pt idx="3">
                  <c:v>95.6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96000"/>
        <c:axId val="1944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96000"/>
        <c:axId val="194497920"/>
      </c:lineChart>
      <c:dateAx>
        <c:axId val="19449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97920"/>
        <c:crosses val="autoZero"/>
        <c:auto val="1"/>
        <c:lblOffset val="100"/>
        <c:baseTimeUnit val="years"/>
      </c:dateAx>
      <c:valAx>
        <c:axId val="1944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96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-2821</c:v>
                </c:pt>
                <c:pt idx="1">
                  <c:v>-6269</c:v>
                </c:pt>
                <c:pt idx="2">
                  <c:v>-7084</c:v>
                </c:pt>
                <c:pt idx="3">
                  <c:v>-5814</c:v>
                </c:pt>
                <c:pt idx="4">
                  <c:v>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21024"/>
        <c:axId val="19592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21024"/>
        <c:axId val="195922944"/>
      </c:lineChart>
      <c:dateAx>
        <c:axId val="1959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922944"/>
        <c:crosses val="autoZero"/>
        <c:auto val="1"/>
        <c:lblOffset val="100"/>
        <c:baseTimeUnit val="years"/>
      </c:dateAx>
      <c:valAx>
        <c:axId val="19592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592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-3.7</c:v>
                </c:pt>
                <c:pt idx="1">
                  <c:v>-7.5</c:v>
                </c:pt>
                <c:pt idx="2">
                  <c:v>-8.6</c:v>
                </c:pt>
                <c:pt idx="3">
                  <c:v>-7.8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69792"/>
        <c:axId val="19597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69792"/>
        <c:axId val="195971712"/>
      </c:lineChart>
      <c:dateAx>
        <c:axId val="19596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971712"/>
        <c:crosses val="autoZero"/>
        <c:auto val="1"/>
        <c:lblOffset val="100"/>
        <c:baseTimeUnit val="years"/>
      </c:dateAx>
      <c:valAx>
        <c:axId val="19597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5969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36.9</c:v>
                </c:pt>
                <c:pt idx="1">
                  <c:v>36.5</c:v>
                </c:pt>
                <c:pt idx="2">
                  <c:v>33</c:v>
                </c:pt>
                <c:pt idx="3">
                  <c:v>29.6</c:v>
                </c:pt>
                <c:pt idx="4">
                  <c:v>24.3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07040"/>
        <c:axId val="1960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07040"/>
        <c:axId val="196008960"/>
      </c:lineChart>
      <c:dateAx>
        <c:axId val="19600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008960"/>
        <c:crosses val="autoZero"/>
        <c:auto val="1"/>
        <c:lblOffset val="100"/>
        <c:baseTimeUnit val="years"/>
      </c:dateAx>
      <c:valAx>
        <c:axId val="1960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00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9.8000000000000007</c:v>
                </c:pt>
                <c:pt idx="2">
                  <c:v>9.9</c:v>
                </c:pt>
                <c:pt idx="3">
                  <c:v>9.9</c:v>
                </c:pt>
                <c:pt idx="4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64000"/>
        <c:axId val="19606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64000"/>
        <c:axId val="196065920"/>
      </c:lineChart>
      <c:dateAx>
        <c:axId val="19606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065920"/>
        <c:crosses val="autoZero"/>
        <c:auto val="1"/>
        <c:lblOffset val="100"/>
        <c:baseTimeUnit val="years"/>
      </c:dateAx>
      <c:valAx>
        <c:axId val="19606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06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23.5</c:v>
                </c:pt>
                <c:pt idx="2">
                  <c:v>20.100000000000001</c:v>
                </c:pt>
                <c:pt idx="3">
                  <c:v>16.5</c:v>
                </c:pt>
                <c:pt idx="4">
                  <c:v>13.6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64992"/>
        <c:axId val="19618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64992"/>
        <c:axId val="196183552"/>
      </c:lineChart>
      <c:dateAx>
        <c:axId val="19616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83552"/>
        <c:crosses val="autoZero"/>
        <c:auto val="1"/>
        <c:lblOffset val="100"/>
        <c:baseTimeUnit val="years"/>
      </c:dateAx>
      <c:valAx>
        <c:axId val="19618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164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10048"/>
        <c:axId val="19620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10048"/>
        <c:axId val="196209280"/>
      </c:lineChart>
      <c:dateAx>
        <c:axId val="1962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209280"/>
        <c:crosses val="autoZero"/>
        <c:auto val="1"/>
        <c:lblOffset val="100"/>
        <c:baseTimeUnit val="years"/>
      </c:dateAx>
      <c:valAx>
        <c:axId val="19620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21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NI66" sqref="NI66:NW82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 x14ac:dyDescent="0.15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 x14ac:dyDescent="0.1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 x14ac:dyDescent="0.15">
      <c r="A6" s="2"/>
      <c r="B6" s="83" t="str">
        <f>データ!H6&amp;"　"&amp;データ!I6</f>
        <v>山口県周南市　国民宿舎湯野荘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 x14ac:dyDescent="0.15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142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6">
        <f>データ!S7</f>
        <v>6972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8" t="str">
        <f>データ!T7</f>
        <v>代行制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 x14ac:dyDescent="0.15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7" t="s">
        <v>19</v>
      </c>
      <c r="NJ9" s="98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2118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86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78.900000000000006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8"/>
      <c r="JO14" s="8"/>
      <c r="JP14" s="8"/>
      <c r="JQ14" s="8"/>
      <c r="JR14" s="8"/>
      <c r="JS14" s="8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144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4">
        <f>データ!$B$11</f>
        <v>40909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41275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41640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42005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42370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4">
        <f>データ!$B$11</f>
        <v>40909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41275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41640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42005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42370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4">
        <f>データ!$B$11</f>
        <v>40909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41275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41640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42005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42370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2"/>
      <c r="B31" s="22"/>
      <c r="C31" s="5"/>
      <c r="D31" s="5"/>
      <c r="E31" s="5"/>
      <c r="F31" s="5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97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90.3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89.3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95.6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96.8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0.2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3.5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3.5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9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4.3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>
        <f>データ!AU7</f>
        <v>52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69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58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1648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46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2"/>
      <c r="B32" s="22"/>
      <c r="C32" s="5"/>
      <c r="D32" s="5"/>
      <c r="E32" s="5"/>
      <c r="F32" s="5"/>
      <c r="G32" s="5"/>
      <c r="H32" s="5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84.2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87.8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89.8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36.5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34.1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41.2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37.299999999999997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16675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27599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4581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41279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19759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18" t="s">
        <v>143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15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15">
      <c r="A34" s="2"/>
      <c r="B34" s="22"/>
      <c r="C34" s="24"/>
      <c r="D34" s="5"/>
      <c r="E34" s="5"/>
      <c r="F34" s="5"/>
      <c r="G34" s="5"/>
      <c r="H34" s="128" t="s">
        <v>30</v>
      </c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5"/>
      <c r="CN34" s="5"/>
      <c r="CO34" s="5"/>
      <c r="CP34" s="5"/>
      <c r="CQ34" s="5"/>
      <c r="CR34" s="5"/>
      <c r="CS34" s="5"/>
      <c r="CT34" s="5"/>
      <c r="CU34" s="5"/>
      <c r="CV34" s="128" t="s">
        <v>31</v>
      </c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24"/>
      <c r="GB34" s="24"/>
      <c r="GC34" s="24"/>
      <c r="GD34" s="24"/>
      <c r="GE34" s="24"/>
      <c r="GF34" s="24"/>
      <c r="GG34" s="24"/>
      <c r="GH34" s="24"/>
      <c r="GI34" s="24"/>
      <c r="GJ34" s="128" t="s">
        <v>32</v>
      </c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  <c r="IS34" s="128"/>
      <c r="IT34" s="128"/>
      <c r="IU34" s="128"/>
      <c r="IV34" s="128"/>
      <c r="IW34" s="128"/>
      <c r="IX34" s="128"/>
      <c r="IY34" s="128"/>
      <c r="IZ34" s="128"/>
      <c r="JA34" s="128"/>
      <c r="JB34" s="128"/>
      <c r="JC34" s="128"/>
      <c r="JD34" s="128"/>
      <c r="JE34" s="128"/>
      <c r="JF34" s="128"/>
      <c r="JG34" s="128"/>
      <c r="JH34" s="128"/>
      <c r="JI34" s="128"/>
      <c r="JJ34" s="128"/>
      <c r="JK34" s="128"/>
      <c r="JL34" s="128"/>
      <c r="JM34" s="128"/>
      <c r="JN34" s="128"/>
      <c r="JO34" s="5"/>
      <c r="JP34" s="5"/>
      <c r="JQ34" s="5"/>
      <c r="JR34" s="5"/>
      <c r="JS34" s="5"/>
      <c r="JT34" s="129" t="s">
        <v>33</v>
      </c>
      <c r="JU34" s="128"/>
      <c r="JV34" s="128"/>
      <c r="JW34" s="128"/>
      <c r="JX34" s="128"/>
      <c r="JY34" s="128"/>
      <c r="JZ34" s="128"/>
      <c r="KA34" s="128"/>
      <c r="KB34" s="128"/>
      <c r="KC34" s="128"/>
      <c r="KD34" s="128"/>
      <c r="KE34" s="128"/>
      <c r="KF34" s="128"/>
      <c r="KG34" s="128"/>
      <c r="KH34" s="128"/>
      <c r="KI34" s="128"/>
      <c r="KJ34" s="128"/>
      <c r="KK34" s="128"/>
      <c r="KL34" s="128"/>
      <c r="KM34" s="128"/>
      <c r="KN34" s="128"/>
      <c r="KO34" s="128"/>
      <c r="KP34" s="128"/>
      <c r="KQ34" s="128"/>
      <c r="KR34" s="128"/>
      <c r="KS34" s="128"/>
      <c r="KT34" s="128"/>
      <c r="KU34" s="128"/>
      <c r="KV34" s="128"/>
      <c r="KW34" s="128"/>
      <c r="KX34" s="128"/>
      <c r="KY34" s="128"/>
      <c r="KZ34" s="128"/>
      <c r="LA34" s="128"/>
      <c r="LB34" s="128"/>
      <c r="LC34" s="128"/>
      <c r="LD34" s="128"/>
      <c r="LE34" s="128"/>
      <c r="LF34" s="128"/>
      <c r="LG34" s="128"/>
      <c r="LH34" s="128"/>
      <c r="LI34" s="128"/>
      <c r="LJ34" s="128"/>
      <c r="LK34" s="128"/>
      <c r="LL34" s="128"/>
      <c r="LM34" s="128"/>
      <c r="LN34" s="128"/>
      <c r="LO34" s="128"/>
      <c r="LP34" s="128"/>
      <c r="LQ34" s="128"/>
      <c r="LR34" s="128"/>
      <c r="LS34" s="128"/>
      <c r="LT34" s="128"/>
      <c r="LU34" s="128"/>
      <c r="LV34" s="128"/>
      <c r="LW34" s="128"/>
      <c r="LX34" s="128"/>
      <c r="LY34" s="128"/>
      <c r="LZ34" s="128"/>
      <c r="MA34" s="128"/>
      <c r="MB34" s="128"/>
      <c r="MC34" s="128"/>
      <c r="MD34" s="128"/>
      <c r="ME34" s="128"/>
      <c r="MF34" s="128"/>
      <c r="MG34" s="128"/>
      <c r="MH34" s="128"/>
      <c r="MI34" s="128"/>
      <c r="MJ34" s="128"/>
      <c r="MK34" s="128"/>
      <c r="ML34" s="128"/>
      <c r="MM34" s="128"/>
      <c r="MN34" s="128"/>
      <c r="MO34" s="128"/>
      <c r="MP34" s="128"/>
      <c r="MQ34" s="128"/>
      <c r="MR34" s="128"/>
      <c r="MS34" s="128"/>
      <c r="MT34" s="128"/>
      <c r="MU34" s="128"/>
      <c r="MV34" s="128"/>
      <c r="MW34" s="128"/>
      <c r="MX34" s="128"/>
      <c r="MY34" s="128"/>
      <c r="MZ34" s="128"/>
      <c r="NA34" s="128"/>
      <c r="NB34" s="128"/>
      <c r="NC34" s="128"/>
      <c r="ND34" s="128"/>
      <c r="NE34" s="128"/>
      <c r="NF34" s="128"/>
      <c r="NG34" s="130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15">
      <c r="A35" s="2"/>
      <c r="B35" s="22"/>
      <c r="C35" s="24"/>
      <c r="D35" s="5"/>
      <c r="E35" s="5"/>
      <c r="F35" s="5"/>
      <c r="G35" s="5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5"/>
      <c r="CN35" s="5"/>
      <c r="CO35" s="5"/>
      <c r="CP35" s="5"/>
      <c r="CQ35" s="5"/>
      <c r="CR35" s="5"/>
      <c r="CS35" s="5"/>
      <c r="CT35" s="5"/>
      <c r="CU35" s="5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24"/>
      <c r="GB35" s="24"/>
      <c r="GC35" s="24"/>
      <c r="GD35" s="24"/>
      <c r="GE35" s="24"/>
      <c r="GF35" s="24"/>
      <c r="GG35" s="24"/>
      <c r="GH35" s="24"/>
      <c r="GI35" s="24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8"/>
      <c r="GW35" s="128"/>
      <c r="GX35" s="128"/>
      <c r="GY35" s="128"/>
      <c r="GZ35" s="128"/>
      <c r="HA35" s="128"/>
      <c r="HB35" s="128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/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28"/>
      <c r="IS35" s="128"/>
      <c r="IT35" s="128"/>
      <c r="IU35" s="128"/>
      <c r="IV35" s="128"/>
      <c r="IW35" s="128"/>
      <c r="IX35" s="128"/>
      <c r="IY35" s="128"/>
      <c r="IZ35" s="128"/>
      <c r="JA35" s="128"/>
      <c r="JB35" s="128"/>
      <c r="JC35" s="128"/>
      <c r="JD35" s="128"/>
      <c r="JE35" s="128"/>
      <c r="JF35" s="128"/>
      <c r="JG35" s="128"/>
      <c r="JH35" s="128"/>
      <c r="JI35" s="128"/>
      <c r="JJ35" s="128"/>
      <c r="JK35" s="128"/>
      <c r="JL35" s="128"/>
      <c r="JM35" s="128"/>
      <c r="JN35" s="128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31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15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15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15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15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15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15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15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15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15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15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15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15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15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5" t="s">
        <v>34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49" t="s">
        <v>146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15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15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15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4">
        <f>データ!$B$11</f>
        <v>40909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41275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41640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42005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42370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4">
        <f>データ!$B$11</f>
        <v>40909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41275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41640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42005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42370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4">
        <f>データ!$B$11</f>
        <v>40909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41275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41640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42005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42370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4">
        <f>データ!$B$11</f>
        <v>40909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41275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41640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42005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42370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5"/>
      <c r="NA52" s="5"/>
      <c r="NB52" s="5"/>
      <c r="NC52" s="5"/>
      <c r="ND52" s="5"/>
      <c r="NE52" s="5"/>
      <c r="NF52" s="5"/>
      <c r="NG52" s="23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15">
      <c r="A53" s="2"/>
      <c r="B53" s="22"/>
      <c r="C53" s="5"/>
      <c r="D53" s="5"/>
      <c r="E53" s="5"/>
      <c r="F53" s="5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13.5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9.8000000000000007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9.9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9.9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8.3000000000000007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36.9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36.5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33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29.6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24.3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-3.7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-7.5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-8.6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-7.8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0.4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-2821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-6269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-7084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-5814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704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5"/>
      <c r="NA53" s="5"/>
      <c r="NB53" s="5"/>
      <c r="NC53" s="5"/>
      <c r="ND53" s="5"/>
      <c r="NE53" s="5"/>
      <c r="NF53" s="5"/>
      <c r="NG53" s="23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15">
      <c r="A54" s="2"/>
      <c r="B54" s="22"/>
      <c r="C54" s="5"/>
      <c r="D54" s="5"/>
      <c r="E54" s="5"/>
      <c r="F54" s="5"/>
      <c r="G54" s="5"/>
      <c r="H54" s="5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15.4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14.9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14.5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14.6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36.5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36.9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209.9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39.200000000000003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43.1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1.6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-317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-21.5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-25.8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3">
        <f>データ!CR7</f>
        <v>-5593</v>
      </c>
      <c r="KI54" s="134"/>
      <c r="KJ54" s="134"/>
      <c r="KK54" s="134"/>
      <c r="KL54" s="134"/>
      <c r="KM54" s="134"/>
      <c r="KN54" s="134"/>
      <c r="KO54" s="134"/>
      <c r="KP54" s="134"/>
      <c r="KQ54" s="134"/>
      <c r="KR54" s="134"/>
      <c r="KS54" s="134"/>
      <c r="KT54" s="134"/>
      <c r="KU54" s="135"/>
      <c r="KV54" s="133">
        <f>データ!CS7</f>
        <v>-7656</v>
      </c>
      <c r="KW54" s="134"/>
      <c r="KX54" s="134"/>
      <c r="KY54" s="134"/>
      <c r="KZ54" s="134"/>
      <c r="LA54" s="134"/>
      <c r="LB54" s="134"/>
      <c r="LC54" s="134"/>
      <c r="LD54" s="134"/>
      <c r="LE54" s="134"/>
      <c r="LF54" s="134"/>
      <c r="LG54" s="134"/>
      <c r="LH54" s="134"/>
      <c r="LI54" s="135"/>
      <c r="LJ54" s="133">
        <f>データ!CT7</f>
        <v>-10899</v>
      </c>
      <c r="LK54" s="134"/>
      <c r="LL54" s="134"/>
      <c r="LM54" s="134"/>
      <c r="LN54" s="134"/>
      <c r="LO54" s="134"/>
      <c r="LP54" s="134"/>
      <c r="LQ54" s="134"/>
      <c r="LR54" s="134"/>
      <c r="LS54" s="134"/>
      <c r="LT54" s="134"/>
      <c r="LU54" s="134"/>
      <c r="LV54" s="134"/>
      <c r="LW54" s="135"/>
      <c r="LX54" s="133">
        <f>データ!CU7</f>
        <v>-10769</v>
      </c>
      <c r="LY54" s="134"/>
      <c r="LZ54" s="134"/>
      <c r="MA54" s="134"/>
      <c r="MB54" s="134"/>
      <c r="MC54" s="134"/>
      <c r="MD54" s="134"/>
      <c r="ME54" s="134"/>
      <c r="MF54" s="134"/>
      <c r="MG54" s="134"/>
      <c r="MH54" s="134"/>
      <c r="MI54" s="134"/>
      <c r="MJ54" s="134"/>
      <c r="MK54" s="135"/>
      <c r="ML54" s="133">
        <f>データ!CV7</f>
        <v>-11424</v>
      </c>
      <c r="MM54" s="134"/>
      <c r="MN54" s="134"/>
      <c r="MO54" s="134"/>
      <c r="MP54" s="134"/>
      <c r="MQ54" s="134"/>
      <c r="MR54" s="134"/>
      <c r="MS54" s="134"/>
      <c r="MT54" s="134"/>
      <c r="MU54" s="134"/>
      <c r="MV54" s="134"/>
      <c r="MW54" s="134"/>
      <c r="MX54" s="134"/>
      <c r="MY54" s="135"/>
      <c r="MZ54" s="5"/>
      <c r="NA54" s="5"/>
      <c r="NB54" s="5"/>
      <c r="NC54" s="5"/>
      <c r="ND54" s="5"/>
      <c r="NE54" s="5"/>
      <c r="NF54" s="5"/>
      <c r="NG54" s="23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15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15">
      <c r="A56" s="2"/>
      <c r="B56" s="22"/>
      <c r="C56" s="24"/>
      <c r="D56" s="5"/>
      <c r="E56" s="5"/>
      <c r="F56" s="5"/>
      <c r="G56" s="5"/>
      <c r="H56" s="128" t="s">
        <v>35</v>
      </c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5"/>
      <c r="CN56" s="5"/>
      <c r="CO56" s="5"/>
      <c r="CP56" s="5"/>
      <c r="CQ56" s="5"/>
      <c r="CR56" s="5"/>
      <c r="CS56" s="5"/>
      <c r="CT56" s="5"/>
      <c r="CU56" s="5"/>
      <c r="CV56" s="128" t="s">
        <v>36</v>
      </c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24"/>
      <c r="GB56" s="24"/>
      <c r="GC56" s="24"/>
      <c r="GD56" s="24"/>
      <c r="GE56" s="24"/>
      <c r="GF56" s="24"/>
      <c r="GG56" s="24"/>
      <c r="GH56" s="24"/>
      <c r="GI56" s="24"/>
      <c r="GJ56" s="128" t="s">
        <v>37</v>
      </c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8"/>
      <c r="GZ56" s="128"/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8"/>
      <c r="HT56" s="128"/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8"/>
      <c r="IN56" s="128"/>
      <c r="IO56" s="128"/>
      <c r="IP56" s="128"/>
      <c r="IQ56" s="128"/>
      <c r="IR56" s="128"/>
      <c r="IS56" s="128"/>
      <c r="IT56" s="128"/>
      <c r="IU56" s="128"/>
      <c r="IV56" s="128"/>
      <c r="IW56" s="128"/>
      <c r="IX56" s="128"/>
      <c r="IY56" s="128"/>
      <c r="IZ56" s="128"/>
      <c r="JA56" s="128"/>
      <c r="JB56" s="128"/>
      <c r="JC56" s="128"/>
      <c r="JD56" s="128"/>
      <c r="JE56" s="128"/>
      <c r="JF56" s="128"/>
      <c r="JG56" s="128"/>
      <c r="JH56" s="128"/>
      <c r="JI56" s="128"/>
      <c r="JJ56" s="128"/>
      <c r="JK56" s="128"/>
      <c r="JL56" s="128"/>
      <c r="JM56" s="128"/>
      <c r="JN56" s="128"/>
      <c r="JO56" s="5"/>
      <c r="JP56" s="5"/>
      <c r="JQ56" s="5"/>
      <c r="JR56" s="5"/>
      <c r="JS56" s="5"/>
      <c r="JT56" s="5"/>
      <c r="JU56" s="5"/>
      <c r="JV56" s="5"/>
      <c r="JW56" s="5"/>
      <c r="JX56" s="128" t="s">
        <v>38</v>
      </c>
      <c r="JY56" s="128"/>
      <c r="JZ56" s="128"/>
      <c r="KA56" s="128"/>
      <c r="KB56" s="128"/>
      <c r="KC56" s="128"/>
      <c r="KD56" s="128"/>
      <c r="KE56" s="128"/>
      <c r="KF56" s="128"/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8"/>
      <c r="KZ56" s="128"/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8"/>
      <c r="LT56" s="128"/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8"/>
      <c r="MN56" s="128"/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24"/>
      <c r="ND56" s="24"/>
      <c r="NE56" s="24"/>
      <c r="NF56" s="24"/>
      <c r="NG56" s="23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15">
      <c r="A57" s="2"/>
      <c r="B57" s="22"/>
      <c r="C57" s="24"/>
      <c r="D57" s="5"/>
      <c r="E57" s="5"/>
      <c r="F57" s="5"/>
      <c r="G57" s="5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5"/>
      <c r="CN57" s="5"/>
      <c r="CO57" s="5"/>
      <c r="CP57" s="5"/>
      <c r="CQ57" s="5"/>
      <c r="CR57" s="5"/>
      <c r="CS57" s="5"/>
      <c r="CT57" s="5"/>
      <c r="CU57" s="5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  <c r="FY57" s="128"/>
      <c r="FZ57" s="128"/>
      <c r="GA57" s="24"/>
      <c r="GB57" s="24"/>
      <c r="GC57" s="24"/>
      <c r="GD57" s="24"/>
      <c r="GE57" s="24"/>
      <c r="GF57" s="24"/>
      <c r="GG57" s="24"/>
      <c r="GH57" s="24"/>
      <c r="GI57" s="24"/>
      <c r="GJ57" s="128"/>
      <c r="GK57" s="128"/>
      <c r="GL57" s="128"/>
      <c r="GM57" s="128"/>
      <c r="GN57" s="128"/>
      <c r="GO57" s="128"/>
      <c r="GP57" s="128"/>
      <c r="GQ57" s="128"/>
      <c r="GR57" s="128"/>
      <c r="GS57" s="128"/>
      <c r="GT57" s="128"/>
      <c r="GU57" s="128"/>
      <c r="GV57" s="128"/>
      <c r="GW57" s="128"/>
      <c r="GX57" s="128"/>
      <c r="GY57" s="128"/>
      <c r="GZ57" s="128"/>
      <c r="HA57" s="128"/>
      <c r="HB57" s="128"/>
      <c r="HC57" s="128"/>
      <c r="HD57" s="128"/>
      <c r="HE57" s="128"/>
      <c r="HF57" s="128"/>
      <c r="HG57" s="128"/>
      <c r="HH57" s="128"/>
      <c r="HI57" s="128"/>
      <c r="HJ57" s="128"/>
      <c r="HK57" s="128"/>
      <c r="HL57" s="128"/>
      <c r="HM57" s="128"/>
      <c r="HN57" s="128"/>
      <c r="HO57" s="128"/>
      <c r="HP57" s="128"/>
      <c r="HQ57" s="128"/>
      <c r="HR57" s="128"/>
      <c r="HS57" s="128"/>
      <c r="HT57" s="128"/>
      <c r="HU57" s="128"/>
      <c r="HV57" s="128"/>
      <c r="HW57" s="128"/>
      <c r="HX57" s="128"/>
      <c r="HY57" s="128"/>
      <c r="HZ57" s="128"/>
      <c r="IA57" s="128"/>
      <c r="IB57" s="128"/>
      <c r="IC57" s="128"/>
      <c r="ID57" s="128"/>
      <c r="IE57" s="128"/>
      <c r="IF57" s="128"/>
      <c r="IG57" s="128"/>
      <c r="IH57" s="128"/>
      <c r="II57" s="128"/>
      <c r="IJ57" s="128"/>
      <c r="IK57" s="128"/>
      <c r="IL57" s="128"/>
      <c r="IM57" s="128"/>
      <c r="IN57" s="128"/>
      <c r="IO57" s="128"/>
      <c r="IP57" s="128"/>
      <c r="IQ57" s="128"/>
      <c r="IR57" s="128"/>
      <c r="IS57" s="128"/>
      <c r="IT57" s="128"/>
      <c r="IU57" s="128"/>
      <c r="IV57" s="128"/>
      <c r="IW57" s="128"/>
      <c r="IX57" s="128"/>
      <c r="IY57" s="128"/>
      <c r="IZ57" s="128"/>
      <c r="JA57" s="128"/>
      <c r="JB57" s="128"/>
      <c r="JC57" s="128"/>
      <c r="JD57" s="128"/>
      <c r="JE57" s="128"/>
      <c r="JF57" s="128"/>
      <c r="JG57" s="128"/>
      <c r="JH57" s="128"/>
      <c r="JI57" s="128"/>
      <c r="JJ57" s="128"/>
      <c r="JK57" s="128"/>
      <c r="JL57" s="128"/>
      <c r="JM57" s="128"/>
      <c r="JN57" s="128"/>
      <c r="JO57" s="5"/>
      <c r="JP57" s="5"/>
      <c r="JQ57" s="5"/>
      <c r="JR57" s="5"/>
      <c r="JS57" s="5"/>
      <c r="JT57" s="5"/>
      <c r="JU57" s="5"/>
      <c r="JV57" s="5"/>
      <c r="JW57" s="5"/>
      <c r="JX57" s="128"/>
      <c r="JY57" s="128"/>
      <c r="JZ57" s="128"/>
      <c r="KA57" s="128"/>
      <c r="KB57" s="128"/>
      <c r="KC57" s="128"/>
      <c r="KD57" s="128"/>
      <c r="KE57" s="128"/>
      <c r="KF57" s="128"/>
      <c r="KG57" s="128"/>
      <c r="KH57" s="128"/>
      <c r="KI57" s="128"/>
      <c r="KJ57" s="128"/>
      <c r="KK57" s="128"/>
      <c r="KL57" s="128"/>
      <c r="KM57" s="128"/>
      <c r="KN57" s="128"/>
      <c r="KO57" s="128"/>
      <c r="KP57" s="128"/>
      <c r="KQ57" s="128"/>
      <c r="KR57" s="128"/>
      <c r="KS57" s="128"/>
      <c r="KT57" s="128"/>
      <c r="KU57" s="128"/>
      <c r="KV57" s="128"/>
      <c r="KW57" s="128"/>
      <c r="KX57" s="128"/>
      <c r="KY57" s="128"/>
      <c r="KZ57" s="128"/>
      <c r="LA57" s="128"/>
      <c r="LB57" s="128"/>
      <c r="LC57" s="128"/>
      <c r="LD57" s="128"/>
      <c r="LE57" s="128"/>
      <c r="LF57" s="128"/>
      <c r="LG57" s="128"/>
      <c r="LH57" s="128"/>
      <c r="LI57" s="128"/>
      <c r="LJ57" s="128"/>
      <c r="LK57" s="128"/>
      <c r="LL57" s="128"/>
      <c r="LM57" s="128"/>
      <c r="LN57" s="128"/>
      <c r="LO57" s="128"/>
      <c r="LP57" s="128"/>
      <c r="LQ57" s="128"/>
      <c r="LR57" s="128"/>
      <c r="LS57" s="128"/>
      <c r="LT57" s="128"/>
      <c r="LU57" s="128"/>
      <c r="LV57" s="128"/>
      <c r="LW57" s="128"/>
      <c r="LX57" s="128"/>
      <c r="LY57" s="128"/>
      <c r="LZ57" s="128"/>
      <c r="MA57" s="128"/>
      <c r="MB57" s="128"/>
      <c r="MC57" s="128"/>
      <c r="MD57" s="128"/>
      <c r="ME57" s="128"/>
      <c r="MF57" s="128"/>
      <c r="MG57" s="128"/>
      <c r="MH57" s="128"/>
      <c r="MI57" s="128"/>
      <c r="MJ57" s="128"/>
      <c r="MK57" s="128"/>
      <c r="ML57" s="128"/>
      <c r="MM57" s="128"/>
      <c r="MN57" s="128"/>
      <c r="MO57" s="128"/>
      <c r="MP57" s="128"/>
      <c r="MQ57" s="128"/>
      <c r="MR57" s="128"/>
      <c r="MS57" s="128"/>
      <c r="MT57" s="128"/>
      <c r="MU57" s="128"/>
      <c r="MV57" s="128"/>
      <c r="MW57" s="128"/>
      <c r="MX57" s="128"/>
      <c r="MY57" s="128"/>
      <c r="MZ57" s="128"/>
      <c r="NA57" s="128"/>
      <c r="NB57" s="128"/>
      <c r="NC57" s="24"/>
      <c r="ND57" s="24"/>
      <c r="NE57" s="24"/>
      <c r="NF57" s="24"/>
      <c r="NG57" s="23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15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15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15">
      <c r="A60" s="23"/>
      <c r="B60" s="20"/>
      <c r="C60" s="21"/>
      <c r="D60" s="21"/>
      <c r="E60" s="21"/>
      <c r="F60" s="21"/>
      <c r="G60" s="21"/>
      <c r="H60" s="109" t="s">
        <v>39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0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15">
      <c r="A61" s="23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0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15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15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2" t="s">
        <v>40</v>
      </c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2"/>
      <c r="FG63" s="132"/>
      <c r="FH63" s="132"/>
      <c r="FI63" s="132"/>
      <c r="FJ63" s="132"/>
      <c r="FK63" s="132"/>
      <c r="FL63" s="132"/>
      <c r="FM63" s="132"/>
      <c r="FN63" s="132"/>
      <c r="FO63" s="132"/>
      <c r="FP63" s="132"/>
      <c r="FQ63" s="132"/>
      <c r="FR63" s="132"/>
      <c r="FS63" s="132"/>
      <c r="FT63" s="132"/>
      <c r="FU63" s="132"/>
      <c r="FV63" s="132"/>
      <c r="FW63" s="132"/>
      <c r="FX63" s="132"/>
      <c r="FY63" s="132"/>
      <c r="FZ63" s="132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15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15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2"/>
      <c r="EZ65" s="132"/>
      <c r="FA65" s="132"/>
      <c r="FB65" s="132"/>
      <c r="FC65" s="132"/>
      <c r="FD65" s="132"/>
      <c r="FE65" s="132"/>
      <c r="FF65" s="132"/>
      <c r="FG65" s="132"/>
      <c r="FH65" s="132"/>
      <c r="FI65" s="132"/>
      <c r="FJ65" s="132"/>
      <c r="FK65" s="132"/>
      <c r="FL65" s="132"/>
      <c r="FM65" s="132"/>
      <c r="FN65" s="132"/>
      <c r="FO65" s="132"/>
      <c r="FP65" s="132"/>
      <c r="FQ65" s="132"/>
      <c r="FR65" s="132"/>
      <c r="FS65" s="132"/>
      <c r="FT65" s="132"/>
      <c r="FU65" s="132"/>
      <c r="FV65" s="132"/>
      <c r="FW65" s="132"/>
      <c r="FX65" s="132"/>
      <c r="FY65" s="132"/>
      <c r="FZ65" s="132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5" t="s">
        <v>41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2"/>
      <c r="DW66" s="132"/>
      <c r="DX66" s="132"/>
      <c r="DY66" s="132"/>
      <c r="DZ66" s="132"/>
      <c r="EA66" s="132"/>
      <c r="EB66" s="132"/>
      <c r="EC66" s="132"/>
      <c r="ED66" s="132"/>
      <c r="EE66" s="132"/>
      <c r="EF66" s="132"/>
      <c r="EG66" s="132"/>
      <c r="EH66" s="132"/>
      <c r="EI66" s="132"/>
      <c r="EJ66" s="132"/>
      <c r="EK66" s="132"/>
      <c r="EL66" s="132"/>
      <c r="EM66" s="132"/>
      <c r="EN66" s="132"/>
      <c r="EO66" s="132"/>
      <c r="EP66" s="132"/>
      <c r="EQ66" s="132"/>
      <c r="ER66" s="132"/>
      <c r="ES66" s="132"/>
      <c r="ET66" s="132"/>
      <c r="EU66" s="132"/>
      <c r="EV66" s="132"/>
      <c r="EW66" s="132"/>
      <c r="EX66" s="132"/>
      <c r="EY66" s="132"/>
      <c r="EZ66" s="132"/>
      <c r="FA66" s="132"/>
      <c r="FB66" s="132"/>
      <c r="FC66" s="132"/>
      <c r="FD66" s="132"/>
      <c r="FE66" s="132"/>
      <c r="FF66" s="132"/>
      <c r="FG66" s="132"/>
      <c r="FH66" s="132"/>
      <c r="FI66" s="132"/>
      <c r="FJ66" s="132"/>
      <c r="FK66" s="132"/>
      <c r="FL66" s="132"/>
      <c r="FM66" s="132"/>
      <c r="FN66" s="132"/>
      <c r="FO66" s="132"/>
      <c r="FP66" s="132"/>
      <c r="FQ66" s="132"/>
      <c r="FR66" s="132"/>
      <c r="FS66" s="132"/>
      <c r="FT66" s="132"/>
      <c r="FU66" s="132"/>
      <c r="FV66" s="132"/>
      <c r="FW66" s="132"/>
      <c r="FX66" s="132"/>
      <c r="FY66" s="132"/>
      <c r="FZ66" s="132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18" t="s">
        <v>145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15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36">
        <f>データ!DI6</f>
        <v>99508</v>
      </c>
      <c r="CV67" s="136"/>
      <c r="CW67" s="136"/>
      <c r="CX67" s="136"/>
      <c r="CY67" s="136"/>
      <c r="CZ67" s="136"/>
      <c r="DA67" s="136"/>
      <c r="DB67" s="136"/>
      <c r="DC67" s="136"/>
      <c r="DD67" s="136"/>
      <c r="DE67" s="136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36"/>
      <c r="DQ67" s="136"/>
      <c r="DR67" s="136"/>
      <c r="DS67" s="136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36"/>
      <c r="EE67" s="136"/>
      <c r="EF67" s="136"/>
      <c r="EG67" s="136"/>
      <c r="EH67" s="136"/>
      <c r="EI67" s="136"/>
      <c r="EJ67" s="136"/>
      <c r="EK67" s="136"/>
      <c r="EL67" s="136"/>
      <c r="EM67" s="136"/>
      <c r="EN67" s="136"/>
      <c r="EO67" s="136"/>
      <c r="EP67" s="136"/>
      <c r="EQ67" s="136"/>
      <c r="ER67" s="136"/>
      <c r="ES67" s="136"/>
      <c r="ET67" s="136"/>
      <c r="EU67" s="136"/>
      <c r="EV67" s="136"/>
      <c r="EW67" s="136"/>
      <c r="EX67" s="136"/>
      <c r="EY67" s="136"/>
      <c r="EZ67" s="136"/>
      <c r="FA67" s="136"/>
      <c r="FB67" s="136"/>
      <c r="FC67" s="136"/>
      <c r="FD67" s="136"/>
      <c r="FE67" s="136"/>
      <c r="FF67" s="136"/>
      <c r="FG67" s="136"/>
      <c r="FH67" s="136"/>
      <c r="FI67" s="136"/>
      <c r="FJ67" s="136"/>
      <c r="FK67" s="136"/>
      <c r="FL67" s="136"/>
      <c r="FM67" s="136"/>
      <c r="FN67" s="136"/>
      <c r="FO67" s="136"/>
      <c r="FP67" s="136"/>
      <c r="FQ67" s="136"/>
      <c r="FR67" s="136"/>
      <c r="FS67" s="136"/>
      <c r="FT67" s="136"/>
      <c r="FU67" s="136"/>
      <c r="FV67" s="136"/>
      <c r="FW67" s="136"/>
      <c r="FX67" s="136"/>
      <c r="FY67" s="136"/>
      <c r="FZ67" s="136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15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36"/>
      <c r="FG68" s="136"/>
      <c r="FH68" s="136"/>
      <c r="FI68" s="136"/>
      <c r="FJ68" s="136"/>
      <c r="FK68" s="136"/>
      <c r="FL68" s="136"/>
      <c r="FM68" s="136"/>
      <c r="FN68" s="136"/>
      <c r="FO68" s="136"/>
      <c r="FP68" s="136"/>
      <c r="FQ68" s="136"/>
      <c r="FR68" s="136"/>
      <c r="FS68" s="136"/>
      <c r="FT68" s="136"/>
      <c r="FU68" s="136"/>
      <c r="FV68" s="136"/>
      <c r="FW68" s="136"/>
      <c r="FX68" s="136"/>
      <c r="FY68" s="136"/>
      <c r="FZ68" s="136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15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36"/>
      <c r="CV69" s="136"/>
      <c r="CW69" s="136"/>
      <c r="CX69" s="136"/>
      <c r="CY69" s="136"/>
      <c r="CZ69" s="136"/>
      <c r="DA69" s="136"/>
      <c r="DB69" s="136"/>
      <c r="DC69" s="136"/>
      <c r="DD69" s="136"/>
      <c r="DE69" s="136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36"/>
      <c r="DQ69" s="136"/>
      <c r="DR69" s="136"/>
      <c r="DS69" s="136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36"/>
      <c r="EE69" s="136"/>
      <c r="EF69" s="136"/>
      <c r="EG69" s="136"/>
      <c r="EH69" s="136"/>
      <c r="EI69" s="136"/>
      <c r="EJ69" s="136"/>
      <c r="EK69" s="136"/>
      <c r="EL69" s="136"/>
      <c r="EM69" s="136"/>
      <c r="EN69" s="136"/>
      <c r="EO69" s="136"/>
      <c r="EP69" s="136"/>
      <c r="EQ69" s="136"/>
      <c r="ER69" s="136"/>
      <c r="ES69" s="136"/>
      <c r="ET69" s="136"/>
      <c r="EU69" s="136"/>
      <c r="EV69" s="136"/>
      <c r="EW69" s="136"/>
      <c r="EX69" s="136"/>
      <c r="EY69" s="136"/>
      <c r="EZ69" s="136"/>
      <c r="FA69" s="136"/>
      <c r="FB69" s="136"/>
      <c r="FC69" s="136"/>
      <c r="FD69" s="136"/>
      <c r="FE69" s="136"/>
      <c r="FF69" s="136"/>
      <c r="FG69" s="136"/>
      <c r="FH69" s="136"/>
      <c r="FI69" s="136"/>
      <c r="FJ69" s="136"/>
      <c r="FK69" s="136"/>
      <c r="FL69" s="136"/>
      <c r="FM69" s="136"/>
      <c r="FN69" s="136"/>
      <c r="FO69" s="136"/>
      <c r="FP69" s="136"/>
      <c r="FQ69" s="136"/>
      <c r="FR69" s="136"/>
      <c r="FS69" s="136"/>
      <c r="FT69" s="136"/>
      <c r="FU69" s="136"/>
      <c r="FV69" s="136"/>
      <c r="FW69" s="136"/>
      <c r="FX69" s="136"/>
      <c r="FY69" s="136"/>
      <c r="FZ69" s="136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15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36"/>
      <c r="CV70" s="136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36"/>
      <c r="ES70" s="136"/>
      <c r="ET70" s="136"/>
      <c r="EU70" s="136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  <c r="FF70" s="136"/>
      <c r="FG70" s="136"/>
      <c r="FH70" s="136"/>
      <c r="FI70" s="136"/>
      <c r="FJ70" s="136"/>
      <c r="FK70" s="136"/>
      <c r="FL70" s="136"/>
      <c r="FM70" s="136"/>
      <c r="FN70" s="136"/>
      <c r="FO70" s="136"/>
      <c r="FP70" s="136"/>
      <c r="FQ70" s="136"/>
      <c r="FR70" s="136"/>
      <c r="FS70" s="136"/>
      <c r="FT70" s="136"/>
      <c r="FU70" s="136"/>
      <c r="FV70" s="136"/>
      <c r="FW70" s="136"/>
      <c r="FX70" s="136"/>
      <c r="FY70" s="136"/>
      <c r="FZ70" s="136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15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15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2" t="s">
        <v>42</v>
      </c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132"/>
      <c r="FD72" s="132"/>
      <c r="FE72" s="132"/>
      <c r="FF72" s="132"/>
      <c r="FG72" s="132"/>
      <c r="FH72" s="132"/>
      <c r="FI72" s="132"/>
      <c r="FJ72" s="132"/>
      <c r="FK72" s="132"/>
      <c r="FL72" s="132"/>
      <c r="FM72" s="132"/>
      <c r="FN72" s="132"/>
      <c r="FO72" s="132"/>
      <c r="FP72" s="132"/>
      <c r="FQ72" s="132"/>
      <c r="FR72" s="132"/>
      <c r="FS72" s="132"/>
      <c r="FT72" s="132"/>
      <c r="FU72" s="132"/>
      <c r="FV72" s="132"/>
      <c r="FW72" s="132"/>
      <c r="FX72" s="132"/>
      <c r="FY72" s="132"/>
      <c r="FZ72" s="132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15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32"/>
      <c r="EL73" s="132"/>
      <c r="EM73" s="132"/>
      <c r="EN73" s="132"/>
      <c r="EO73" s="132"/>
      <c r="EP73" s="132"/>
      <c r="EQ73" s="132"/>
      <c r="ER73" s="132"/>
      <c r="ES73" s="132"/>
      <c r="ET73" s="132"/>
      <c r="EU73" s="132"/>
      <c r="EV73" s="132"/>
      <c r="EW73" s="132"/>
      <c r="EX73" s="132"/>
      <c r="EY73" s="132"/>
      <c r="EZ73" s="132"/>
      <c r="FA73" s="132"/>
      <c r="FB73" s="132"/>
      <c r="FC73" s="132"/>
      <c r="FD73" s="132"/>
      <c r="FE73" s="132"/>
      <c r="FF73" s="132"/>
      <c r="FG73" s="132"/>
      <c r="FH73" s="132"/>
      <c r="FI73" s="132"/>
      <c r="FJ73" s="132"/>
      <c r="FK73" s="132"/>
      <c r="FL73" s="132"/>
      <c r="FM73" s="132"/>
      <c r="FN73" s="132"/>
      <c r="FO73" s="132"/>
      <c r="FP73" s="132"/>
      <c r="FQ73" s="132"/>
      <c r="FR73" s="132"/>
      <c r="FS73" s="132"/>
      <c r="FT73" s="132"/>
      <c r="FU73" s="132"/>
      <c r="FV73" s="132"/>
      <c r="FW73" s="132"/>
      <c r="FX73" s="132"/>
      <c r="FY73" s="132"/>
      <c r="FZ73" s="132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15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132"/>
      <c r="FD74" s="132"/>
      <c r="FE74" s="132"/>
      <c r="FF74" s="132"/>
      <c r="FG74" s="132"/>
      <c r="FH74" s="132"/>
      <c r="FI74" s="132"/>
      <c r="FJ74" s="132"/>
      <c r="FK74" s="132"/>
      <c r="FL74" s="132"/>
      <c r="FM74" s="132"/>
      <c r="FN74" s="132"/>
      <c r="FO74" s="132"/>
      <c r="FP74" s="132"/>
      <c r="FQ74" s="132"/>
      <c r="FR74" s="132"/>
      <c r="FS74" s="132"/>
      <c r="FT74" s="132"/>
      <c r="FU74" s="132"/>
      <c r="FV74" s="132"/>
      <c r="FW74" s="132"/>
      <c r="FX74" s="132"/>
      <c r="FY74" s="132"/>
      <c r="FZ74" s="132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15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  <c r="ES75" s="132"/>
      <c r="ET75" s="132"/>
      <c r="EU75" s="132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2"/>
      <c r="FG75" s="132"/>
      <c r="FH75" s="132"/>
      <c r="FI75" s="132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2"/>
      <c r="FU75" s="132"/>
      <c r="FV75" s="132"/>
      <c r="FW75" s="132"/>
      <c r="FX75" s="132"/>
      <c r="FY75" s="132"/>
      <c r="FZ75" s="132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15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4">
        <f>データ!$B$11</f>
        <v>40909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41275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41640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42005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42370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36">
        <f>データ!DJ6</f>
        <v>0</v>
      </c>
      <c r="CV76" s="136"/>
      <c r="CW76" s="136"/>
      <c r="CX76" s="136"/>
      <c r="CY76" s="136"/>
      <c r="CZ76" s="136"/>
      <c r="DA76" s="136"/>
      <c r="DB76" s="136"/>
      <c r="DC76" s="136"/>
      <c r="DD76" s="136"/>
      <c r="DE76" s="136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36"/>
      <c r="DQ76" s="136"/>
      <c r="DR76" s="136"/>
      <c r="DS76" s="136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6"/>
      <c r="EE76" s="136"/>
      <c r="EF76" s="136"/>
      <c r="EG76" s="136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36"/>
      <c r="ES76" s="136"/>
      <c r="ET76" s="136"/>
      <c r="EU76" s="136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36"/>
      <c r="FG76" s="136"/>
      <c r="FH76" s="136"/>
      <c r="FI76" s="136"/>
      <c r="FJ76" s="136"/>
      <c r="FK76" s="136"/>
      <c r="FL76" s="136"/>
      <c r="FM76" s="136"/>
      <c r="FN76" s="136"/>
      <c r="FO76" s="136"/>
      <c r="FP76" s="136"/>
      <c r="FQ76" s="136"/>
      <c r="FR76" s="136"/>
      <c r="FS76" s="136"/>
      <c r="FT76" s="136"/>
      <c r="FU76" s="136"/>
      <c r="FV76" s="136"/>
      <c r="FW76" s="136"/>
      <c r="FX76" s="136"/>
      <c r="FY76" s="136"/>
      <c r="FZ76" s="136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4">
        <f>データ!$B$11</f>
        <v>40909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41275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41640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42005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42370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4">
        <f>データ!$B$11</f>
        <v>40909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41275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41640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42005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42370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5"/>
      <c r="NA76" s="5"/>
      <c r="NB76" s="5"/>
      <c r="NC76" s="5"/>
      <c r="ND76" s="5"/>
      <c r="NE76" s="5"/>
      <c r="NF76" s="35"/>
      <c r="NG76" s="23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15">
      <c r="A77" s="2"/>
      <c r="B77" s="22"/>
      <c r="C77" s="5"/>
      <c r="D77" s="5"/>
      <c r="E77" s="5"/>
      <c r="F77" s="5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37" t="str">
        <f>データ!CX7</f>
        <v xml:space="preserve"> </v>
      </c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 t="str">
        <f>データ!CY7</f>
        <v xml:space="preserve"> </v>
      </c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 t="str">
        <f>データ!CZ7</f>
        <v xml:space="preserve"> </v>
      </c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 t="str">
        <f>データ!DA7</f>
        <v xml:space="preserve"> </v>
      </c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 t="str">
        <f>データ!DB7</f>
        <v xml:space="preserve"> </v>
      </c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36"/>
      <c r="CV77" s="136"/>
      <c r="CW77" s="136"/>
      <c r="CX77" s="136"/>
      <c r="CY77" s="136"/>
      <c r="CZ77" s="136"/>
      <c r="DA77" s="136"/>
      <c r="DB77" s="136"/>
      <c r="DC77" s="136"/>
      <c r="DD77" s="136"/>
      <c r="DE77" s="136"/>
      <c r="DF77" s="136"/>
      <c r="DG77" s="136"/>
      <c r="DH77" s="136"/>
      <c r="DI77" s="136"/>
      <c r="DJ77" s="136"/>
      <c r="DK77" s="136"/>
      <c r="DL77" s="136"/>
      <c r="DM77" s="136"/>
      <c r="DN77" s="136"/>
      <c r="DO77" s="136"/>
      <c r="DP77" s="136"/>
      <c r="DQ77" s="136"/>
      <c r="DR77" s="136"/>
      <c r="DS77" s="136"/>
      <c r="DT77" s="136"/>
      <c r="DU77" s="136"/>
      <c r="DV77" s="136"/>
      <c r="DW77" s="136"/>
      <c r="DX77" s="136"/>
      <c r="DY77" s="136"/>
      <c r="DZ77" s="136"/>
      <c r="EA77" s="136"/>
      <c r="EB77" s="136"/>
      <c r="EC77" s="136"/>
      <c r="ED77" s="136"/>
      <c r="EE77" s="136"/>
      <c r="EF77" s="136"/>
      <c r="EG77" s="136"/>
      <c r="EH77" s="136"/>
      <c r="EI77" s="136"/>
      <c r="EJ77" s="136"/>
      <c r="EK77" s="136"/>
      <c r="EL77" s="136"/>
      <c r="EM77" s="136"/>
      <c r="EN77" s="136"/>
      <c r="EO77" s="136"/>
      <c r="EP77" s="136"/>
      <c r="EQ77" s="136"/>
      <c r="ER77" s="136"/>
      <c r="ES77" s="136"/>
      <c r="ET77" s="136"/>
      <c r="EU77" s="136"/>
      <c r="EV77" s="136"/>
      <c r="EW77" s="136"/>
      <c r="EX77" s="136"/>
      <c r="EY77" s="136"/>
      <c r="EZ77" s="136"/>
      <c r="FA77" s="136"/>
      <c r="FB77" s="136"/>
      <c r="FC77" s="136"/>
      <c r="FD77" s="136"/>
      <c r="FE77" s="136"/>
      <c r="FF77" s="136"/>
      <c r="FG77" s="136"/>
      <c r="FH77" s="136"/>
      <c r="FI77" s="136"/>
      <c r="FJ77" s="136"/>
      <c r="FK77" s="136"/>
      <c r="FL77" s="136"/>
      <c r="FM77" s="136"/>
      <c r="FN77" s="136"/>
      <c r="FO77" s="136"/>
      <c r="FP77" s="136"/>
      <c r="FQ77" s="136"/>
      <c r="FR77" s="136"/>
      <c r="FS77" s="136"/>
      <c r="FT77" s="136"/>
      <c r="FU77" s="136"/>
      <c r="FV77" s="136"/>
      <c r="FW77" s="136"/>
      <c r="FX77" s="136"/>
      <c r="FY77" s="136"/>
      <c r="FZ77" s="136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37" t="str">
        <f>データ!DK7</f>
        <v xml:space="preserve"> </v>
      </c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 t="str">
        <f>データ!DL7</f>
        <v xml:space="preserve"> </v>
      </c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 t="str">
        <f>データ!DM7</f>
        <v xml:space="preserve"> </v>
      </c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 t="str">
        <f>データ!DN7</f>
        <v xml:space="preserve"> </v>
      </c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 t="str">
        <f>データ!DO7</f>
        <v xml:space="preserve"> </v>
      </c>
      <c r="IY77" s="137"/>
      <c r="IZ77" s="137"/>
      <c r="JA77" s="137"/>
      <c r="JB77" s="137"/>
      <c r="JC77" s="137"/>
      <c r="JD77" s="137"/>
      <c r="JE77" s="137"/>
      <c r="JF77" s="137"/>
      <c r="JG77" s="137"/>
      <c r="JH77" s="137"/>
      <c r="JI77" s="137"/>
      <c r="JJ77" s="137"/>
      <c r="JK77" s="137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26.5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23.5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20.100000000000001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16.5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13.6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5"/>
      <c r="NA77" s="5"/>
      <c r="NB77" s="5"/>
      <c r="NC77" s="5"/>
      <c r="ND77" s="5"/>
      <c r="NE77" s="5"/>
      <c r="NF77" s="35"/>
      <c r="NG77" s="23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15">
      <c r="A78" s="2"/>
      <c r="B78" s="22"/>
      <c r="C78" s="5"/>
      <c r="D78" s="5"/>
      <c r="E78" s="5"/>
      <c r="F78" s="5"/>
      <c r="G78" s="5"/>
      <c r="H78" s="5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37" t="str">
        <f>データ!DC7</f>
        <v xml:space="preserve"> </v>
      </c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 t="str">
        <f>データ!DD7</f>
        <v xml:space="preserve"> </v>
      </c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 t="str">
        <f>データ!DE7</f>
        <v xml:space="preserve"> </v>
      </c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 t="str">
        <f>データ!DF7</f>
        <v xml:space="preserve"> </v>
      </c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 t="str">
        <f>データ!DG7</f>
        <v xml:space="preserve"> </v>
      </c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36"/>
      <c r="CV78" s="136"/>
      <c r="CW78" s="136"/>
      <c r="CX78" s="136"/>
      <c r="CY78" s="136"/>
      <c r="CZ78" s="136"/>
      <c r="DA78" s="136"/>
      <c r="DB78" s="136"/>
      <c r="DC78" s="136"/>
      <c r="DD78" s="136"/>
      <c r="DE78" s="136"/>
      <c r="DF78" s="136"/>
      <c r="DG78" s="136"/>
      <c r="DH78" s="136"/>
      <c r="DI78" s="136"/>
      <c r="DJ78" s="136"/>
      <c r="DK78" s="136"/>
      <c r="DL78" s="136"/>
      <c r="DM78" s="136"/>
      <c r="DN78" s="136"/>
      <c r="DO78" s="136"/>
      <c r="DP78" s="136"/>
      <c r="DQ78" s="136"/>
      <c r="DR78" s="136"/>
      <c r="DS78" s="136"/>
      <c r="DT78" s="136"/>
      <c r="DU78" s="136"/>
      <c r="DV78" s="136"/>
      <c r="DW78" s="136"/>
      <c r="DX78" s="136"/>
      <c r="DY78" s="136"/>
      <c r="DZ78" s="136"/>
      <c r="EA78" s="136"/>
      <c r="EB78" s="136"/>
      <c r="EC78" s="136"/>
      <c r="ED78" s="136"/>
      <c r="EE78" s="136"/>
      <c r="EF78" s="136"/>
      <c r="EG78" s="136"/>
      <c r="EH78" s="136"/>
      <c r="EI78" s="136"/>
      <c r="EJ78" s="136"/>
      <c r="EK78" s="136"/>
      <c r="EL78" s="136"/>
      <c r="EM78" s="136"/>
      <c r="EN78" s="136"/>
      <c r="EO78" s="136"/>
      <c r="EP78" s="136"/>
      <c r="EQ78" s="136"/>
      <c r="ER78" s="136"/>
      <c r="ES78" s="136"/>
      <c r="ET78" s="136"/>
      <c r="EU78" s="136"/>
      <c r="EV78" s="136"/>
      <c r="EW78" s="136"/>
      <c r="EX78" s="136"/>
      <c r="EY78" s="136"/>
      <c r="EZ78" s="136"/>
      <c r="FA78" s="136"/>
      <c r="FB78" s="136"/>
      <c r="FC78" s="136"/>
      <c r="FD78" s="136"/>
      <c r="FE78" s="136"/>
      <c r="FF78" s="136"/>
      <c r="FG78" s="136"/>
      <c r="FH78" s="136"/>
      <c r="FI78" s="136"/>
      <c r="FJ78" s="136"/>
      <c r="FK78" s="136"/>
      <c r="FL78" s="136"/>
      <c r="FM78" s="136"/>
      <c r="FN78" s="136"/>
      <c r="FO78" s="136"/>
      <c r="FP78" s="136"/>
      <c r="FQ78" s="136"/>
      <c r="FR78" s="136"/>
      <c r="FS78" s="136"/>
      <c r="FT78" s="136"/>
      <c r="FU78" s="136"/>
      <c r="FV78" s="136"/>
      <c r="FW78" s="136"/>
      <c r="FX78" s="136"/>
      <c r="FY78" s="136"/>
      <c r="FZ78" s="136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37" t="str">
        <f>データ!DP7</f>
        <v xml:space="preserve"> </v>
      </c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 t="str">
        <f>データ!DQ7</f>
        <v xml:space="preserve"> </v>
      </c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 t="str">
        <f>データ!DR7</f>
        <v xml:space="preserve"> </v>
      </c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 t="str">
        <f>データ!DS7</f>
        <v xml:space="preserve"> </v>
      </c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 t="str">
        <f>データ!DT7</f>
        <v xml:space="preserve"> </v>
      </c>
      <c r="IY78" s="137"/>
      <c r="IZ78" s="137"/>
      <c r="JA78" s="137"/>
      <c r="JB78" s="137"/>
      <c r="JC78" s="137"/>
      <c r="JD78" s="137"/>
      <c r="JE78" s="137"/>
      <c r="JF78" s="137"/>
      <c r="JG78" s="137"/>
      <c r="JH78" s="137"/>
      <c r="JI78" s="137"/>
      <c r="JJ78" s="137"/>
      <c r="JK78" s="137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40.299999999999997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36.6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30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49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5"/>
      <c r="NA78" s="5"/>
      <c r="NB78" s="5"/>
      <c r="NC78" s="5"/>
      <c r="ND78" s="5"/>
      <c r="NE78" s="5"/>
      <c r="NF78" s="35"/>
      <c r="NG78" s="23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15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  <c r="DM79" s="136"/>
      <c r="DN79" s="136"/>
      <c r="DO79" s="136"/>
      <c r="DP79" s="136"/>
      <c r="DQ79" s="136"/>
      <c r="DR79" s="136"/>
      <c r="DS79" s="136"/>
      <c r="DT79" s="136"/>
      <c r="DU79" s="136"/>
      <c r="DV79" s="136"/>
      <c r="DW79" s="136"/>
      <c r="DX79" s="136"/>
      <c r="DY79" s="136"/>
      <c r="DZ79" s="136"/>
      <c r="EA79" s="136"/>
      <c r="EB79" s="136"/>
      <c r="EC79" s="136"/>
      <c r="ED79" s="136"/>
      <c r="EE79" s="136"/>
      <c r="EF79" s="136"/>
      <c r="EG79" s="136"/>
      <c r="EH79" s="13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/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15">
      <c r="A80" s="2"/>
      <c r="B80" s="22"/>
      <c r="C80" s="24"/>
      <c r="D80" s="5"/>
      <c r="E80" s="5"/>
      <c r="F80" s="5"/>
      <c r="G80" s="5"/>
      <c r="H80" s="128" t="s">
        <v>43</v>
      </c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28" t="s">
        <v>44</v>
      </c>
      <c r="GK80" s="128"/>
      <c r="GL80" s="128"/>
      <c r="GM80" s="128"/>
      <c r="GN80" s="128"/>
      <c r="GO80" s="128"/>
      <c r="GP80" s="128"/>
      <c r="GQ80" s="128"/>
      <c r="GR80" s="128"/>
      <c r="GS80" s="128"/>
      <c r="GT80" s="128"/>
      <c r="GU80" s="128"/>
      <c r="GV80" s="128"/>
      <c r="GW80" s="128"/>
      <c r="GX80" s="128"/>
      <c r="GY80" s="128"/>
      <c r="GZ80" s="128"/>
      <c r="HA80" s="128"/>
      <c r="HB80" s="128"/>
      <c r="HC80" s="128"/>
      <c r="HD80" s="128"/>
      <c r="HE80" s="128"/>
      <c r="HF80" s="128"/>
      <c r="HG80" s="128"/>
      <c r="HH80" s="128"/>
      <c r="HI80" s="128"/>
      <c r="HJ80" s="128"/>
      <c r="HK80" s="128"/>
      <c r="HL80" s="128"/>
      <c r="HM80" s="128"/>
      <c r="HN80" s="128"/>
      <c r="HO80" s="128"/>
      <c r="HP80" s="128"/>
      <c r="HQ80" s="128"/>
      <c r="HR80" s="128"/>
      <c r="HS80" s="128"/>
      <c r="HT80" s="128"/>
      <c r="HU80" s="128"/>
      <c r="HV80" s="128"/>
      <c r="HW80" s="128"/>
      <c r="HX80" s="128"/>
      <c r="HY80" s="128"/>
      <c r="HZ80" s="128"/>
      <c r="IA80" s="128"/>
      <c r="IB80" s="128"/>
      <c r="IC80" s="128"/>
      <c r="ID80" s="128"/>
      <c r="IE80" s="128"/>
      <c r="IF80" s="128"/>
      <c r="IG80" s="128"/>
      <c r="IH80" s="128"/>
      <c r="II80" s="128"/>
      <c r="IJ80" s="128"/>
      <c r="IK80" s="128"/>
      <c r="IL80" s="128"/>
      <c r="IM80" s="128"/>
      <c r="IN80" s="128"/>
      <c r="IO80" s="128"/>
      <c r="IP80" s="128"/>
      <c r="IQ80" s="128"/>
      <c r="IR80" s="128"/>
      <c r="IS80" s="128"/>
      <c r="IT80" s="128"/>
      <c r="IU80" s="128"/>
      <c r="IV80" s="128"/>
      <c r="IW80" s="128"/>
      <c r="IX80" s="128"/>
      <c r="IY80" s="128"/>
      <c r="IZ80" s="128"/>
      <c r="JA80" s="128"/>
      <c r="JB80" s="128"/>
      <c r="JC80" s="128"/>
      <c r="JD80" s="128"/>
      <c r="JE80" s="128"/>
      <c r="JF80" s="128"/>
      <c r="JG80" s="128"/>
      <c r="JH80" s="128"/>
      <c r="JI80" s="128"/>
      <c r="JJ80" s="128"/>
      <c r="JK80" s="128"/>
      <c r="JL80" s="128"/>
      <c r="JM80" s="128"/>
      <c r="JN80" s="128"/>
      <c r="JO80" s="5"/>
      <c r="JP80" s="5"/>
      <c r="JQ80" s="5"/>
      <c r="JR80" s="5"/>
      <c r="JS80" s="5"/>
      <c r="JT80" s="5"/>
      <c r="JU80" s="5"/>
      <c r="JV80" s="5"/>
      <c r="JW80" s="5"/>
      <c r="JX80" s="128" t="s">
        <v>45</v>
      </c>
      <c r="JY80" s="128"/>
      <c r="JZ80" s="128"/>
      <c r="KA80" s="128"/>
      <c r="KB80" s="128"/>
      <c r="KC80" s="128"/>
      <c r="KD80" s="128"/>
      <c r="KE80" s="128"/>
      <c r="KF80" s="128"/>
      <c r="KG80" s="128"/>
      <c r="KH80" s="128"/>
      <c r="KI80" s="128"/>
      <c r="KJ80" s="128"/>
      <c r="KK80" s="128"/>
      <c r="KL80" s="128"/>
      <c r="KM80" s="128"/>
      <c r="KN80" s="128"/>
      <c r="KO80" s="128"/>
      <c r="KP80" s="128"/>
      <c r="KQ80" s="128"/>
      <c r="KR80" s="128"/>
      <c r="KS80" s="128"/>
      <c r="KT80" s="128"/>
      <c r="KU80" s="128"/>
      <c r="KV80" s="128"/>
      <c r="KW80" s="128"/>
      <c r="KX80" s="128"/>
      <c r="KY80" s="128"/>
      <c r="KZ80" s="128"/>
      <c r="LA80" s="128"/>
      <c r="LB80" s="128"/>
      <c r="LC80" s="128"/>
      <c r="LD80" s="128"/>
      <c r="LE80" s="128"/>
      <c r="LF80" s="128"/>
      <c r="LG80" s="128"/>
      <c r="LH80" s="128"/>
      <c r="LI80" s="128"/>
      <c r="LJ80" s="128"/>
      <c r="LK80" s="128"/>
      <c r="LL80" s="128"/>
      <c r="LM80" s="128"/>
      <c r="LN80" s="128"/>
      <c r="LO80" s="128"/>
      <c r="LP80" s="128"/>
      <c r="LQ80" s="128"/>
      <c r="LR80" s="128"/>
      <c r="LS80" s="128"/>
      <c r="LT80" s="128"/>
      <c r="LU80" s="128"/>
      <c r="LV80" s="128"/>
      <c r="LW80" s="128"/>
      <c r="LX80" s="128"/>
      <c r="LY80" s="128"/>
      <c r="LZ80" s="128"/>
      <c r="MA80" s="128"/>
      <c r="MB80" s="128"/>
      <c r="MC80" s="128"/>
      <c r="MD80" s="128"/>
      <c r="ME80" s="128"/>
      <c r="MF80" s="128"/>
      <c r="MG80" s="128"/>
      <c r="MH80" s="128"/>
      <c r="MI80" s="128"/>
      <c r="MJ80" s="128"/>
      <c r="MK80" s="128"/>
      <c r="ML80" s="128"/>
      <c r="MM80" s="128"/>
      <c r="MN80" s="128"/>
      <c r="MO80" s="128"/>
      <c r="MP80" s="128"/>
      <c r="MQ80" s="128"/>
      <c r="MR80" s="128"/>
      <c r="MS80" s="128"/>
      <c r="MT80" s="128"/>
      <c r="MU80" s="128"/>
      <c r="MV80" s="128"/>
      <c r="MW80" s="128"/>
      <c r="MX80" s="128"/>
      <c r="MY80" s="128"/>
      <c r="MZ80" s="128"/>
      <c r="NA80" s="128"/>
      <c r="NB80" s="128"/>
      <c r="NC80" s="24"/>
      <c r="ND80" s="24"/>
      <c r="NE80" s="24"/>
      <c r="NF80" s="24"/>
      <c r="NG80" s="23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15">
      <c r="A81" s="2"/>
      <c r="B81" s="22"/>
      <c r="C81" s="24"/>
      <c r="D81" s="5"/>
      <c r="E81" s="5"/>
      <c r="F81" s="5"/>
      <c r="G81" s="5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28"/>
      <c r="GK81" s="128"/>
      <c r="GL81" s="128"/>
      <c r="GM81" s="128"/>
      <c r="GN81" s="128"/>
      <c r="GO81" s="128"/>
      <c r="GP81" s="128"/>
      <c r="GQ81" s="128"/>
      <c r="GR81" s="128"/>
      <c r="GS81" s="128"/>
      <c r="GT81" s="128"/>
      <c r="GU81" s="128"/>
      <c r="GV81" s="128"/>
      <c r="GW81" s="128"/>
      <c r="GX81" s="128"/>
      <c r="GY81" s="128"/>
      <c r="GZ81" s="128"/>
      <c r="HA81" s="128"/>
      <c r="HB81" s="128"/>
      <c r="HC81" s="128"/>
      <c r="HD81" s="128"/>
      <c r="HE81" s="128"/>
      <c r="HF81" s="128"/>
      <c r="HG81" s="128"/>
      <c r="HH81" s="128"/>
      <c r="HI81" s="128"/>
      <c r="HJ81" s="128"/>
      <c r="HK81" s="128"/>
      <c r="HL81" s="128"/>
      <c r="HM81" s="128"/>
      <c r="HN81" s="128"/>
      <c r="HO81" s="128"/>
      <c r="HP81" s="128"/>
      <c r="HQ81" s="128"/>
      <c r="HR81" s="128"/>
      <c r="HS81" s="128"/>
      <c r="HT81" s="128"/>
      <c r="HU81" s="128"/>
      <c r="HV81" s="128"/>
      <c r="HW81" s="128"/>
      <c r="HX81" s="128"/>
      <c r="HY81" s="128"/>
      <c r="HZ81" s="128"/>
      <c r="IA81" s="128"/>
      <c r="IB81" s="128"/>
      <c r="IC81" s="128"/>
      <c r="ID81" s="128"/>
      <c r="IE81" s="128"/>
      <c r="IF81" s="128"/>
      <c r="IG81" s="128"/>
      <c r="IH81" s="128"/>
      <c r="II81" s="128"/>
      <c r="IJ81" s="128"/>
      <c r="IK81" s="128"/>
      <c r="IL81" s="128"/>
      <c r="IM81" s="128"/>
      <c r="IN81" s="128"/>
      <c r="IO81" s="128"/>
      <c r="IP81" s="128"/>
      <c r="IQ81" s="128"/>
      <c r="IR81" s="128"/>
      <c r="IS81" s="128"/>
      <c r="IT81" s="128"/>
      <c r="IU81" s="128"/>
      <c r="IV81" s="128"/>
      <c r="IW81" s="128"/>
      <c r="IX81" s="128"/>
      <c r="IY81" s="128"/>
      <c r="IZ81" s="128"/>
      <c r="JA81" s="128"/>
      <c r="JB81" s="128"/>
      <c r="JC81" s="128"/>
      <c r="JD81" s="128"/>
      <c r="JE81" s="128"/>
      <c r="JF81" s="128"/>
      <c r="JG81" s="128"/>
      <c r="JH81" s="128"/>
      <c r="JI81" s="128"/>
      <c r="JJ81" s="128"/>
      <c r="JK81" s="128"/>
      <c r="JL81" s="128"/>
      <c r="JM81" s="128"/>
      <c r="JN81" s="128"/>
      <c r="JO81" s="5"/>
      <c r="JP81" s="5"/>
      <c r="JQ81" s="5"/>
      <c r="JR81" s="5"/>
      <c r="JS81" s="5"/>
      <c r="JT81" s="5"/>
      <c r="JU81" s="5"/>
      <c r="JV81" s="5"/>
      <c r="JW81" s="5"/>
      <c r="JX81" s="128"/>
      <c r="JY81" s="128"/>
      <c r="JZ81" s="128"/>
      <c r="KA81" s="128"/>
      <c r="KB81" s="128"/>
      <c r="KC81" s="128"/>
      <c r="KD81" s="128"/>
      <c r="KE81" s="128"/>
      <c r="KF81" s="128"/>
      <c r="KG81" s="128"/>
      <c r="KH81" s="128"/>
      <c r="KI81" s="128"/>
      <c r="KJ81" s="128"/>
      <c r="KK81" s="128"/>
      <c r="KL81" s="128"/>
      <c r="KM81" s="128"/>
      <c r="KN81" s="128"/>
      <c r="KO81" s="128"/>
      <c r="KP81" s="128"/>
      <c r="KQ81" s="128"/>
      <c r="KR81" s="128"/>
      <c r="KS81" s="128"/>
      <c r="KT81" s="128"/>
      <c r="KU81" s="128"/>
      <c r="KV81" s="128"/>
      <c r="KW81" s="128"/>
      <c r="KX81" s="128"/>
      <c r="KY81" s="128"/>
      <c r="KZ81" s="128"/>
      <c r="LA81" s="128"/>
      <c r="LB81" s="128"/>
      <c r="LC81" s="128"/>
      <c r="LD81" s="128"/>
      <c r="LE81" s="128"/>
      <c r="LF81" s="128"/>
      <c r="LG81" s="128"/>
      <c r="LH81" s="128"/>
      <c r="LI81" s="128"/>
      <c r="LJ81" s="128"/>
      <c r="LK81" s="128"/>
      <c r="LL81" s="128"/>
      <c r="LM81" s="128"/>
      <c r="LN81" s="128"/>
      <c r="LO81" s="128"/>
      <c r="LP81" s="128"/>
      <c r="LQ81" s="128"/>
      <c r="LR81" s="128"/>
      <c r="LS81" s="128"/>
      <c r="LT81" s="128"/>
      <c r="LU81" s="128"/>
      <c r="LV81" s="128"/>
      <c r="LW81" s="128"/>
      <c r="LX81" s="128"/>
      <c r="LY81" s="128"/>
      <c r="LZ81" s="128"/>
      <c r="MA81" s="128"/>
      <c r="MB81" s="128"/>
      <c r="MC81" s="128"/>
      <c r="MD81" s="128"/>
      <c r="ME81" s="128"/>
      <c r="MF81" s="128"/>
      <c r="MG81" s="128"/>
      <c r="MH81" s="128"/>
      <c r="MI81" s="128"/>
      <c r="MJ81" s="128"/>
      <c r="MK81" s="128"/>
      <c r="ML81" s="128"/>
      <c r="MM81" s="128"/>
      <c r="MN81" s="128"/>
      <c r="MO81" s="128"/>
      <c r="MP81" s="128"/>
      <c r="MQ81" s="128"/>
      <c r="MR81" s="128"/>
      <c r="MS81" s="128"/>
      <c r="MT81" s="128"/>
      <c r="MU81" s="128"/>
      <c r="MV81" s="128"/>
      <c r="MW81" s="128"/>
      <c r="MX81" s="128"/>
      <c r="MY81" s="128"/>
      <c r="MZ81" s="128"/>
      <c r="NA81" s="128"/>
      <c r="NB81" s="128"/>
      <c r="NC81" s="24"/>
      <c r="ND81" s="24"/>
      <c r="NE81" s="24"/>
      <c r="NF81" s="24"/>
      <c r="NG81" s="23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15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 x14ac:dyDescent="0.15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 x14ac:dyDescent="0.15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kZLX4wSksfPnGB3CvJnsUreCkDEF7QprIZAjBQ2OE4MkryJNO/lMR6JmxoDxIYt+DRVP0D29eKWjz1FvOVcp8w==" saltValue="wWUsKZpQcaIp1QwRzMt2IQ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 x14ac:dyDescent="0.1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 x14ac:dyDescent="0.15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 x14ac:dyDescent="0.15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 x14ac:dyDescent="0.15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39" t="s">
        <v>69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 x14ac:dyDescent="0.15">
      <c r="A4" s="40" t="s">
        <v>73</v>
      </c>
      <c r="B4" s="49"/>
      <c r="C4" s="49"/>
      <c r="D4" s="49"/>
      <c r="E4" s="49"/>
      <c r="F4" s="49"/>
      <c r="G4" s="49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3" t="s">
        <v>74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38" t="s">
        <v>75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46" t="s">
        <v>76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43" t="s">
        <v>77</v>
      </c>
      <c r="BG4" s="144"/>
      <c r="BH4" s="144"/>
      <c r="BI4" s="144"/>
      <c r="BJ4" s="144"/>
      <c r="BK4" s="144"/>
      <c r="BL4" s="144"/>
      <c r="BM4" s="144"/>
      <c r="BN4" s="144"/>
      <c r="BO4" s="144"/>
      <c r="BP4" s="145"/>
      <c r="BQ4" s="138" t="s">
        <v>78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46" t="s">
        <v>79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 t="s">
        <v>80</v>
      </c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43" t="s">
        <v>81</v>
      </c>
      <c r="CY4" s="144"/>
      <c r="CZ4" s="144"/>
      <c r="DA4" s="144"/>
      <c r="DB4" s="144"/>
      <c r="DC4" s="144"/>
      <c r="DD4" s="144"/>
      <c r="DE4" s="144"/>
      <c r="DF4" s="144"/>
      <c r="DG4" s="144"/>
      <c r="DH4" s="145"/>
      <c r="DI4" s="147" t="s">
        <v>82</v>
      </c>
      <c r="DJ4" s="147" t="s">
        <v>83</v>
      </c>
      <c r="DK4" s="138" t="s">
        <v>84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 t="s">
        <v>85</v>
      </c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 x14ac:dyDescent="0.15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8"/>
      <c r="DJ5" s="148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 x14ac:dyDescent="0.15">
      <c r="A6" s="40" t="s">
        <v>122</v>
      </c>
      <c r="B6" s="55">
        <f>B8</f>
        <v>2016</v>
      </c>
      <c r="C6" s="55">
        <f t="shared" ref="C6:X6" si="2">C8</f>
        <v>352152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山口県周南市</v>
      </c>
      <c r="I6" s="55" t="str">
        <f t="shared" si="2"/>
        <v>国民宿舎湯野荘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2118</v>
      </c>
      <c r="R6" s="58">
        <f t="shared" si="2"/>
        <v>86</v>
      </c>
      <c r="S6" s="59">
        <f t="shared" si="2"/>
        <v>6972</v>
      </c>
      <c r="T6" s="60" t="str">
        <f t="shared" si="2"/>
        <v>代行制</v>
      </c>
      <c r="U6" s="56">
        <f t="shared" si="2"/>
        <v>0</v>
      </c>
      <c r="V6" s="60" t="str">
        <f t="shared" si="2"/>
        <v>無</v>
      </c>
      <c r="W6" s="61">
        <f t="shared" si="2"/>
        <v>78.900000000000006</v>
      </c>
      <c r="X6" s="60" t="str">
        <f t="shared" si="2"/>
        <v>無</v>
      </c>
      <c r="Y6" s="62">
        <f>IF(Y8="-",NA(),Y8)</f>
        <v>97</v>
      </c>
      <c r="Z6" s="62">
        <f t="shared" ref="Z6:AH6" si="3">IF(Z8="-",NA(),Z8)</f>
        <v>90.3</v>
      </c>
      <c r="AA6" s="62">
        <f t="shared" si="3"/>
        <v>89.3</v>
      </c>
      <c r="AB6" s="62">
        <f t="shared" si="3"/>
        <v>95.6</v>
      </c>
      <c r="AC6" s="62">
        <f t="shared" si="3"/>
        <v>96.8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0.2</v>
      </c>
      <c r="AK6" s="62">
        <f t="shared" ref="AK6:AS6" si="4">IF(AK8="-",NA(),AK8)</f>
        <v>3.5</v>
      </c>
      <c r="AL6" s="62">
        <f t="shared" si="4"/>
        <v>3.5</v>
      </c>
      <c r="AM6" s="62">
        <f t="shared" si="4"/>
        <v>9</v>
      </c>
      <c r="AN6" s="62">
        <f t="shared" si="4"/>
        <v>4.3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>
        <f>IF(AU8="-",NA(),AU8)</f>
        <v>52</v>
      </c>
      <c r="AV6" s="57">
        <f t="shared" ref="AV6:BD6" si="5">IF(AV8="-",NA(),AV8)</f>
        <v>69</v>
      </c>
      <c r="AW6" s="57">
        <f t="shared" si="5"/>
        <v>58</v>
      </c>
      <c r="AX6" s="57">
        <f t="shared" si="5"/>
        <v>1648</v>
      </c>
      <c r="AY6" s="57">
        <f t="shared" si="5"/>
        <v>46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13.5</v>
      </c>
      <c r="BG6" s="62">
        <f t="shared" ref="BG6:BO6" si="6">IF(BG8="-",NA(),BG8)</f>
        <v>9.8000000000000007</v>
      </c>
      <c r="BH6" s="62">
        <f t="shared" si="6"/>
        <v>9.9</v>
      </c>
      <c r="BI6" s="62">
        <f t="shared" si="6"/>
        <v>9.9</v>
      </c>
      <c r="BJ6" s="62">
        <f t="shared" si="6"/>
        <v>8.3000000000000007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36.9</v>
      </c>
      <c r="BR6" s="62">
        <f t="shared" ref="BR6:BZ6" si="7">IF(BR8="-",NA(),BR8)</f>
        <v>36.5</v>
      </c>
      <c r="BS6" s="62">
        <f t="shared" si="7"/>
        <v>33</v>
      </c>
      <c r="BT6" s="62">
        <f t="shared" si="7"/>
        <v>29.6</v>
      </c>
      <c r="BU6" s="62">
        <f t="shared" si="7"/>
        <v>24.3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-3.7</v>
      </c>
      <c r="CC6" s="62">
        <f t="shared" ref="CC6:CK6" si="8">IF(CC8="-",NA(),CC8)</f>
        <v>-7.5</v>
      </c>
      <c r="CD6" s="62">
        <f t="shared" si="8"/>
        <v>-8.6</v>
      </c>
      <c r="CE6" s="62">
        <f t="shared" si="8"/>
        <v>-7.8</v>
      </c>
      <c r="CF6" s="62">
        <f t="shared" si="8"/>
        <v>0.4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-2821</v>
      </c>
      <c r="CN6" s="57">
        <f t="shared" ref="CN6:CV6" si="9">IF(CN8="-",NA(),CN8)</f>
        <v>-6269</v>
      </c>
      <c r="CO6" s="57">
        <f t="shared" si="9"/>
        <v>-7084</v>
      </c>
      <c r="CP6" s="57">
        <f t="shared" si="9"/>
        <v>-5814</v>
      </c>
      <c r="CQ6" s="57">
        <f t="shared" si="9"/>
        <v>704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99508</v>
      </c>
      <c r="DJ6" s="58">
        <f t="shared" si="10"/>
        <v>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26.5</v>
      </c>
      <c r="DW6" s="62">
        <f t="shared" ref="DW6:EE6" si="11">IF(DW8="-",NA(),DW8)</f>
        <v>23.5</v>
      </c>
      <c r="DX6" s="62">
        <f t="shared" si="11"/>
        <v>20.100000000000001</v>
      </c>
      <c r="DY6" s="62">
        <f t="shared" si="11"/>
        <v>16.5</v>
      </c>
      <c r="DZ6" s="62">
        <f t="shared" si="11"/>
        <v>13.6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1E-3</v>
      </c>
      <c r="EH6" s="63">
        <f t="shared" ref="EH6:EP6" si="12">IF(EH8="-",NA(),EH8)</f>
        <v>6.9999999999999999E-4</v>
      </c>
      <c r="EI6" s="63">
        <f t="shared" si="12"/>
        <v>6.9999999999999999E-4</v>
      </c>
      <c r="EJ6" s="63">
        <f t="shared" si="12"/>
        <v>5.9999999999999995E-4</v>
      </c>
      <c r="EK6" s="63">
        <f t="shared" si="12"/>
        <v>5.9999999999999995E-4</v>
      </c>
      <c r="EL6" s="63">
        <f t="shared" si="12"/>
        <v>0.1052</v>
      </c>
      <c r="EM6" s="63">
        <f t="shared" si="12"/>
        <v>0.10639999999999999</v>
      </c>
      <c r="EN6" s="63">
        <f t="shared" si="12"/>
        <v>5.8799999999999998E-2</v>
      </c>
      <c r="EO6" s="63">
        <f t="shared" si="12"/>
        <v>8.3799999999999999E-2</v>
      </c>
      <c r="EP6" s="63">
        <f t="shared" si="12"/>
        <v>7.6600000000000001E-2</v>
      </c>
    </row>
    <row r="7" spans="1:146" s="64" customFormat="1" x14ac:dyDescent="0.15">
      <c r="A7" s="40" t="s">
        <v>124</v>
      </c>
      <c r="B7" s="55">
        <f t="shared" ref="B7:X7" si="13">B8</f>
        <v>2016</v>
      </c>
      <c r="C7" s="55">
        <f t="shared" si="13"/>
        <v>352152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1</v>
      </c>
      <c r="H7" s="55" t="str">
        <f t="shared" si="13"/>
        <v>山口県　周南市</v>
      </c>
      <c r="I7" s="55" t="str">
        <f t="shared" si="13"/>
        <v>国民宿舎湯野荘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2118</v>
      </c>
      <c r="R7" s="58">
        <f t="shared" si="13"/>
        <v>86</v>
      </c>
      <c r="S7" s="59">
        <f t="shared" si="13"/>
        <v>6972</v>
      </c>
      <c r="T7" s="60" t="str">
        <f t="shared" si="13"/>
        <v>代行制</v>
      </c>
      <c r="U7" s="56">
        <f t="shared" si="13"/>
        <v>0</v>
      </c>
      <c r="V7" s="60" t="str">
        <f t="shared" si="13"/>
        <v>無</v>
      </c>
      <c r="W7" s="61">
        <f t="shared" si="13"/>
        <v>78.900000000000006</v>
      </c>
      <c r="X7" s="60" t="str">
        <f t="shared" si="13"/>
        <v>無</v>
      </c>
      <c r="Y7" s="62">
        <f>Y8</f>
        <v>97</v>
      </c>
      <c r="Z7" s="62">
        <f t="shared" ref="Z7:AH7" si="14">Z8</f>
        <v>90.3</v>
      </c>
      <c r="AA7" s="62">
        <f t="shared" si="14"/>
        <v>89.3</v>
      </c>
      <c r="AB7" s="62">
        <f t="shared" si="14"/>
        <v>95.6</v>
      </c>
      <c r="AC7" s="62">
        <f t="shared" si="14"/>
        <v>96.8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0.2</v>
      </c>
      <c r="AK7" s="62">
        <f t="shared" ref="AK7:AS7" si="15">AK8</f>
        <v>3.5</v>
      </c>
      <c r="AL7" s="62">
        <f t="shared" si="15"/>
        <v>3.5</v>
      </c>
      <c r="AM7" s="62">
        <f t="shared" si="15"/>
        <v>9</v>
      </c>
      <c r="AN7" s="62">
        <f t="shared" si="15"/>
        <v>4.3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>
        <f>AU8</f>
        <v>52</v>
      </c>
      <c r="AV7" s="57">
        <f t="shared" ref="AV7:BD7" si="16">AV8</f>
        <v>69</v>
      </c>
      <c r="AW7" s="57">
        <f t="shared" si="16"/>
        <v>58</v>
      </c>
      <c r="AX7" s="57">
        <f t="shared" si="16"/>
        <v>1648</v>
      </c>
      <c r="AY7" s="57">
        <f t="shared" si="16"/>
        <v>46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13.5</v>
      </c>
      <c r="BG7" s="62">
        <f t="shared" ref="BG7:BO7" si="17">BG8</f>
        <v>9.8000000000000007</v>
      </c>
      <c r="BH7" s="62">
        <f t="shared" si="17"/>
        <v>9.9</v>
      </c>
      <c r="BI7" s="62">
        <f t="shared" si="17"/>
        <v>9.9</v>
      </c>
      <c r="BJ7" s="62">
        <f t="shared" si="17"/>
        <v>8.3000000000000007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36.9</v>
      </c>
      <c r="BR7" s="62">
        <f t="shared" ref="BR7:BZ7" si="18">BR8</f>
        <v>36.5</v>
      </c>
      <c r="BS7" s="62">
        <f t="shared" si="18"/>
        <v>33</v>
      </c>
      <c r="BT7" s="62">
        <f t="shared" si="18"/>
        <v>29.6</v>
      </c>
      <c r="BU7" s="62">
        <f t="shared" si="18"/>
        <v>24.3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-3.7</v>
      </c>
      <c r="CC7" s="62">
        <f t="shared" ref="CC7:CK7" si="19">CC8</f>
        <v>-7.5</v>
      </c>
      <c r="CD7" s="62">
        <f t="shared" si="19"/>
        <v>-8.6</v>
      </c>
      <c r="CE7" s="62">
        <f t="shared" si="19"/>
        <v>-7.8</v>
      </c>
      <c r="CF7" s="62">
        <f t="shared" si="19"/>
        <v>0.4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-2821</v>
      </c>
      <c r="CN7" s="57">
        <f t="shared" ref="CN7:CV7" si="20">CN8</f>
        <v>-6269</v>
      </c>
      <c r="CO7" s="57">
        <f t="shared" si="20"/>
        <v>-7084</v>
      </c>
      <c r="CP7" s="57">
        <f t="shared" si="20"/>
        <v>-5814</v>
      </c>
      <c r="CQ7" s="57">
        <f t="shared" si="20"/>
        <v>704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126</v>
      </c>
      <c r="DH7" s="62"/>
      <c r="DI7" s="58">
        <f>DI8</f>
        <v>99508</v>
      </c>
      <c r="DJ7" s="58">
        <f>DJ8</f>
        <v>0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26.5</v>
      </c>
      <c r="DW7" s="62">
        <f t="shared" ref="DW7:EE7" si="21">DW8</f>
        <v>23.5</v>
      </c>
      <c r="DX7" s="62">
        <f t="shared" si="21"/>
        <v>20.100000000000001</v>
      </c>
      <c r="DY7" s="62">
        <f t="shared" si="21"/>
        <v>16.5</v>
      </c>
      <c r="DZ7" s="62">
        <f t="shared" si="21"/>
        <v>13.6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 x14ac:dyDescent="0.15">
      <c r="A8" s="40"/>
      <c r="B8" s="65">
        <v>2016</v>
      </c>
      <c r="C8" s="65">
        <v>352152</v>
      </c>
      <c r="D8" s="65">
        <v>47</v>
      </c>
      <c r="E8" s="65">
        <v>11</v>
      </c>
      <c r="F8" s="65">
        <v>1</v>
      </c>
      <c r="G8" s="65">
        <v>1</v>
      </c>
      <c r="H8" s="65" t="s">
        <v>127</v>
      </c>
      <c r="I8" s="65" t="s">
        <v>128</v>
      </c>
      <c r="J8" s="65" t="s">
        <v>129</v>
      </c>
      <c r="K8" s="65" t="s">
        <v>130</v>
      </c>
      <c r="L8" s="65" t="s">
        <v>131</v>
      </c>
      <c r="M8" s="65" t="s">
        <v>132</v>
      </c>
      <c r="N8" s="65"/>
      <c r="O8" s="66" t="s">
        <v>133</v>
      </c>
      <c r="P8" s="66" t="s">
        <v>133</v>
      </c>
      <c r="Q8" s="67">
        <v>2118</v>
      </c>
      <c r="R8" s="67">
        <v>86</v>
      </c>
      <c r="S8" s="68">
        <v>6972</v>
      </c>
      <c r="T8" s="69" t="s">
        <v>134</v>
      </c>
      <c r="U8" s="66">
        <v>0</v>
      </c>
      <c r="V8" s="69" t="s">
        <v>135</v>
      </c>
      <c r="W8" s="70">
        <v>78.900000000000006</v>
      </c>
      <c r="X8" s="69" t="s">
        <v>135</v>
      </c>
      <c r="Y8" s="71">
        <v>97</v>
      </c>
      <c r="Z8" s="71">
        <v>90.3</v>
      </c>
      <c r="AA8" s="71">
        <v>89.3</v>
      </c>
      <c r="AB8" s="71">
        <v>95.6</v>
      </c>
      <c r="AC8" s="71">
        <v>96.8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0.2</v>
      </c>
      <c r="AK8" s="71">
        <v>3.5</v>
      </c>
      <c r="AL8" s="71">
        <v>3.5</v>
      </c>
      <c r="AM8" s="71">
        <v>9</v>
      </c>
      <c r="AN8" s="71">
        <v>4.3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>
        <v>52</v>
      </c>
      <c r="AV8" s="72">
        <v>69</v>
      </c>
      <c r="AW8" s="72">
        <v>58</v>
      </c>
      <c r="AX8" s="72">
        <v>1648</v>
      </c>
      <c r="AY8" s="72">
        <v>46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13.5</v>
      </c>
      <c r="BG8" s="71">
        <v>9.8000000000000007</v>
      </c>
      <c r="BH8" s="71">
        <v>9.9</v>
      </c>
      <c r="BI8" s="71">
        <v>9.9</v>
      </c>
      <c r="BJ8" s="71">
        <v>8.3000000000000007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36.9</v>
      </c>
      <c r="BR8" s="71">
        <v>36.5</v>
      </c>
      <c r="BS8" s="71">
        <v>33</v>
      </c>
      <c r="BT8" s="71">
        <v>29.6</v>
      </c>
      <c r="BU8" s="71">
        <v>24.3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-3.7</v>
      </c>
      <c r="CC8" s="71">
        <v>-7.5</v>
      </c>
      <c r="CD8" s="71">
        <v>-8.6</v>
      </c>
      <c r="CE8" s="73">
        <v>-7.8</v>
      </c>
      <c r="CF8" s="73">
        <v>0.4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-2821</v>
      </c>
      <c r="CN8" s="72">
        <v>-6269</v>
      </c>
      <c r="CO8" s="72">
        <v>-7084</v>
      </c>
      <c r="CP8" s="72">
        <v>-5814</v>
      </c>
      <c r="CQ8" s="72">
        <v>704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136</v>
      </c>
      <c r="CY8" s="71" t="s">
        <v>136</v>
      </c>
      <c r="CZ8" s="71" t="s">
        <v>136</v>
      </c>
      <c r="DA8" s="71" t="s">
        <v>136</v>
      </c>
      <c r="DB8" s="71" t="s">
        <v>136</v>
      </c>
      <c r="DC8" s="71" t="s">
        <v>136</v>
      </c>
      <c r="DD8" s="71" t="s">
        <v>136</v>
      </c>
      <c r="DE8" s="71" t="s">
        <v>136</v>
      </c>
      <c r="DF8" s="71" t="s">
        <v>136</v>
      </c>
      <c r="DG8" s="71" t="s">
        <v>136</v>
      </c>
      <c r="DH8" s="71" t="s">
        <v>136</v>
      </c>
      <c r="DI8" s="67">
        <v>99508</v>
      </c>
      <c r="DJ8" s="67">
        <v>0</v>
      </c>
      <c r="DK8" s="71" t="s">
        <v>136</v>
      </c>
      <c r="DL8" s="71" t="s">
        <v>136</v>
      </c>
      <c r="DM8" s="71" t="s">
        <v>136</v>
      </c>
      <c r="DN8" s="71" t="s">
        <v>136</v>
      </c>
      <c r="DO8" s="71" t="s">
        <v>136</v>
      </c>
      <c r="DP8" s="71" t="s">
        <v>136</v>
      </c>
      <c r="DQ8" s="71" t="s">
        <v>136</v>
      </c>
      <c r="DR8" s="71" t="s">
        <v>136</v>
      </c>
      <c r="DS8" s="71" t="s">
        <v>136</v>
      </c>
      <c r="DT8" s="71" t="s">
        <v>136</v>
      </c>
      <c r="DU8" s="71" t="s">
        <v>136</v>
      </c>
      <c r="DV8" s="71">
        <v>26.5</v>
      </c>
      <c r="DW8" s="71">
        <v>23.5</v>
      </c>
      <c r="DX8" s="71">
        <v>20.100000000000001</v>
      </c>
      <c r="DY8" s="71">
        <v>16.5</v>
      </c>
      <c r="DZ8" s="71">
        <v>13.6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1E-3</v>
      </c>
      <c r="EH8" s="75">
        <v>6.9999999999999999E-4</v>
      </c>
      <c r="EI8" s="75">
        <v>6.9999999999999999E-4</v>
      </c>
      <c r="EJ8" s="75">
        <v>5.9999999999999995E-4</v>
      </c>
      <c r="EK8" s="75">
        <v>5.9999999999999995E-4</v>
      </c>
      <c r="EL8" s="75">
        <v>0.1052</v>
      </c>
      <c r="EM8" s="75">
        <v>0.10639999999999999</v>
      </c>
      <c r="EN8" s="75">
        <v>5.8799999999999998E-2</v>
      </c>
      <c r="EO8" s="75">
        <v>8.3799999999999999E-2</v>
      </c>
      <c r="EP8" s="75">
        <v>7.6600000000000001E-2</v>
      </c>
    </row>
    <row r="9" spans="1:146" x14ac:dyDescent="0.15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 x14ac:dyDescent="0.15">
      <c r="A10" s="80"/>
      <c r="B10" s="80" t="s">
        <v>137</v>
      </c>
      <c r="C10" s="80" t="s">
        <v>138</v>
      </c>
      <c r="D10" s="80" t="s">
        <v>139</v>
      </c>
      <c r="E10" s="80" t="s">
        <v>140</v>
      </c>
      <c r="F10" s="80" t="s">
        <v>141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 x14ac:dyDescent="0.15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 x14ac:dyDescent="0.15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 x14ac:dyDescent="0.15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 x14ac:dyDescent="0.15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 x14ac:dyDescent="0.15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 x14ac:dyDescent="0.15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 x14ac:dyDescent="0.15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 x14ac:dyDescent="0.15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 x14ac:dyDescent="0.15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 x14ac:dyDescent="0.15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2018-02-09T01:43:04Z</dcterms:created>
  <dcterms:modified xsi:type="dcterms:W3CDTF">2018-03-14T07:47:02Z</dcterms:modified>
  <cp:category/>
</cp:coreProperties>
</file>