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福本\業務係引継ぎ用\業務関係メール保管場所\県庁総合企画部市町課\地方債・公営企業班\29年度\30-1-25平成28年度決算「経営比較分析表」の分析等について\提出用\"/>
    </mc:Choice>
  </mc:AlternateContent>
  <workbookProtection workbookPassword="B319" lockStructure="1"/>
  <bookViews>
    <workbookView xWindow="0" yWindow="0" windowWidth="28800" windowHeight="12450"/>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B10" i="4"/>
  <c r="BB8" i="4"/>
  <c r="AT8" i="4"/>
  <c r="AL8" i="4"/>
  <c r="W8" i="4"/>
  <c r="I8" i="4"/>
  <c r="B6" i="4"/>
  <c r="C10" i="5" l="1"/>
  <c r="D10" i="5"/>
  <c r="E10" i="5"/>
  <c r="B10" i="5"/>
</calcChain>
</file>

<file path=xl/sharedStrings.xml><?xml version="1.0" encoding="utf-8"?>
<sst xmlns="http://schemas.openxmlformats.org/spreadsheetml/2006/main" count="235" uniqueCount="120">
  <si>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</si>
  <si>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</si>
  <si>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</si>
  <si>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</si>
  <si>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</si>
  <si>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</si>
  <si>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</si>
  <si>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</si>
  <si>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</si>
  <si>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</si>
  <si>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</si>
  <si>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</si>
  <si>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</si>
  <si>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</si>
  <si>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</si>
  <si>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</si>
  <si>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</si>
  <si>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</si>
  <si>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</si>
  <si>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</si>
  <si>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</si>
  <si>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</si>
  <si>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</si>
  <si>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</si>
  <si>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</si>
  <si>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</si>
  <si>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</si>
  <si>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</si>
  <si>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</si>
  <si>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</si>
  <si>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</si>
  <si>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</si>
  <si>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</si>
  <si>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</si>
  <si>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</si>
  <si>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</si>
  <si>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</si>
  <si>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</si>
  <si>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</si>
  <si>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</si>
  <si>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</si>
  <si>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</si>
  <si>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</si>
  <si>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</si>
  <si>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</si>
  <si>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</si>
  <si>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</si>
  <si>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</si>
  <si>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</si>
  <si>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</si>
  <si>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</si>
  <si>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</si>
  <si>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</si>
  <si>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</si>
  <si>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</si>
  <si>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</si>
  <si>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</si>
  <si>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</si>
  <si>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</si>
  <si>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</si>
  <si>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</si>
  <si>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</si>
  <si>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</si>
  <si>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</si>
  <si>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</si>
  <si>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</si>
  <si>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</si>
  <si>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</si>
  <si>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</si>
  <si>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</si>
  <si>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</si>
  <si>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</si>
  <si>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</si>
  <si>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</si>
  <si>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</si>
  <si>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</si>
  <si>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</si>
  <si>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</si>
  <si>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</si>
  <si>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</si>
  <si>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</si>
  <si>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</si>
  <si>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</si>
  <si>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</si>
  <si>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</si>
  <si>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</si>
  <si>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</si>
  <si>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</si>
  <si>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</si>
  <si>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</si>
  <si>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</si>
  <si>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</si>
  <si>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</si>
  <si>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</si>
  <si>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</si>
  <si>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</si>
  <si>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</si>
  <si>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</si>
  <si>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</si>
  <si>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</si>
  <si>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</si>
  <si>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</si>
  <si>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</si>
  <si>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</si>
  <si>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</si>
  <si>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山口県　田布施・平生水道企業団</t>
  </si>
  <si>
    <t>法適用</t>
  </si>
  <si>
    <t>水道事業</t>
  </si>
  <si>
    <t>末端給水事業</t>
  </si>
  <si>
    <t>A6</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</si>
  <si>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</si>
  <si>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</si>
  <si>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</si>
  <si>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</si>
  <si>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</si>
  <si>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</si>
  <si>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人口減少や水需要の減少に伴う水道料金の減少傾向が続いていく中、施設の更新や耐震化に多大な費用が必要であり、また、責任水量制の用水事業受水費など、経営環境は年々厳しさを増している。
　平成16年度から浄水施設・取水施設・各ポンプ所・各配水池等の運転・維持管理業務、平成18年度から料金調定・徴収・会計補助業務等の包括的な民間委託を実施し、平成21年度には上下水道の料金徴収を一本化した。また、安定的な財源の確保を目的とし、平成25年6月に料金の改定を行った。
　今後も引き続き民間のノウハウを最大限活用するとともに、広域化等を検討しながらコスト削減等に努めていく。
　しかしながら、受水費の問題解消が見通せないことから、高料金対策の助成と田布施町、平生町の一般会計からの補助による財政支援は今後においても必要と考えている。</t>
    <rPh sb="1" eb="3">
      <t>ジンコウ</t>
    </rPh>
    <rPh sb="3" eb="5">
      <t>ゲンショウ</t>
    </rPh>
    <rPh sb="6" eb="7">
      <t>ミズ</t>
    </rPh>
    <rPh sb="7" eb="9">
      <t>ジュヨウ</t>
    </rPh>
    <rPh sb="10" eb="12">
      <t>ゲンショウ</t>
    </rPh>
    <rPh sb="13" eb="14">
      <t>トモナ</t>
    </rPh>
    <rPh sb="15" eb="17">
      <t>スイドウ</t>
    </rPh>
    <rPh sb="17" eb="19">
      <t>リョウキン</t>
    </rPh>
    <rPh sb="20" eb="22">
      <t>ゲンショウ</t>
    </rPh>
    <rPh sb="22" eb="24">
      <t>ケイコウ</t>
    </rPh>
    <rPh sb="25" eb="26">
      <t>ツヅ</t>
    </rPh>
    <rPh sb="30" eb="31">
      <t>ナカ</t>
    </rPh>
    <rPh sb="32" eb="34">
      <t>シセツ</t>
    </rPh>
    <rPh sb="35" eb="37">
      <t>コウシン</t>
    </rPh>
    <rPh sb="38" eb="41">
      <t>タイシンカ</t>
    </rPh>
    <rPh sb="42" eb="44">
      <t>タダイ</t>
    </rPh>
    <rPh sb="45" eb="47">
      <t>ヒヨウ</t>
    </rPh>
    <rPh sb="48" eb="50">
      <t>ヒツヨウ</t>
    </rPh>
    <rPh sb="57" eb="59">
      <t>セキニン</t>
    </rPh>
    <rPh sb="61" eb="62">
      <t>セイ</t>
    </rPh>
    <rPh sb="63" eb="65">
      <t>ヨウスイ</t>
    </rPh>
    <rPh sb="65" eb="67">
      <t>ジギョウ</t>
    </rPh>
    <rPh sb="67" eb="69">
      <t>ジュスイ</t>
    </rPh>
    <rPh sb="69" eb="70">
      <t>ヒ</t>
    </rPh>
    <rPh sb="73" eb="75">
      <t>ケイエイ</t>
    </rPh>
    <rPh sb="75" eb="77">
      <t>カンキョウ</t>
    </rPh>
    <rPh sb="78" eb="80">
      <t>ネンネン</t>
    </rPh>
    <rPh sb="80" eb="81">
      <t>キビ</t>
    </rPh>
    <rPh sb="84" eb="85">
      <t>マ</t>
    </rPh>
    <rPh sb="92" eb="94">
      <t>ヘイセイ</t>
    </rPh>
    <rPh sb="96" eb="97">
      <t>ネン</t>
    </rPh>
    <rPh sb="97" eb="98">
      <t>ド</t>
    </rPh>
    <rPh sb="100" eb="102">
      <t>ジョウスイ</t>
    </rPh>
    <rPh sb="102" eb="104">
      <t>シセツ</t>
    </rPh>
    <rPh sb="105" eb="107">
      <t>シュスイ</t>
    </rPh>
    <rPh sb="107" eb="109">
      <t>シセツ</t>
    </rPh>
    <rPh sb="110" eb="111">
      <t>カク</t>
    </rPh>
    <rPh sb="114" eb="115">
      <t>ショ</t>
    </rPh>
    <rPh sb="116" eb="117">
      <t>カク</t>
    </rPh>
    <rPh sb="117" eb="120">
      <t>ハイスイチ</t>
    </rPh>
    <rPh sb="120" eb="121">
      <t>トウ</t>
    </rPh>
    <rPh sb="122" eb="124">
      <t>ウンテン</t>
    </rPh>
    <rPh sb="125" eb="127">
      <t>イジ</t>
    </rPh>
    <rPh sb="127" eb="129">
      <t>カンリ</t>
    </rPh>
    <rPh sb="129" eb="131">
      <t>ギョウム</t>
    </rPh>
    <rPh sb="132" eb="134">
      <t>ヘイセイ</t>
    </rPh>
    <rPh sb="136" eb="137">
      <t>ネン</t>
    </rPh>
    <rPh sb="137" eb="138">
      <t>ド</t>
    </rPh>
    <rPh sb="140" eb="142">
      <t>リョウキン</t>
    </rPh>
    <rPh sb="142" eb="144">
      <t>チョウテイ</t>
    </rPh>
    <rPh sb="145" eb="147">
      <t>チョウシュウ</t>
    </rPh>
    <rPh sb="148" eb="150">
      <t>カイケイ</t>
    </rPh>
    <rPh sb="150" eb="152">
      <t>ホジョ</t>
    </rPh>
    <rPh sb="152" eb="154">
      <t>ギョウム</t>
    </rPh>
    <rPh sb="154" eb="155">
      <t>トウ</t>
    </rPh>
    <rPh sb="156" eb="159">
      <t>ホウカツテキ</t>
    </rPh>
    <rPh sb="160" eb="162">
      <t>ミンカン</t>
    </rPh>
    <rPh sb="162" eb="164">
      <t>イタク</t>
    </rPh>
    <rPh sb="165" eb="167">
      <t>ジッシ</t>
    </rPh>
    <rPh sb="169" eb="171">
      <t>ヘイセイ</t>
    </rPh>
    <rPh sb="173" eb="174">
      <t>ネン</t>
    </rPh>
    <rPh sb="174" eb="175">
      <t>ド</t>
    </rPh>
    <rPh sb="177" eb="179">
      <t>ジョウゲ</t>
    </rPh>
    <rPh sb="179" eb="181">
      <t>スイドウ</t>
    </rPh>
    <rPh sb="182" eb="184">
      <t>リョウキン</t>
    </rPh>
    <rPh sb="184" eb="186">
      <t>チョウシュウ</t>
    </rPh>
    <rPh sb="187" eb="190">
      <t>イッポンカ</t>
    </rPh>
    <rPh sb="196" eb="198">
      <t>アンテイ</t>
    </rPh>
    <rPh sb="198" eb="199">
      <t>テキ</t>
    </rPh>
    <rPh sb="200" eb="202">
      <t>ザイゲン</t>
    </rPh>
    <rPh sb="203" eb="205">
      <t>カクホ</t>
    </rPh>
    <rPh sb="206" eb="208">
      <t>モクテキ</t>
    </rPh>
    <rPh sb="211" eb="213">
      <t>ヘイセイ</t>
    </rPh>
    <rPh sb="215" eb="216">
      <t>ネン</t>
    </rPh>
    <rPh sb="217" eb="218">
      <t>ガツ</t>
    </rPh>
    <rPh sb="219" eb="221">
      <t>リョウキン</t>
    </rPh>
    <rPh sb="222" eb="224">
      <t>カイテイ</t>
    </rPh>
    <rPh sb="225" eb="226">
      <t>オコ</t>
    </rPh>
    <rPh sb="231" eb="233">
      <t>コンゴ</t>
    </rPh>
    <rPh sb="234" eb="235">
      <t>ヒ</t>
    </rPh>
    <rPh sb="236" eb="237">
      <t>ツヅ</t>
    </rPh>
    <rPh sb="238" eb="240">
      <t>ミンカン</t>
    </rPh>
    <rPh sb="246" eb="249">
      <t>サイダイゲン</t>
    </rPh>
    <rPh sb="249" eb="251">
      <t>カツヨウ</t>
    </rPh>
    <rPh sb="258" eb="261">
      <t>コウイキカ</t>
    </rPh>
    <rPh sb="261" eb="262">
      <t>トウ</t>
    </rPh>
    <rPh sb="263" eb="265">
      <t>ケントウ</t>
    </rPh>
    <rPh sb="272" eb="274">
      <t>サクゲン</t>
    </rPh>
    <rPh sb="274" eb="275">
      <t>トウ</t>
    </rPh>
    <rPh sb="276" eb="277">
      <t>ツト</t>
    </rPh>
    <rPh sb="291" eb="293">
      <t>ジュスイ</t>
    </rPh>
    <rPh sb="293" eb="294">
      <t>ヒ</t>
    </rPh>
    <rPh sb="295" eb="297">
      <t>モンダイ</t>
    </rPh>
    <rPh sb="297" eb="299">
      <t>カイショウ</t>
    </rPh>
    <rPh sb="300" eb="302">
      <t>ミトオ</t>
    </rPh>
    <rPh sb="310" eb="313">
      <t>コウリョウキン</t>
    </rPh>
    <rPh sb="313" eb="315">
      <t>タイサク</t>
    </rPh>
    <rPh sb="316" eb="318">
      <t>ジョセイ</t>
    </rPh>
    <rPh sb="328" eb="330">
      <t>イッパン</t>
    </rPh>
    <rPh sb="330" eb="332">
      <t>カイケイ</t>
    </rPh>
    <rPh sb="335" eb="337">
      <t>ホジョ</t>
    </rPh>
    <rPh sb="340" eb="342">
      <t>ザイセイ</t>
    </rPh>
    <rPh sb="342" eb="344">
      <t>シエン</t>
    </rPh>
    <rPh sb="345" eb="347">
      <t>コンゴ</t>
    </rPh>
    <rPh sb="352" eb="354">
      <t>ヒツヨウ</t>
    </rPh>
    <rPh sb="355" eb="356">
      <t>カンガ</t>
    </rPh>
    <phoneticPr fontId="4"/>
  </si>
  <si>
    <t>　近年、経常収支比率は100％を上回り、単年度の収支は黒字を確保し、平成28年度決算において累積欠損金を解消した。しかしながら、料金回収率が100％を下回っていることから分かるように、給水に係る費用が給水収益以外の収入（一般会計からの繰入金等）によって賄われており、経営の健全性に課題がある状態が続いている。
　この原因として、平成12年度から行われている柳井地域広域水道企業団からの浄水受水に伴う受水費がある。現在、責任水量制において日量5,650㎥の受水を行っている。田布施浄水場と広域用水事業との配水比率は、3：7であり、113円/㎥（消費税抜）の受水費は経常費用の多くを占めている。
　その他にも、平成10～12年度の柳井地域広域水道企業団からの浄水受水に伴う水道施設整備事業、田布施川改修事業に伴う浄水場等移転事業に係る企業債の多額の元利償還金や、人口減少、節水機器の導入及び大口企業等の水需要の減少などが重なり、厳しい経営状況は変わっていない。
　将来的にも安定した収益が見込まれないことから、赤字体質の経営状況を回避するため、高料金対策の助成と田布施町、平生町の一般会計からの補助が今後も引き続き必要不可欠である。</t>
    <rPh sb="1" eb="3">
      <t>キンネン</t>
    </rPh>
    <rPh sb="4" eb="6">
      <t>ケイジョウ</t>
    </rPh>
    <rPh sb="6" eb="8">
      <t>シュウシ</t>
    </rPh>
    <rPh sb="8" eb="10">
      <t>ヒリツ</t>
    </rPh>
    <rPh sb="16" eb="18">
      <t>ウワマワ</t>
    </rPh>
    <rPh sb="20" eb="23">
      <t>タンネンド</t>
    </rPh>
    <rPh sb="24" eb="26">
      <t>シュウシ</t>
    </rPh>
    <rPh sb="27" eb="29">
      <t>クロジ</t>
    </rPh>
    <rPh sb="30" eb="32">
      <t>カクホ</t>
    </rPh>
    <rPh sb="34" eb="36">
      <t>ヘイセイ</t>
    </rPh>
    <rPh sb="38" eb="40">
      <t>ネンド</t>
    </rPh>
    <rPh sb="40" eb="42">
      <t>ケッサン</t>
    </rPh>
    <rPh sb="52" eb="54">
      <t>カイショウ</t>
    </rPh>
    <rPh sb="64" eb="66">
      <t>リョウキン</t>
    </rPh>
    <rPh sb="66" eb="68">
      <t>カイシュウ</t>
    </rPh>
    <rPh sb="68" eb="69">
      <t>リツ</t>
    </rPh>
    <rPh sb="75" eb="77">
      <t>シタマワ</t>
    </rPh>
    <rPh sb="85" eb="86">
      <t>ワ</t>
    </rPh>
    <rPh sb="92" eb="94">
      <t>キュウスイ</t>
    </rPh>
    <rPh sb="95" eb="96">
      <t>カカ</t>
    </rPh>
    <rPh sb="97" eb="99">
      <t>ヒヨウ</t>
    </rPh>
    <rPh sb="100" eb="102">
      <t>キュウスイ</t>
    </rPh>
    <rPh sb="102" eb="104">
      <t>シュウエキ</t>
    </rPh>
    <rPh sb="104" eb="106">
      <t>イガイ</t>
    </rPh>
    <rPh sb="107" eb="109">
      <t>シュウニュウ</t>
    </rPh>
    <rPh sb="110" eb="112">
      <t>イッパン</t>
    </rPh>
    <rPh sb="112" eb="114">
      <t>カイケイ</t>
    </rPh>
    <rPh sb="117" eb="119">
      <t>クリイレ</t>
    </rPh>
    <rPh sb="119" eb="120">
      <t>キン</t>
    </rPh>
    <rPh sb="120" eb="121">
      <t>トウ</t>
    </rPh>
    <rPh sb="126" eb="127">
      <t>マカナ</t>
    </rPh>
    <rPh sb="145" eb="147">
      <t>ジョウタイ</t>
    </rPh>
    <rPh sb="148" eb="149">
      <t>ツヅ</t>
    </rPh>
    <rPh sb="158" eb="160">
      <t>ゲンイン</t>
    </rPh>
    <rPh sb="164" eb="166">
      <t>ヘイセイ</t>
    </rPh>
    <rPh sb="168" eb="169">
      <t>ネン</t>
    </rPh>
    <rPh sb="169" eb="170">
      <t>ド</t>
    </rPh>
    <rPh sb="172" eb="173">
      <t>オコナ</t>
    </rPh>
    <rPh sb="178" eb="180">
      <t>ヤナイ</t>
    </rPh>
    <rPh sb="180" eb="182">
      <t>チイキ</t>
    </rPh>
    <rPh sb="182" eb="184">
      <t>コウイキ</t>
    </rPh>
    <rPh sb="184" eb="186">
      <t>スイドウ</t>
    </rPh>
    <rPh sb="186" eb="188">
      <t>キギョウ</t>
    </rPh>
    <rPh sb="188" eb="189">
      <t>ダン</t>
    </rPh>
    <rPh sb="192" eb="194">
      <t>ジョウスイ</t>
    </rPh>
    <rPh sb="194" eb="196">
      <t>ジュスイ</t>
    </rPh>
    <rPh sb="197" eb="198">
      <t>トモナ</t>
    </rPh>
    <rPh sb="199" eb="201">
      <t>ジュスイ</t>
    </rPh>
    <rPh sb="201" eb="202">
      <t>ヒ</t>
    </rPh>
    <rPh sb="206" eb="208">
      <t>ゲンザイ</t>
    </rPh>
    <rPh sb="209" eb="211">
      <t>セキニン</t>
    </rPh>
    <rPh sb="213" eb="214">
      <t>セイ</t>
    </rPh>
    <rPh sb="218" eb="220">
      <t>ニチリョウ</t>
    </rPh>
    <rPh sb="227" eb="229">
      <t>ジュスイ</t>
    </rPh>
    <rPh sb="230" eb="231">
      <t>オコ</t>
    </rPh>
    <rPh sb="236" eb="239">
      <t>タブセ</t>
    </rPh>
    <rPh sb="239" eb="242">
      <t>ジョウスイジョウ</t>
    </rPh>
    <rPh sb="243" eb="245">
      <t>コウイキ</t>
    </rPh>
    <rPh sb="245" eb="247">
      <t>ヨウスイ</t>
    </rPh>
    <rPh sb="247" eb="249">
      <t>ジギョウ</t>
    </rPh>
    <rPh sb="251" eb="253">
      <t>ハイスイ</t>
    </rPh>
    <rPh sb="253" eb="255">
      <t>ヒリツ</t>
    </rPh>
    <rPh sb="267" eb="268">
      <t>エン</t>
    </rPh>
    <rPh sb="271" eb="274">
      <t>ショウヒゼイ</t>
    </rPh>
    <rPh sb="274" eb="275">
      <t>ヌ</t>
    </rPh>
    <rPh sb="277" eb="279">
      <t>ジュスイ</t>
    </rPh>
    <rPh sb="279" eb="280">
      <t>ヒ</t>
    </rPh>
    <rPh sb="281" eb="283">
      <t>ケイジョウ</t>
    </rPh>
    <rPh sb="283" eb="285">
      <t>ヒヨウ</t>
    </rPh>
    <rPh sb="286" eb="287">
      <t>オオ</t>
    </rPh>
    <rPh sb="289" eb="290">
      <t>シ</t>
    </rPh>
    <rPh sb="299" eb="300">
      <t>ホカ</t>
    </rPh>
    <rPh sb="303" eb="305">
      <t>ヘイセイ</t>
    </rPh>
    <rPh sb="310" eb="312">
      <t>ネンド</t>
    </rPh>
    <rPh sb="334" eb="336">
      <t>スイドウ</t>
    </rPh>
    <rPh sb="336" eb="338">
      <t>シセツ</t>
    </rPh>
    <rPh sb="338" eb="340">
      <t>セイビ</t>
    </rPh>
    <rPh sb="340" eb="342">
      <t>ジギョウ</t>
    </rPh>
    <rPh sb="343" eb="346">
      <t>タブセ</t>
    </rPh>
    <rPh sb="346" eb="347">
      <t>ガワ</t>
    </rPh>
    <rPh sb="347" eb="349">
      <t>カイシュウ</t>
    </rPh>
    <rPh sb="349" eb="351">
      <t>ジギョウ</t>
    </rPh>
    <rPh sb="352" eb="353">
      <t>トモナ</t>
    </rPh>
    <rPh sb="354" eb="356">
      <t>ジョウスイ</t>
    </rPh>
    <rPh sb="356" eb="357">
      <t>ジョウ</t>
    </rPh>
    <rPh sb="357" eb="358">
      <t>トウ</t>
    </rPh>
    <rPh sb="358" eb="360">
      <t>イテン</t>
    </rPh>
    <rPh sb="360" eb="362">
      <t>ジギョウ</t>
    </rPh>
    <rPh sb="363" eb="364">
      <t>カカ</t>
    </rPh>
    <rPh sb="365" eb="367">
      <t>キギョウ</t>
    </rPh>
    <rPh sb="367" eb="368">
      <t>サイ</t>
    </rPh>
    <rPh sb="369" eb="371">
      <t>タガク</t>
    </rPh>
    <rPh sb="372" eb="374">
      <t>ガンリ</t>
    </rPh>
    <rPh sb="374" eb="377">
      <t>ショウカンキン</t>
    </rPh>
    <rPh sb="379" eb="381">
      <t>ジンコウ</t>
    </rPh>
    <rPh sb="381" eb="383">
      <t>ゲンショウ</t>
    </rPh>
    <rPh sb="384" eb="386">
      <t>セッスイ</t>
    </rPh>
    <rPh sb="386" eb="388">
      <t>キキ</t>
    </rPh>
    <rPh sb="389" eb="391">
      <t>ドウニュウ</t>
    </rPh>
    <rPh sb="391" eb="392">
      <t>オヨ</t>
    </rPh>
    <rPh sb="393" eb="395">
      <t>オオグチ</t>
    </rPh>
    <rPh sb="395" eb="397">
      <t>キギョウ</t>
    </rPh>
    <rPh sb="397" eb="398">
      <t>トウ</t>
    </rPh>
    <rPh sb="399" eb="400">
      <t>ミズ</t>
    </rPh>
    <rPh sb="400" eb="402">
      <t>ジュヨウ</t>
    </rPh>
    <rPh sb="403" eb="405">
      <t>ゲンショウ</t>
    </rPh>
    <rPh sb="408" eb="409">
      <t>カサ</t>
    </rPh>
    <rPh sb="412" eb="413">
      <t>キビ</t>
    </rPh>
    <rPh sb="415" eb="417">
      <t>ケイエイ</t>
    </rPh>
    <rPh sb="417" eb="419">
      <t>ジョウキョウ</t>
    </rPh>
    <rPh sb="420" eb="421">
      <t>カ</t>
    </rPh>
    <rPh sb="430" eb="433">
      <t>ショウライテキ</t>
    </rPh>
    <rPh sb="435" eb="437">
      <t>アンテイ</t>
    </rPh>
    <rPh sb="439" eb="441">
      <t>シュウエキ</t>
    </rPh>
    <rPh sb="442" eb="444">
      <t>ミコ</t>
    </rPh>
    <rPh sb="470" eb="473">
      <t>コウリョウキン</t>
    </rPh>
    <rPh sb="473" eb="475">
      <t>タイサク</t>
    </rPh>
    <rPh sb="476" eb="478">
      <t>ジョセイ</t>
    </rPh>
    <rPh sb="479" eb="482">
      <t>タブセ</t>
    </rPh>
    <rPh sb="482" eb="483">
      <t>チョウ</t>
    </rPh>
    <rPh sb="484" eb="486">
      <t>ヒラオ</t>
    </rPh>
    <rPh sb="486" eb="487">
      <t>チョウ</t>
    </rPh>
    <rPh sb="488" eb="490">
      <t>イッパン</t>
    </rPh>
    <rPh sb="490" eb="492">
      <t>カイケイ</t>
    </rPh>
    <rPh sb="495" eb="497">
      <t>ホジョ</t>
    </rPh>
    <rPh sb="498" eb="500">
      <t>コンゴ</t>
    </rPh>
    <rPh sb="501" eb="502">
      <t>ヒ</t>
    </rPh>
    <rPh sb="503" eb="504">
      <t>ツヅ</t>
    </rPh>
    <rPh sb="505" eb="507">
      <t>ヒツヨウ</t>
    </rPh>
    <rPh sb="507" eb="510">
      <t>フカケツ</t>
    </rPh>
    <phoneticPr fontId="4"/>
  </si>
  <si>
    <t>その他</t>
    <rPh sb="2" eb="3">
      <t>ホカ</t>
    </rPh>
    <phoneticPr fontId="4"/>
  </si>
  <si>
    <t>　有形固定資産減価償却率は、類似団体と同程度の状況となっている。
　平成12年度より着手した老朽管更新事業（石綿セメント管更新）が完了し、その後も継続して老朽化した管路施設の更新を行っている。
　しかしながら、更新に必要な財源を確保するという問題は解消されていない。
　今後は、アセットマネジメントを策定し、それに基づき、更新を計画的に進めていく。</t>
    <rPh sb="14" eb="18">
      <t>ルイジダンタイ</t>
    </rPh>
    <rPh sb="19" eb="22">
      <t>ドウテイド</t>
    </rPh>
    <rPh sb="23" eb="25">
      <t>ジョウキョウ</t>
    </rPh>
    <rPh sb="34" eb="36">
      <t>ヘイセイ</t>
    </rPh>
    <rPh sb="38" eb="39">
      <t>ネン</t>
    </rPh>
    <rPh sb="39" eb="40">
      <t>ド</t>
    </rPh>
    <rPh sb="42" eb="44">
      <t>チャクシュ</t>
    </rPh>
    <rPh sb="46" eb="48">
      <t>ロウキュウ</t>
    </rPh>
    <rPh sb="48" eb="49">
      <t>カン</t>
    </rPh>
    <rPh sb="49" eb="51">
      <t>コウシン</t>
    </rPh>
    <rPh sb="51" eb="53">
      <t>ジギョウ</t>
    </rPh>
    <rPh sb="54" eb="56">
      <t>イシワタ</t>
    </rPh>
    <rPh sb="60" eb="61">
      <t>カン</t>
    </rPh>
    <rPh sb="61" eb="63">
      <t>コウシン</t>
    </rPh>
    <rPh sb="65" eb="67">
      <t>カンリョウ</t>
    </rPh>
    <rPh sb="71" eb="72">
      <t>ゴ</t>
    </rPh>
    <rPh sb="73" eb="75">
      <t>ケイゾク</t>
    </rPh>
    <rPh sb="77" eb="80">
      <t>ロウキュウカ</t>
    </rPh>
    <rPh sb="82" eb="84">
      <t>カンロ</t>
    </rPh>
    <rPh sb="84" eb="86">
      <t>シセツ</t>
    </rPh>
    <rPh sb="87" eb="89">
      <t>コウシン</t>
    </rPh>
    <rPh sb="90" eb="91">
      <t>オコ</t>
    </rPh>
    <rPh sb="105" eb="107">
      <t>コウシン</t>
    </rPh>
    <rPh sb="108" eb="110">
      <t>ヒツヨウ</t>
    </rPh>
    <rPh sb="111" eb="113">
      <t>ザイゲン</t>
    </rPh>
    <rPh sb="114" eb="116">
      <t>カクホ</t>
    </rPh>
    <rPh sb="121" eb="123">
      <t>モンダイ</t>
    </rPh>
    <rPh sb="124" eb="126">
      <t>カイショウ</t>
    </rPh>
    <rPh sb="135" eb="137">
      <t>コンゴ</t>
    </rPh>
    <rPh sb="157" eb="158">
      <t>モト</t>
    </rPh>
    <rPh sb="161" eb="163">
      <t>コウシン</t>
    </rPh>
    <rPh sb="168" eb="169">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</si>
</sst>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4"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176" fontId="5" fillId="0" borderId="5"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0.45</c:v>
                </c:pt>
                <c:pt idx="1">
                  <c:v>0.3</c:v>
                </c:pt>
                <c:pt idx="2">
                  <c:v>0.18</c:v>
                </c:pt>
                <c:pt idx="3">
                  <c:v>0.08</c:v>
                </c:pt>
                <c:pt idx="4">
                  <c:v>0.24</c:v>
                </c:pt>
              </c:numCache>
            </c:numRef>
          </c:val>
        </c:ser>
        <c:dLbls>
          <c:showLegendKey val="0"/>
          <c:showVal val="0"/>
          <c:showCatName val="0"/>
          <c:showSerName val="0"/>
          <c:showPercent val="0"/>
          <c:showBubbleSize val="0"/>
        </c:dLbls>
        <c:gapWidth val="150"/>
        <c:axId val="179957120"/>
        <c:axId val="116038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0.67</c:v>
                </c:pt>
                <c:pt idx="2">
                  <c:v>0.66</c:v>
                </c:pt>
                <c:pt idx="3">
                  <c:v>0.99</c:v>
                </c:pt>
                <c:pt idx="4">
                  <c:v>0.71</c:v>
                </c:pt>
              </c:numCache>
            </c:numRef>
          </c:val>
          <c:smooth val="0"/>
        </c:ser>
        <c:dLbls>
          <c:showLegendKey val="0"/>
          <c:showVal val="0"/>
          <c:showCatName val="0"/>
          <c:showSerName val="0"/>
          <c:showPercent val="0"/>
          <c:showBubbleSize val="0"/>
        </c:dLbls>
        <c:marker val="1"/>
        <c:smooth val="0"/>
        <c:axId val="179957120"/>
        <c:axId val="116038968"/>
      </c:lineChart>
      <c:dateAx>
        <c:axId val="179957120"/>
        <c:scaling>
          <c:orientation val="minMax"/>
        </c:scaling>
        <c:delete val="1"/>
        <c:axPos val="b"/>
        <c:numFmt formatCode="ge" sourceLinked="1"/>
        <c:majorTickMark val="none"/>
        <c:minorTickMark val="none"/>
        <c:tickLblPos val="none"/>
        <c:crossAx val="116038968"/>
        <c:crosses val="autoZero"/>
        <c:auto val="1"/>
        <c:lblOffset val="100"/>
        <c:baseTimeUnit val="years"/>
      </c:dateAx>
      <c:valAx>
        <c:axId val="116038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95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101.13</c:v>
                </c:pt>
                <c:pt idx="1">
                  <c:v>104.54</c:v>
                </c:pt>
                <c:pt idx="2">
                  <c:v>107.31</c:v>
                </c:pt>
                <c:pt idx="3">
                  <c:v>107.84</c:v>
                </c:pt>
                <c:pt idx="4">
                  <c:v>108.71</c:v>
                </c:pt>
              </c:numCache>
            </c:numRef>
          </c:val>
        </c:ser>
        <c:dLbls>
          <c:showLegendKey val="0"/>
          <c:showVal val="0"/>
          <c:showCatName val="0"/>
          <c:showSerName val="0"/>
          <c:showPercent val="0"/>
          <c:showBubbleSize val="0"/>
        </c:dLbls>
        <c:gapWidth val="150"/>
        <c:axId val="116501864"/>
        <c:axId val="17957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107.57</c:v>
                </c:pt>
                <c:pt idx="1">
                  <c:v>106.55</c:v>
                </c:pt>
                <c:pt idx="2">
                  <c:v>110.01</c:v>
                </c:pt>
                <c:pt idx="3">
                  <c:v>111.21</c:v>
                </c:pt>
                <c:pt idx="4">
                  <c:v>111.71</c:v>
                </c:pt>
              </c:numCache>
            </c:numRef>
          </c:val>
          <c:smooth val="0"/>
        </c:ser>
        <c:dLbls>
          <c:showLegendKey val="0"/>
          <c:showVal val="0"/>
          <c:showCatName val="0"/>
          <c:showSerName val="0"/>
          <c:showPercent val="0"/>
          <c:showBubbleSize val="0"/>
        </c:dLbls>
        <c:marker val="1"/>
        <c:smooth val="0"/>
        <c:axId val="116501864"/>
        <c:axId val="179573776"/>
      </c:lineChart>
      <c:dateAx>
        <c:axId val="116501864"/>
        <c:scaling>
          <c:orientation val="minMax"/>
        </c:scaling>
        <c:delete val="1"/>
        <c:axPos val="b"/>
        <c:numFmt formatCode="ge" sourceLinked="1"/>
        <c:majorTickMark val="none"/>
        <c:minorTickMark val="none"/>
        <c:tickLblPos val="none"/>
        <c:crossAx val="179573776"/>
        <c:crosses val="autoZero"/>
        <c:auto val="1"/>
        <c:lblOffset val="100"/>
        <c:baseTimeUnit val="years"/>
      </c:dateAx>
      <c:valAx>
        <c:axId val="1795737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16501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40.950000000000003</c:v>
                </c:pt>
                <c:pt idx="1">
                  <c:v>41.75</c:v>
                </c:pt>
                <c:pt idx="2">
                  <c:v>44.08</c:v>
                </c:pt>
                <c:pt idx="3">
                  <c:v>45.71</c:v>
                </c:pt>
                <c:pt idx="4">
                  <c:v>47.77</c:v>
                </c:pt>
              </c:numCache>
            </c:numRef>
          </c:val>
        </c:ser>
        <c:dLbls>
          <c:showLegendKey val="0"/>
          <c:showVal val="0"/>
          <c:showCatName val="0"/>
          <c:showSerName val="0"/>
          <c:showPercent val="0"/>
          <c:showBubbleSize val="0"/>
        </c:dLbls>
        <c:gapWidth val="150"/>
        <c:axId val="179645672"/>
        <c:axId val="179524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38.07</c:v>
                </c:pt>
                <c:pt idx="1">
                  <c:v>39.06</c:v>
                </c:pt>
                <c:pt idx="2">
                  <c:v>46.66</c:v>
                </c:pt>
                <c:pt idx="3">
                  <c:v>47.46</c:v>
                </c:pt>
                <c:pt idx="4">
                  <c:v>48.49</c:v>
                </c:pt>
              </c:numCache>
            </c:numRef>
          </c:val>
          <c:smooth val="0"/>
        </c:ser>
        <c:dLbls>
          <c:showLegendKey val="0"/>
          <c:showVal val="0"/>
          <c:showCatName val="0"/>
          <c:showSerName val="0"/>
          <c:showPercent val="0"/>
          <c:showBubbleSize val="0"/>
        </c:dLbls>
        <c:marker val="1"/>
        <c:smooth val="0"/>
        <c:axId val="179645672"/>
        <c:axId val="179524616"/>
      </c:lineChart>
      <c:dateAx>
        <c:axId val="179645672"/>
        <c:scaling>
          <c:orientation val="minMax"/>
        </c:scaling>
        <c:delete val="1"/>
        <c:axPos val="b"/>
        <c:numFmt formatCode="ge" sourceLinked="1"/>
        <c:majorTickMark val="none"/>
        <c:minorTickMark val="none"/>
        <c:tickLblPos val="none"/>
        <c:crossAx val="179524616"/>
        <c:crosses val="autoZero"/>
        <c:auto val="1"/>
        <c:lblOffset val="100"/>
        <c:baseTimeUnit val="years"/>
      </c:dateAx>
      <c:valAx>
        <c:axId val="179524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645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0461208"/>
        <c:axId val="18046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7.73</c:v>
                </c:pt>
                <c:pt idx="1">
                  <c:v>8.8699999999999992</c:v>
                </c:pt>
                <c:pt idx="2">
                  <c:v>9.85</c:v>
                </c:pt>
                <c:pt idx="3">
                  <c:v>9.7100000000000009</c:v>
                </c:pt>
                <c:pt idx="4">
                  <c:v>12.79</c:v>
                </c:pt>
              </c:numCache>
            </c:numRef>
          </c:val>
          <c:smooth val="0"/>
        </c:ser>
        <c:dLbls>
          <c:showLegendKey val="0"/>
          <c:showVal val="0"/>
          <c:showCatName val="0"/>
          <c:showSerName val="0"/>
          <c:showPercent val="0"/>
          <c:showBubbleSize val="0"/>
        </c:dLbls>
        <c:marker val="1"/>
        <c:smooth val="0"/>
        <c:axId val="180461208"/>
        <c:axId val="180461600"/>
      </c:lineChart>
      <c:dateAx>
        <c:axId val="180461208"/>
        <c:scaling>
          <c:orientation val="minMax"/>
        </c:scaling>
        <c:delete val="1"/>
        <c:axPos val="b"/>
        <c:numFmt formatCode="ge" sourceLinked="1"/>
        <c:majorTickMark val="none"/>
        <c:minorTickMark val="none"/>
        <c:tickLblPos val="none"/>
        <c:crossAx val="180461600"/>
        <c:crosses val="autoZero"/>
        <c:auto val="1"/>
        <c:lblOffset val="100"/>
        <c:baseTimeUnit val="years"/>
      </c:dateAx>
      <c:valAx>
        <c:axId val="18046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461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139.01</c:v>
                </c:pt>
                <c:pt idx="1">
                  <c:v>122.35</c:v>
                </c:pt>
                <c:pt idx="2">
                  <c:v>21.12</c:v>
                </c:pt>
                <c:pt idx="3">
                  <c:v>11.14</c:v>
                </c:pt>
                <c:pt idx="4" formatCode="#,##0.00;&quot;△&quot;#,##0.00">
                  <c:v>0</c:v>
                </c:pt>
              </c:numCache>
            </c:numRef>
          </c:val>
        </c:ser>
        <c:dLbls>
          <c:showLegendKey val="0"/>
          <c:showVal val="0"/>
          <c:showCatName val="0"/>
          <c:showSerName val="0"/>
          <c:showPercent val="0"/>
          <c:showBubbleSize val="0"/>
        </c:dLbls>
        <c:gapWidth val="150"/>
        <c:axId val="180462776"/>
        <c:axId val="18046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9.34</c:v>
                </c:pt>
                <c:pt idx="1">
                  <c:v>9.56</c:v>
                </c:pt>
                <c:pt idx="2">
                  <c:v>2.8</c:v>
                </c:pt>
                <c:pt idx="3">
                  <c:v>1.93</c:v>
                </c:pt>
                <c:pt idx="4">
                  <c:v>1.72</c:v>
                </c:pt>
              </c:numCache>
            </c:numRef>
          </c:val>
          <c:smooth val="0"/>
        </c:ser>
        <c:dLbls>
          <c:showLegendKey val="0"/>
          <c:showVal val="0"/>
          <c:showCatName val="0"/>
          <c:showSerName val="0"/>
          <c:showPercent val="0"/>
          <c:showBubbleSize val="0"/>
        </c:dLbls>
        <c:marker val="1"/>
        <c:smooth val="0"/>
        <c:axId val="180462776"/>
        <c:axId val="180463168"/>
      </c:lineChart>
      <c:dateAx>
        <c:axId val="180462776"/>
        <c:scaling>
          <c:orientation val="minMax"/>
        </c:scaling>
        <c:delete val="1"/>
        <c:axPos val="b"/>
        <c:numFmt formatCode="ge" sourceLinked="1"/>
        <c:majorTickMark val="none"/>
        <c:minorTickMark val="none"/>
        <c:tickLblPos val="none"/>
        <c:crossAx val="180463168"/>
        <c:crosses val="autoZero"/>
        <c:auto val="1"/>
        <c:lblOffset val="100"/>
        <c:baseTimeUnit val="years"/>
      </c:dateAx>
      <c:valAx>
        <c:axId val="180463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46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415.37</c:v>
                </c:pt>
                <c:pt idx="1">
                  <c:v>505.35</c:v>
                </c:pt>
                <c:pt idx="2">
                  <c:v>97.62</c:v>
                </c:pt>
                <c:pt idx="3">
                  <c:v>106.35</c:v>
                </c:pt>
                <c:pt idx="4">
                  <c:v>109.6</c:v>
                </c:pt>
              </c:numCache>
            </c:numRef>
          </c:val>
        </c:ser>
        <c:dLbls>
          <c:showLegendKey val="0"/>
          <c:showVal val="0"/>
          <c:showCatName val="0"/>
          <c:showSerName val="0"/>
          <c:showPercent val="0"/>
          <c:showBubbleSize val="0"/>
        </c:dLbls>
        <c:gapWidth val="150"/>
        <c:axId val="181698040"/>
        <c:axId val="18169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915.5</c:v>
                </c:pt>
                <c:pt idx="1">
                  <c:v>963.24</c:v>
                </c:pt>
                <c:pt idx="2">
                  <c:v>381.53</c:v>
                </c:pt>
                <c:pt idx="3">
                  <c:v>391.54</c:v>
                </c:pt>
                <c:pt idx="4">
                  <c:v>384.34</c:v>
                </c:pt>
              </c:numCache>
            </c:numRef>
          </c:val>
          <c:smooth val="0"/>
        </c:ser>
        <c:dLbls>
          <c:showLegendKey val="0"/>
          <c:showVal val="0"/>
          <c:showCatName val="0"/>
          <c:showSerName val="0"/>
          <c:showPercent val="0"/>
          <c:showBubbleSize val="0"/>
        </c:dLbls>
        <c:marker val="1"/>
        <c:smooth val="0"/>
        <c:axId val="181698040"/>
        <c:axId val="181698432"/>
      </c:lineChart>
      <c:dateAx>
        <c:axId val="181698040"/>
        <c:scaling>
          <c:orientation val="minMax"/>
        </c:scaling>
        <c:delete val="1"/>
        <c:axPos val="b"/>
        <c:numFmt formatCode="ge" sourceLinked="1"/>
        <c:majorTickMark val="none"/>
        <c:minorTickMark val="none"/>
        <c:tickLblPos val="none"/>
        <c:crossAx val="181698432"/>
        <c:crosses val="autoZero"/>
        <c:auto val="1"/>
        <c:lblOffset val="100"/>
        <c:baseTimeUnit val="years"/>
      </c:dateAx>
      <c:valAx>
        <c:axId val="181698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698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738.28</c:v>
                </c:pt>
                <c:pt idx="1">
                  <c:v>663.31</c:v>
                </c:pt>
                <c:pt idx="2">
                  <c:v>616.16</c:v>
                </c:pt>
                <c:pt idx="3">
                  <c:v>604.33000000000004</c:v>
                </c:pt>
                <c:pt idx="4">
                  <c:v>570.6</c:v>
                </c:pt>
              </c:numCache>
            </c:numRef>
          </c:val>
        </c:ser>
        <c:dLbls>
          <c:showLegendKey val="0"/>
          <c:showVal val="0"/>
          <c:showCatName val="0"/>
          <c:showSerName val="0"/>
          <c:showPercent val="0"/>
          <c:showBubbleSize val="0"/>
        </c:dLbls>
        <c:gapWidth val="150"/>
        <c:axId val="181699608"/>
        <c:axId val="18170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404.78</c:v>
                </c:pt>
                <c:pt idx="1">
                  <c:v>400.38</c:v>
                </c:pt>
                <c:pt idx="2">
                  <c:v>393.27</c:v>
                </c:pt>
                <c:pt idx="3">
                  <c:v>386.97</c:v>
                </c:pt>
                <c:pt idx="4">
                  <c:v>380.58</c:v>
                </c:pt>
              </c:numCache>
            </c:numRef>
          </c:val>
          <c:smooth val="0"/>
        </c:ser>
        <c:dLbls>
          <c:showLegendKey val="0"/>
          <c:showVal val="0"/>
          <c:showCatName val="0"/>
          <c:showSerName val="0"/>
          <c:showPercent val="0"/>
          <c:showBubbleSize val="0"/>
        </c:dLbls>
        <c:marker val="1"/>
        <c:smooth val="0"/>
        <c:axId val="181699608"/>
        <c:axId val="181700000"/>
      </c:lineChart>
      <c:dateAx>
        <c:axId val="181699608"/>
        <c:scaling>
          <c:orientation val="minMax"/>
        </c:scaling>
        <c:delete val="1"/>
        <c:axPos val="b"/>
        <c:numFmt formatCode="ge" sourceLinked="1"/>
        <c:majorTickMark val="none"/>
        <c:minorTickMark val="none"/>
        <c:tickLblPos val="none"/>
        <c:crossAx val="181700000"/>
        <c:crosses val="autoZero"/>
        <c:auto val="1"/>
        <c:lblOffset val="100"/>
        <c:baseTimeUnit val="years"/>
      </c:dateAx>
      <c:valAx>
        <c:axId val="181700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69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69.400000000000006</c:v>
                </c:pt>
                <c:pt idx="1">
                  <c:v>73.38</c:v>
                </c:pt>
                <c:pt idx="2">
                  <c:v>77.11</c:v>
                </c:pt>
                <c:pt idx="3">
                  <c:v>75.900000000000006</c:v>
                </c:pt>
                <c:pt idx="4">
                  <c:v>77.19</c:v>
                </c:pt>
              </c:numCache>
            </c:numRef>
          </c:val>
        </c:ser>
        <c:dLbls>
          <c:showLegendKey val="0"/>
          <c:showVal val="0"/>
          <c:showCatName val="0"/>
          <c:showSerName val="0"/>
          <c:showPercent val="0"/>
          <c:showBubbleSize val="0"/>
        </c:dLbls>
        <c:gapWidth val="150"/>
        <c:axId val="181701176"/>
        <c:axId val="18170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98.07</c:v>
                </c:pt>
                <c:pt idx="1">
                  <c:v>96.56</c:v>
                </c:pt>
                <c:pt idx="2">
                  <c:v>100.47</c:v>
                </c:pt>
                <c:pt idx="3">
                  <c:v>101.72</c:v>
                </c:pt>
                <c:pt idx="4">
                  <c:v>102.38</c:v>
                </c:pt>
              </c:numCache>
            </c:numRef>
          </c:val>
          <c:smooth val="0"/>
        </c:ser>
        <c:dLbls>
          <c:showLegendKey val="0"/>
          <c:showVal val="0"/>
          <c:showCatName val="0"/>
          <c:showSerName val="0"/>
          <c:showPercent val="0"/>
          <c:showBubbleSize val="0"/>
        </c:dLbls>
        <c:marker val="1"/>
        <c:smooth val="0"/>
        <c:axId val="181701176"/>
        <c:axId val="181701568"/>
      </c:lineChart>
      <c:dateAx>
        <c:axId val="181701176"/>
        <c:scaling>
          <c:orientation val="minMax"/>
        </c:scaling>
        <c:delete val="1"/>
        <c:axPos val="b"/>
        <c:numFmt formatCode="ge" sourceLinked="1"/>
        <c:majorTickMark val="none"/>
        <c:minorTickMark val="none"/>
        <c:tickLblPos val="none"/>
        <c:crossAx val="181701568"/>
        <c:crosses val="autoZero"/>
        <c:auto val="1"/>
        <c:lblOffset val="100"/>
        <c:baseTimeUnit val="years"/>
      </c:dateAx>
      <c:valAx>
        <c:axId val="18170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701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279.76</c:v>
                </c:pt>
                <c:pt idx="1">
                  <c:v>283.76</c:v>
                </c:pt>
                <c:pt idx="2">
                  <c:v>282.72000000000003</c:v>
                </c:pt>
                <c:pt idx="3">
                  <c:v>287.38</c:v>
                </c:pt>
                <c:pt idx="4">
                  <c:v>282.19</c:v>
                </c:pt>
              </c:numCache>
            </c:numRef>
          </c:val>
        </c:ser>
        <c:dLbls>
          <c:showLegendKey val="0"/>
          <c:showVal val="0"/>
          <c:showCatName val="0"/>
          <c:showSerName val="0"/>
          <c:showPercent val="0"/>
          <c:showBubbleSize val="0"/>
        </c:dLbls>
        <c:gapWidth val="150"/>
        <c:axId val="181416328"/>
        <c:axId val="18141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172.26</c:v>
                </c:pt>
                <c:pt idx="1">
                  <c:v>177.14</c:v>
                </c:pt>
                <c:pt idx="2">
                  <c:v>169.82</c:v>
                </c:pt>
                <c:pt idx="3">
                  <c:v>168.2</c:v>
                </c:pt>
                <c:pt idx="4">
                  <c:v>168.67</c:v>
                </c:pt>
              </c:numCache>
            </c:numRef>
          </c:val>
          <c:smooth val="0"/>
        </c:ser>
        <c:dLbls>
          <c:showLegendKey val="0"/>
          <c:showVal val="0"/>
          <c:showCatName val="0"/>
          <c:showSerName val="0"/>
          <c:showPercent val="0"/>
          <c:showBubbleSize val="0"/>
        </c:dLbls>
        <c:marker val="1"/>
        <c:smooth val="0"/>
        <c:axId val="181416328"/>
        <c:axId val="181416720"/>
      </c:lineChart>
      <c:dateAx>
        <c:axId val="181416328"/>
        <c:scaling>
          <c:orientation val="minMax"/>
        </c:scaling>
        <c:delete val="1"/>
        <c:axPos val="b"/>
        <c:numFmt formatCode="ge" sourceLinked="1"/>
        <c:majorTickMark val="none"/>
        <c:minorTickMark val="none"/>
        <c:tickLblPos val="none"/>
        <c:crossAx val="181416720"/>
        <c:crosses val="autoZero"/>
        <c:auto val="1"/>
        <c:lblOffset val="100"/>
        <c:baseTimeUnit val="years"/>
      </c:dateAx>
      <c:valAx>
        <c:axId val="18141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416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50.02</c:v>
                </c:pt>
                <c:pt idx="1">
                  <c:v>48.21</c:v>
                </c:pt>
                <c:pt idx="2">
                  <c:v>50.72</c:v>
                </c:pt>
                <c:pt idx="3">
                  <c:v>51.29</c:v>
                </c:pt>
                <c:pt idx="4">
                  <c:v>49.31</c:v>
                </c:pt>
              </c:numCache>
            </c:numRef>
          </c:val>
        </c:ser>
        <c:dLbls>
          <c:showLegendKey val="0"/>
          <c:showVal val="0"/>
          <c:showCatName val="0"/>
          <c:showSerName val="0"/>
          <c:showPercent val="0"/>
          <c:showBubbleSize val="0"/>
        </c:dLbls>
        <c:gapWidth val="150"/>
        <c:axId val="181418288"/>
        <c:axId val="181418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55.68</c:v>
                </c:pt>
                <c:pt idx="1">
                  <c:v>55.64</c:v>
                </c:pt>
                <c:pt idx="2">
                  <c:v>55.13</c:v>
                </c:pt>
                <c:pt idx="3">
                  <c:v>54.77</c:v>
                </c:pt>
                <c:pt idx="4">
                  <c:v>54.92</c:v>
                </c:pt>
              </c:numCache>
            </c:numRef>
          </c:val>
          <c:smooth val="0"/>
        </c:ser>
        <c:dLbls>
          <c:showLegendKey val="0"/>
          <c:showVal val="0"/>
          <c:showCatName val="0"/>
          <c:showSerName val="0"/>
          <c:showPercent val="0"/>
          <c:showBubbleSize val="0"/>
        </c:dLbls>
        <c:marker val="1"/>
        <c:smooth val="0"/>
        <c:axId val="181418288"/>
        <c:axId val="181418680"/>
      </c:lineChart>
      <c:dateAx>
        <c:axId val="181418288"/>
        <c:scaling>
          <c:orientation val="minMax"/>
        </c:scaling>
        <c:delete val="1"/>
        <c:axPos val="b"/>
        <c:numFmt formatCode="ge" sourceLinked="1"/>
        <c:majorTickMark val="none"/>
        <c:minorTickMark val="none"/>
        <c:tickLblPos val="none"/>
        <c:crossAx val="181418680"/>
        <c:crosses val="autoZero"/>
        <c:auto val="1"/>
        <c:lblOffset val="100"/>
        <c:baseTimeUnit val="years"/>
      </c:dateAx>
      <c:valAx>
        <c:axId val="181418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41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91.3</c:v>
                </c:pt>
                <c:pt idx="1">
                  <c:v>92.28</c:v>
                </c:pt>
                <c:pt idx="2">
                  <c:v>85.92</c:v>
                </c:pt>
                <c:pt idx="3">
                  <c:v>83.61</c:v>
                </c:pt>
                <c:pt idx="4">
                  <c:v>87.42</c:v>
                </c:pt>
              </c:numCache>
            </c:numRef>
          </c:val>
        </c:ser>
        <c:dLbls>
          <c:showLegendKey val="0"/>
          <c:showVal val="0"/>
          <c:showCatName val="0"/>
          <c:showSerName val="0"/>
          <c:showPercent val="0"/>
          <c:showBubbleSize val="0"/>
        </c:dLbls>
        <c:gapWidth val="150"/>
        <c:axId val="181550296"/>
        <c:axId val="18155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83.18</c:v>
                </c:pt>
                <c:pt idx="1">
                  <c:v>83.09</c:v>
                </c:pt>
                <c:pt idx="2">
                  <c:v>83</c:v>
                </c:pt>
                <c:pt idx="3">
                  <c:v>82.89</c:v>
                </c:pt>
                <c:pt idx="4">
                  <c:v>82.66</c:v>
                </c:pt>
              </c:numCache>
            </c:numRef>
          </c:val>
          <c:smooth val="0"/>
        </c:ser>
        <c:dLbls>
          <c:showLegendKey val="0"/>
          <c:showVal val="0"/>
          <c:showCatName val="0"/>
          <c:showSerName val="0"/>
          <c:showPercent val="0"/>
          <c:showBubbleSize val="0"/>
        </c:dLbls>
        <c:marker val="1"/>
        <c:smooth val="0"/>
        <c:axId val="181550296"/>
        <c:axId val="181550688"/>
      </c:lineChart>
      <c:dateAx>
        <c:axId val="181550296"/>
        <c:scaling>
          <c:orientation val="minMax"/>
        </c:scaling>
        <c:delete val="1"/>
        <c:axPos val="b"/>
        <c:numFmt formatCode="ge" sourceLinked="1"/>
        <c:majorTickMark val="none"/>
        <c:minorTickMark val="none"/>
        <c:tickLblPos val="none"/>
        <c:crossAx val="181550688"/>
        <c:crosses val="autoZero"/>
        <c:auto val="1"/>
        <c:lblOffset val="100"/>
        <c:baseTimeUnit val="years"/>
      </c:dateAx>
      <c:valAx>
        <c:axId val="18155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550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5" t="s">
        <v>0</v>
      </c>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85"/>
      <c r="AO2" s="85"/>
      <c r="AP2" s="85"/>
      <c r="AQ2" s="85"/>
      <c r="AR2" s="85"/>
      <c r="AS2" s="85"/>
      <c r="AT2" s="85"/>
      <c r="AU2" s="85"/>
      <c r="AV2" s="85"/>
      <c r="AW2" s="85"/>
      <c r="AX2" s="85"/>
      <c r="AY2" s="85"/>
      <c r="AZ2" s="85"/>
      <c r="BA2" s="85"/>
      <c r="BB2" s="85"/>
      <c r="BC2" s="85"/>
      <c r="BD2" s="85"/>
      <c r="BE2" s="85"/>
      <c r="BF2" s="85"/>
      <c r="BG2" s="85"/>
      <c r="BH2" s="85"/>
      <c r="BI2" s="85"/>
      <c r="BJ2" s="85"/>
      <c r="BK2" s="85"/>
      <c r="BL2" s="85"/>
      <c r="BM2" s="85"/>
      <c r="BN2" s="85"/>
      <c r="BO2" s="85"/>
      <c r="BP2" s="85"/>
      <c r="BQ2" s="85"/>
      <c r="BR2" s="85"/>
      <c r="BS2" s="85"/>
      <c r="BT2" s="85"/>
      <c r="BU2" s="85"/>
      <c r="BV2" s="85"/>
      <c r="BW2" s="85"/>
      <c r="BX2" s="85"/>
      <c r="BY2" s="85"/>
      <c r="BZ2" s="85"/>
    </row>
    <row r="3" spans="1:78" ht="9.75" customHeight="1">
      <c r="A3" s="2"/>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row>
    <row r="4" spans="1:78" ht="9.75" customHeight="1">
      <c r="A4" s="2"/>
      <c r="B4" s="85"/>
      <c r="C4" s="85"/>
      <c r="D4" s="85"/>
      <c r="E4" s="85"/>
      <c r="F4" s="85"/>
      <c r="G4" s="85"/>
      <c r="H4" s="85"/>
      <c r="I4" s="85"/>
      <c r="J4" s="85"/>
      <c r="K4" s="85"/>
      <c r="L4" s="85"/>
      <c r="M4" s="85"/>
      <c r="N4" s="85"/>
      <c r="O4" s="85"/>
      <c r="P4" s="85"/>
      <c r="Q4" s="85"/>
      <c r="R4" s="85"/>
      <c r="S4" s="85"/>
      <c r="T4" s="85"/>
      <c r="U4" s="85"/>
      <c r="V4" s="85"/>
      <c r="W4" s="85"/>
      <c r="X4" s="85"/>
      <c r="Y4" s="85"/>
      <c r="Z4" s="85"/>
      <c r="AA4" s="85"/>
      <c r="AB4" s="85"/>
      <c r="AC4" s="85"/>
      <c r="AD4" s="85"/>
      <c r="AE4" s="85"/>
      <c r="AF4" s="85"/>
      <c r="AG4" s="85"/>
      <c r="AH4" s="85"/>
      <c r="AI4" s="85"/>
      <c r="AJ4" s="85"/>
      <c r="AK4" s="85"/>
      <c r="AL4" s="85"/>
      <c r="AM4" s="85"/>
      <c r="AN4" s="85"/>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c r="BQ4" s="85"/>
      <c r="BR4" s="85"/>
      <c r="BS4" s="85"/>
      <c r="BT4" s="85"/>
      <c r="BU4" s="85"/>
      <c r="BV4" s="85"/>
      <c r="BW4" s="85"/>
      <c r="BX4" s="85"/>
      <c r="BY4" s="85"/>
      <c r="BZ4" s="8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6" t="str">
        <f>データ!H6</f>
        <v>山口県　田布施・平生水道企業団</v>
      </c>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7"/>
      <c r="AE6" s="87"/>
      <c r="AF6" s="87"/>
      <c r="AG6" s="87"/>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5"/>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4"/>
      <c r="BK7" s="4"/>
      <c r="BL7" s="6" t="s">
        <v>9</v>
      </c>
      <c r="BM7" s="7"/>
      <c r="BN7" s="7"/>
      <c r="BO7" s="7"/>
      <c r="BP7" s="7"/>
      <c r="BQ7" s="7"/>
      <c r="BR7" s="7"/>
      <c r="BS7" s="7"/>
      <c r="BT7" s="7"/>
      <c r="BU7" s="7"/>
      <c r="BV7" s="7"/>
      <c r="BW7" s="7"/>
      <c r="BX7" s="7"/>
      <c r="BY7" s="8"/>
    </row>
    <row r="8" spans="1:78" ht="18.75" customHeight="1">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A6</v>
      </c>
      <c r="X8" s="83"/>
      <c r="Y8" s="83"/>
      <c r="Z8" s="83"/>
      <c r="AA8" s="83"/>
      <c r="AB8" s="83"/>
      <c r="AC8" s="83"/>
      <c r="AD8" s="84" t="s">
        <v>118</v>
      </c>
      <c r="AE8" s="84"/>
      <c r="AF8" s="84"/>
      <c r="AG8" s="84"/>
      <c r="AH8" s="84"/>
      <c r="AI8" s="84"/>
      <c r="AJ8" s="84"/>
      <c r="AK8" s="5"/>
      <c r="AL8" s="71" t="str">
        <f>データ!$R$6</f>
        <v>-</v>
      </c>
      <c r="AM8" s="71"/>
      <c r="AN8" s="71"/>
      <c r="AO8" s="71"/>
      <c r="AP8" s="71"/>
      <c r="AQ8" s="71"/>
      <c r="AR8" s="71"/>
      <c r="AS8" s="71"/>
      <c r="AT8" s="67" t="str">
        <f>データ!$S$6</f>
        <v>-</v>
      </c>
      <c r="AU8" s="68"/>
      <c r="AV8" s="68"/>
      <c r="AW8" s="68"/>
      <c r="AX8" s="68"/>
      <c r="AY8" s="68"/>
      <c r="AZ8" s="68"/>
      <c r="BA8" s="68"/>
      <c r="BB8" s="70" t="str">
        <f>データ!$T$6</f>
        <v>-</v>
      </c>
      <c r="BC8" s="70"/>
      <c r="BD8" s="70"/>
      <c r="BE8" s="70"/>
      <c r="BF8" s="70"/>
      <c r="BG8" s="70"/>
      <c r="BH8" s="70"/>
      <c r="BI8" s="70"/>
      <c r="BJ8" s="4"/>
      <c r="BK8" s="4"/>
      <c r="BL8" s="74" t="s">
        <v>10</v>
      </c>
      <c r="BM8" s="75"/>
      <c r="BN8" s="9" t="s">
        <v>11</v>
      </c>
      <c r="BO8" s="10"/>
      <c r="BP8" s="10"/>
      <c r="BQ8" s="10"/>
      <c r="BR8" s="10"/>
      <c r="BS8" s="10"/>
      <c r="BT8" s="10"/>
      <c r="BU8" s="10"/>
      <c r="BV8" s="10"/>
      <c r="BW8" s="10"/>
      <c r="BX8" s="10"/>
      <c r="BY8" s="11"/>
    </row>
    <row r="9" spans="1:78" ht="18.75" customHeight="1">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5"/>
      <c r="AI9" s="5"/>
      <c r="AJ9" s="5"/>
      <c r="AK9" s="5"/>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4"/>
      <c r="BK9" s="4"/>
      <c r="BL9" s="65" t="s">
        <v>19</v>
      </c>
      <c r="BM9" s="66"/>
      <c r="BN9" s="12" t="s">
        <v>20</v>
      </c>
      <c r="BO9" s="13"/>
      <c r="BP9" s="13"/>
      <c r="BQ9" s="13"/>
      <c r="BR9" s="13"/>
      <c r="BS9" s="13"/>
      <c r="BT9" s="13"/>
      <c r="BU9" s="13"/>
      <c r="BV9" s="13"/>
      <c r="BW9" s="13"/>
      <c r="BX9" s="13"/>
      <c r="BY9" s="14"/>
    </row>
    <row r="10" spans="1:78" ht="18.75" customHeight="1">
      <c r="A10" s="2"/>
      <c r="B10" s="67" t="str">
        <f>データ!$N$6</f>
        <v>-</v>
      </c>
      <c r="C10" s="68"/>
      <c r="D10" s="68"/>
      <c r="E10" s="68"/>
      <c r="F10" s="68"/>
      <c r="G10" s="68"/>
      <c r="H10" s="68"/>
      <c r="I10" s="67">
        <f>データ!$O$6</f>
        <v>37.229999999999997</v>
      </c>
      <c r="J10" s="68"/>
      <c r="K10" s="68"/>
      <c r="L10" s="68"/>
      <c r="M10" s="68"/>
      <c r="N10" s="68"/>
      <c r="O10" s="69"/>
      <c r="P10" s="70">
        <f>データ!$P$6</f>
        <v>69.64</v>
      </c>
      <c r="Q10" s="70"/>
      <c r="R10" s="70"/>
      <c r="S10" s="70"/>
      <c r="T10" s="70"/>
      <c r="U10" s="70"/>
      <c r="V10" s="70"/>
      <c r="W10" s="71">
        <f>データ!$Q$6</f>
        <v>4622</v>
      </c>
      <c r="X10" s="71"/>
      <c r="Y10" s="71"/>
      <c r="Z10" s="71"/>
      <c r="AA10" s="71"/>
      <c r="AB10" s="71"/>
      <c r="AC10" s="71"/>
      <c r="AD10" s="2"/>
      <c r="AE10" s="2"/>
      <c r="AF10" s="2"/>
      <c r="AG10" s="2"/>
      <c r="AH10" s="5"/>
      <c r="AI10" s="5"/>
      <c r="AJ10" s="5"/>
      <c r="AK10" s="5"/>
      <c r="AL10" s="71">
        <f>データ!$U$6</f>
        <v>19359</v>
      </c>
      <c r="AM10" s="71"/>
      <c r="AN10" s="71"/>
      <c r="AO10" s="71"/>
      <c r="AP10" s="71"/>
      <c r="AQ10" s="71"/>
      <c r="AR10" s="71"/>
      <c r="AS10" s="71"/>
      <c r="AT10" s="67">
        <f>データ!$V$6</f>
        <v>13.16</v>
      </c>
      <c r="AU10" s="68"/>
      <c r="AV10" s="68"/>
      <c r="AW10" s="68"/>
      <c r="AX10" s="68"/>
      <c r="AY10" s="68"/>
      <c r="AZ10" s="68"/>
      <c r="BA10" s="68"/>
      <c r="BB10" s="70">
        <f>データ!$W$6</f>
        <v>1471.05</v>
      </c>
      <c r="BC10" s="70"/>
      <c r="BD10" s="70"/>
      <c r="BE10" s="70"/>
      <c r="BF10" s="70"/>
      <c r="BG10" s="70"/>
      <c r="BH10" s="70"/>
      <c r="BI10" s="70"/>
      <c r="BJ10" s="2"/>
      <c r="BK10" s="2"/>
      <c r="BL10" s="72" t="s">
        <v>21</v>
      </c>
      <c r="BM10" s="73"/>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4" t="s">
        <v>25</v>
      </c>
      <c r="BM14" s="45"/>
      <c r="BN14" s="45"/>
      <c r="BO14" s="45"/>
      <c r="BP14" s="45"/>
      <c r="BQ14" s="45"/>
      <c r="BR14" s="45"/>
      <c r="BS14" s="45"/>
      <c r="BT14" s="45"/>
      <c r="BU14" s="45"/>
      <c r="BV14" s="45"/>
      <c r="BW14" s="45"/>
      <c r="BX14" s="45"/>
      <c r="BY14" s="45"/>
      <c r="BZ14" s="46"/>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50" t="s">
        <v>117</v>
      </c>
      <c r="BM16" s="51"/>
      <c r="BN16" s="51"/>
      <c r="BO16" s="51"/>
      <c r="BP16" s="51"/>
      <c r="BQ16" s="51"/>
      <c r="BR16" s="51"/>
      <c r="BS16" s="51"/>
      <c r="BT16" s="51"/>
      <c r="BU16" s="51"/>
      <c r="BV16" s="51"/>
      <c r="BW16" s="51"/>
      <c r="BX16" s="51"/>
      <c r="BY16" s="51"/>
      <c r="BZ16" s="52"/>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50"/>
      <c r="BM17" s="51"/>
      <c r="BN17" s="51"/>
      <c r="BO17" s="51"/>
      <c r="BP17" s="51"/>
      <c r="BQ17" s="51"/>
      <c r="BR17" s="51"/>
      <c r="BS17" s="51"/>
      <c r="BT17" s="51"/>
      <c r="BU17" s="51"/>
      <c r="BV17" s="51"/>
      <c r="BW17" s="51"/>
      <c r="BX17" s="51"/>
      <c r="BY17" s="51"/>
      <c r="BZ17" s="52"/>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50"/>
      <c r="BM18" s="51"/>
      <c r="BN18" s="51"/>
      <c r="BO18" s="51"/>
      <c r="BP18" s="51"/>
      <c r="BQ18" s="51"/>
      <c r="BR18" s="51"/>
      <c r="BS18" s="51"/>
      <c r="BT18" s="51"/>
      <c r="BU18" s="51"/>
      <c r="BV18" s="51"/>
      <c r="BW18" s="51"/>
      <c r="BX18" s="51"/>
      <c r="BY18" s="51"/>
      <c r="BZ18" s="52"/>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50"/>
      <c r="BM19" s="51"/>
      <c r="BN19" s="51"/>
      <c r="BO19" s="51"/>
      <c r="BP19" s="51"/>
      <c r="BQ19" s="51"/>
      <c r="BR19" s="51"/>
      <c r="BS19" s="51"/>
      <c r="BT19" s="51"/>
      <c r="BU19" s="51"/>
      <c r="BV19" s="51"/>
      <c r="BW19" s="51"/>
      <c r="BX19" s="51"/>
      <c r="BY19" s="51"/>
      <c r="BZ19" s="52"/>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50"/>
      <c r="BM20" s="51"/>
      <c r="BN20" s="51"/>
      <c r="BO20" s="51"/>
      <c r="BP20" s="51"/>
      <c r="BQ20" s="51"/>
      <c r="BR20" s="51"/>
      <c r="BS20" s="51"/>
      <c r="BT20" s="51"/>
      <c r="BU20" s="51"/>
      <c r="BV20" s="51"/>
      <c r="BW20" s="51"/>
      <c r="BX20" s="51"/>
      <c r="BY20" s="51"/>
      <c r="BZ20" s="52"/>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50"/>
      <c r="BM21" s="51"/>
      <c r="BN21" s="51"/>
      <c r="BO21" s="51"/>
      <c r="BP21" s="51"/>
      <c r="BQ21" s="51"/>
      <c r="BR21" s="51"/>
      <c r="BS21" s="51"/>
      <c r="BT21" s="51"/>
      <c r="BU21" s="51"/>
      <c r="BV21" s="51"/>
      <c r="BW21" s="51"/>
      <c r="BX21" s="51"/>
      <c r="BY21" s="51"/>
      <c r="BZ21" s="52"/>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50"/>
      <c r="BM22" s="51"/>
      <c r="BN22" s="51"/>
      <c r="BO22" s="51"/>
      <c r="BP22" s="51"/>
      <c r="BQ22" s="51"/>
      <c r="BR22" s="51"/>
      <c r="BS22" s="51"/>
      <c r="BT22" s="51"/>
      <c r="BU22" s="51"/>
      <c r="BV22" s="51"/>
      <c r="BW22" s="51"/>
      <c r="BX22" s="51"/>
      <c r="BY22" s="51"/>
      <c r="BZ22" s="52"/>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50"/>
      <c r="BM23" s="51"/>
      <c r="BN23" s="51"/>
      <c r="BO23" s="51"/>
      <c r="BP23" s="51"/>
      <c r="BQ23" s="51"/>
      <c r="BR23" s="51"/>
      <c r="BS23" s="51"/>
      <c r="BT23" s="51"/>
      <c r="BU23" s="51"/>
      <c r="BV23" s="51"/>
      <c r="BW23" s="51"/>
      <c r="BX23" s="51"/>
      <c r="BY23" s="51"/>
      <c r="BZ23" s="52"/>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50"/>
      <c r="BM24" s="51"/>
      <c r="BN24" s="51"/>
      <c r="BO24" s="51"/>
      <c r="BP24" s="51"/>
      <c r="BQ24" s="51"/>
      <c r="BR24" s="51"/>
      <c r="BS24" s="51"/>
      <c r="BT24" s="51"/>
      <c r="BU24" s="51"/>
      <c r="BV24" s="51"/>
      <c r="BW24" s="51"/>
      <c r="BX24" s="51"/>
      <c r="BY24" s="51"/>
      <c r="BZ24" s="52"/>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50"/>
      <c r="BM25" s="51"/>
      <c r="BN25" s="51"/>
      <c r="BO25" s="51"/>
      <c r="BP25" s="51"/>
      <c r="BQ25" s="51"/>
      <c r="BR25" s="51"/>
      <c r="BS25" s="51"/>
      <c r="BT25" s="51"/>
      <c r="BU25" s="51"/>
      <c r="BV25" s="51"/>
      <c r="BW25" s="51"/>
      <c r="BX25" s="51"/>
      <c r="BY25" s="51"/>
      <c r="BZ25" s="52"/>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50"/>
      <c r="BM26" s="51"/>
      <c r="BN26" s="51"/>
      <c r="BO26" s="51"/>
      <c r="BP26" s="51"/>
      <c r="BQ26" s="51"/>
      <c r="BR26" s="51"/>
      <c r="BS26" s="51"/>
      <c r="BT26" s="51"/>
      <c r="BU26" s="51"/>
      <c r="BV26" s="51"/>
      <c r="BW26" s="51"/>
      <c r="BX26" s="51"/>
      <c r="BY26" s="51"/>
      <c r="BZ26" s="52"/>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50"/>
      <c r="BM27" s="51"/>
      <c r="BN27" s="51"/>
      <c r="BO27" s="51"/>
      <c r="BP27" s="51"/>
      <c r="BQ27" s="51"/>
      <c r="BR27" s="51"/>
      <c r="BS27" s="51"/>
      <c r="BT27" s="51"/>
      <c r="BU27" s="51"/>
      <c r="BV27" s="51"/>
      <c r="BW27" s="51"/>
      <c r="BX27" s="51"/>
      <c r="BY27" s="51"/>
      <c r="BZ27" s="52"/>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50"/>
      <c r="BM28" s="51"/>
      <c r="BN28" s="51"/>
      <c r="BO28" s="51"/>
      <c r="BP28" s="51"/>
      <c r="BQ28" s="51"/>
      <c r="BR28" s="51"/>
      <c r="BS28" s="51"/>
      <c r="BT28" s="51"/>
      <c r="BU28" s="51"/>
      <c r="BV28" s="51"/>
      <c r="BW28" s="51"/>
      <c r="BX28" s="51"/>
      <c r="BY28" s="51"/>
      <c r="BZ28" s="52"/>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50"/>
      <c r="BM29" s="51"/>
      <c r="BN29" s="51"/>
      <c r="BO29" s="51"/>
      <c r="BP29" s="51"/>
      <c r="BQ29" s="51"/>
      <c r="BR29" s="51"/>
      <c r="BS29" s="51"/>
      <c r="BT29" s="51"/>
      <c r="BU29" s="51"/>
      <c r="BV29" s="51"/>
      <c r="BW29" s="51"/>
      <c r="BX29" s="51"/>
      <c r="BY29" s="51"/>
      <c r="BZ29" s="52"/>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50"/>
      <c r="BM30" s="51"/>
      <c r="BN30" s="51"/>
      <c r="BO30" s="51"/>
      <c r="BP30" s="51"/>
      <c r="BQ30" s="51"/>
      <c r="BR30" s="51"/>
      <c r="BS30" s="51"/>
      <c r="BT30" s="51"/>
      <c r="BU30" s="51"/>
      <c r="BV30" s="51"/>
      <c r="BW30" s="51"/>
      <c r="BX30" s="51"/>
      <c r="BY30" s="51"/>
      <c r="BZ30" s="52"/>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50"/>
      <c r="BM31" s="51"/>
      <c r="BN31" s="51"/>
      <c r="BO31" s="51"/>
      <c r="BP31" s="51"/>
      <c r="BQ31" s="51"/>
      <c r="BR31" s="51"/>
      <c r="BS31" s="51"/>
      <c r="BT31" s="51"/>
      <c r="BU31" s="51"/>
      <c r="BV31" s="51"/>
      <c r="BW31" s="51"/>
      <c r="BX31" s="51"/>
      <c r="BY31" s="51"/>
      <c r="BZ31" s="52"/>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50"/>
      <c r="BM32" s="51"/>
      <c r="BN32" s="51"/>
      <c r="BO32" s="51"/>
      <c r="BP32" s="51"/>
      <c r="BQ32" s="51"/>
      <c r="BR32" s="51"/>
      <c r="BS32" s="51"/>
      <c r="BT32" s="51"/>
      <c r="BU32" s="51"/>
      <c r="BV32" s="51"/>
      <c r="BW32" s="51"/>
      <c r="BX32" s="51"/>
      <c r="BY32" s="51"/>
      <c r="BZ32" s="52"/>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50"/>
      <c r="BM33" s="51"/>
      <c r="BN33" s="51"/>
      <c r="BO33" s="51"/>
      <c r="BP33" s="51"/>
      <c r="BQ33" s="51"/>
      <c r="BR33" s="51"/>
      <c r="BS33" s="51"/>
      <c r="BT33" s="51"/>
      <c r="BU33" s="51"/>
      <c r="BV33" s="51"/>
      <c r="BW33" s="51"/>
      <c r="BX33" s="51"/>
      <c r="BY33" s="51"/>
      <c r="BZ33" s="52"/>
    </row>
    <row r="34" spans="1:78" ht="13.5" customHeight="1">
      <c r="A34" s="2"/>
      <c r="B34" s="18"/>
      <c r="C34" s="56" t="s">
        <v>26</v>
      </c>
      <c r="D34" s="56"/>
      <c r="E34" s="56"/>
      <c r="F34" s="56"/>
      <c r="G34" s="56"/>
      <c r="H34" s="56"/>
      <c r="I34" s="56"/>
      <c r="J34" s="56"/>
      <c r="K34" s="56"/>
      <c r="L34" s="56"/>
      <c r="M34" s="56"/>
      <c r="N34" s="56"/>
      <c r="O34" s="56"/>
      <c r="P34" s="56"/>
      <c r="Q34" s="20"/>
      <c r="R34" s="56" t="s">
        <v>27</v>
      </c>
      <c r="S34" s="56"/>
      <c r="T34" s="56"/>
      <c r="U34" s="56"/>
      <c r="V34" s="56"/>
      <c r="W34" s="56"/>
      <c r="X34" s="56"/>
      <c r="Y34" s="56"/>
      <c r="Z34" s="56"/>
      <c r="AA34" s="56"/>
      <c r="AB34" s="56"/>
      <c r="AC34" s="56"/>
      <c r="AD34" s="56"/>
      <c r="AE34" s="56"/>
      <c r="AF34" s="20"/>
      <c r="AG34" s="56" t="s">
        <v>28</v>
      </c>
      <c r="AH34" s="56"/>
      <c r="AI34" s="56"/>
      <c r="AJ34" s="56"/>
      <c r="AK34" s="56"/>
      <c r="AL34" s="56"/>
      <c r="AM34" s="56"/>
      <c r="AN34" s="56"/>
      <c r="AO34" s="56"/>
      <c r="AP34" s="56"/>
      <c r="AQ34" s="56"/>
      <c r="AR34" s="56"/>
      <c r="AS34" s="56"/>
      <c r="AT34" s="56"/>
      <c r="AU34" s="20"/>
      <c r="AV34" s="56" t="s">
        <v>29</v>
      </c>
      <c r="AW34" s="56"/>
      <c r="AX34" s="56"/>
      <c r="AY34" s="56"/>
      <c r="AZ34" s="56"/>
      <c r="BA34" s="56"/>
      <c r="BB34" s="56"/>
      <c r="BC34" s="56"/>
      <c r="BD34" s="56"/>
      <c r="BE34" s="56"/>
      <c r="BF34" s="56"/>
      <c r="BG34" s="56"/>
      <c r="BH34" s="56"/>
      <c r="BI34" s="56"/>
      <c r="BJ34" s="19"/>
      <c r="BK34" s="2"/>
      <c r="BL34" s="50"/>
      <c r="BM34" s="51"/>
      <c r="BN34" s="51"/>
      <c r="BO34" s="51"/>
      <c r="BP34" s="51"/>
      <c r="BQ34" s="51"/>
      <c r="BR34" s="51"/>
      <c r="BS34" s="51"/>
      <c r="BT34" s="51"/>
      <c r="BU34" s="51"/>
      <c r="BV34" s="51"/>
      <c r="BW34" s="51"/>
      <c r="BX34" s="51"/>
      <c r="BY34" s="51"/>
      <c r="BZ34" s="52"/>
    </row>
    <row r="35" spans="1:78" ht="13.5" customHeight="1">
      <c r="A35" s="2"/>
      <c r="B35" s="18"/>
      <c r="C35" s="56"/>
      <c r="D35" s="56"/>
      <c r="E35" s="56"/>
      <c r="F35" s="56"/>
      <c r="G35" s="56"/>
      <c r="H35" s="56"/>
      <c r="I35" s="56"/>
      <c r="J35" s="56"/>
      <c r="K35" s="56"/>
      <c r="L35" s="56"/>
      <c r="M35" s="56"/>
      <c r="N35" s="56"/>
      <c r="O35" s="56"/>
      <c r="P35" s="56"/>
      <c r="Q35" s="20"/>
      <c r="R35" s="56"/>
      <c r="S35" s="56"/>
      <c r="T35" s="56"/>
      <c r="U35" s="56"/>
      <c r="V35" s="56"/>
      <c r="W35" s="56"/>
      <c r="X35" s="56"/>
      <c r="Y35" s="56"/>
      <c r="Z35" s="56"/>
      <c r="AA35" s="56"/>
      <c r="AB35" s="56"/>
      <c r="AC35" s="56"/>
      <c r="AD35" s="56"/>
      <c r="AE35" s="56"/>
      <c r="AF35" s="20"/>
      <c r="AG35" s="56"/>
      <c r="AH35" s="56"/>
      <c r="AI35" s="56"/>
      <c r="AJ35" s="56"/>
      <c r="AK35" s="56"/>
      <c r="AL35" s="56"/>
      <c r="AM35" s="56"/>
      <c r="AN35" s="56"/>
      <c r="AO35" s="56"/>
      <c r="AP35" s="56"/>
      <c r="AQ35" s="56"/>
      <c r="AR35" s="56"/>
      <c r="AS35" s="56"/>
      <c r="AT35" s="56"/>
      <c r="AU35" s="20"/>
      <c r="AV35" s="56"/>
      <c r="AW35" s="56"/>
      <c r="AX35" s="56"/>
      <c r="AY35" s="56"/>
      <c r="AZ35" s="56"/>
      <c r="BA35" s="56"/>
      <c r="BB35" s="56"/>
      <c r="BC35" s="56"/>
      <c r="BD35" s="56"/>
      <c r="BE35" s="56"/>
      <c r="BF35" s="56"/>
      <c r="BG35" s="56"/>
      <c r="BH35" s="56"/>
      <c r="BI35" s="56"/>
      <c r="BJ35" s="19"/>
      <c r="BK35" s="2"/>
      <c r="BL35" s="50"/>
      <c r="BM35" s="51"/>
      <c r="BN35" s="51"/>
      <c r="BO35" s="51"/>
      <c r="BP35" s="51"/>
      <c r="BQ35" s="51"/>
      <c r="BR35" s="51"/>
      <c r="BS35" s="51"/>
      <c r="BT35" s="51"/>
      <c r="BU35" s="51"/>
      <c r="BV35" s="51"/>
      <c r="BW35" s="51"/>
      <c r="BX35" s="51"/>
      <c r="BY35" s="51"/>
      <c r="BZ35" s="52"/>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50"/>
      <c r="BM36" s="51"/>
      <c r="BN36" s="51"/>
      <c r="BO36" s="51"/>
      <c r="BP36" s="51"/>
      <c r="BQ36" s="51"/>
      <c r="BR36" s="51"/>
      <c r="BS36" s="51"/>
      <c r="BT36" s="51"/>
      <c r="BU36" s="51"/>
      <c r="BV36" s="51"/>
      <c r="BW36" s="51"/>
      <c r="BX36" s="51"/>
      <c r="BY36" s="51"/>
      <c r="BZ36" s="52"/>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50"/>
      <c r="BM37" s="51"/>
      <c r="BN37" s="51"/>
      <c r="BO37" s="51"/>
      <c r="BP37" s="51"/>
      <c r="BQ37" s="51"/>
      <c r="BR37" s="51"/>
      <c r="BS37" s="51"/>
      <c r="BT37" s="51"/>
      <c r="BU37" s="51"/>
      <c r="BV37" s="51"/>
      <c r="BW37" s="51"/>
      <c r="BX37" s="51"/>
      <c r="BY37" s="51"/>
      <c r="BZ37" s="52"/>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50"/>
      <c r="BM38" s="51"/>
      <c r="BN38" s="51"/>
      <c r="BO38" s="51"/>
      <c r="BP38" s="51"/>
      <c r="BQ38" s="51"/>
      <c r="BR38" s="51"/>
      <c r="BS38" s="51"/>
      <c r="BT38" s="51"/>
      <c r="BU38" s="51"/>
      <c r="BV38" s="51"/>
      <c r="BW38" s="51"/>
      <c r="BX38" s="51"/>
      <c r="BY38" s="51"/>
      <c r="BZ38" s="52"/>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50"/>
      <c r="BM39" s="51"/>
      <c r="BN39" s="51"/>
      <c r="BO39" s="51"/>
      <c r="BP39" s="51"/>
      <c r="BQ39" s="51"/>
      <c r="BR39" s="51"/>
      <c r="BS39" s="51"/>
      <c r="BT39" s="51"/>
      <c r="BU39" s="51"/>
      <c r="BV39" s="51"/>
      <c r="BW39" s="51"/>
      <c r="BX39" s="51"/>
      <c r="BY39" s="51"/>
      <c r="BZ39" s="52"/>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50"/>
      <c r="BM40" s="51"/>
      <c r="BN40" s="51"/>
      <c r="BO40" s="51"/>
      <c r="BP40" s="51"/>
      <c r="BQ40" s="51"/>
      <c r="BR40" s="51"/>
      <c r="BS40" s="51"/>
      <c r="BT40" s="51"/>
      <c r="BU40" s="51"/>
      <c r="BV40" s="51"/>
      <c r="BW40" s="51"/>
      <c r="BX40" s="51"/>
      <c r="BY40" s="51"/>
      <c r="BZ40" s="52"/>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50"/>
      <c r="BM41" s="51"/>
      <c r="BN41" s="51"/>
      <c r="BO41" s="51"/>
      <c r="BP41" s="51"/>
      <c r="BQ41" s="51"/>
      <c r="BR41" s="51"/>
      <c r="BS41" s="51"/>
      <c r="BT41" s="51"/>
      <c r="BU41" s="51"/>
      <c r="BV41" s="51"/>
      <c r="BW41" s="51"/>
      <c r="BX41" s="51"/>
      <c r="BY41" s="51"/>
      <c r="BZ41" s="52"/>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50"/>
      <c r="BM42" s="51"/>
      <c r="BN42" s="51"/>
      <c r="BO42" s="51"/>
      <c r="BP42" s="51"/>
      <c r="BQ42" s="51"/>
      <c r="BR42" s="51"/>
      <c r="BS42" s="51"/>
      <c r="BT42" s="51"/>
      <c r="BU42" s="51"/>
      <c r="BV42" s="51"/>
      <c r="BW42" s="51"/>
      <c r="BX42" s="51"/>
      <c r="BY42" s="51"/>
      <c r="BZ42" s="52"/>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50"/>
      <c r="BM43" s="51"/>
      <c r="BN43" s="51"/>
      <c r="BO43" s="51"/>
      <c r="BP43" s="51"/>
      <c r="BQ43" s="51"/>
      <c r="BR43" s="51"/>
      <c r="BS43" s="51"/>
      <c r="BT43" s="51"/>
      <c r="BU43" s="51"/>
      <c r="BV43" s="51"/>
      <c r="BW43" s="51"/>
      <c r="BX43" s="51"/>
      <c r="BY43" s="51"/>
      <c r="BZ43" s="52"/>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50"/>
      <c r="BM44" s="51"/>
      <c r="BN44" s="51"/>
      <c r="BO44" s="51"/>
      <c r="BP44" s="51"/>
      <c r="BQ44" s="51"/>
      <c r="BR44" s="51"/>
      <c r="BS44" s="51"/>
      <c r="BT44" s="51"/>
      <c r="BU44" s="51"/>
      <c r="BV44" s="51"/>
      <c r="BW44" s="51"/>
      <c r="BX44" s="51"/>
      <c r="BY44" s="51"/>
      <c r="BZ44" s="52"/>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44" t="s">
        <v>30</v>
      </c>
      <c r="BM45" s="45"/>
      <c r="BN45" s="45"/>
      <c r="BO45" s="45"/>
      <c r="BP45" s="45"/>
      <c r="BQ45" s="45"/>
      <c r="BR45" s="45"/>
      <c r="BS45" s="45"/>
      <c r="BT45" s="45"/>
      <c r="BU45" s="45"/>
      <c r="BV45" s="45"/>
      <c r="BW45" s="45"/>
      <c r="BX45" s="45"/>
      <c r="BY45" s="45"/>
      <c r="BZ45" s="46"/>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47"/>
      <c r="BM46" s="48"/>
      <c r="BN46" s="48"/>
      <c r="BO46" s="48"/>
      <c r="BP46" s="48"/>
      <c r="BQ46" s="48"/>
      <c r="BR46" s="48"/>
      <c r="BS46" s="48"/>
      <c r="BT46" s="48"/>
      <c r="BU46" s="48"/>
      <c r="BV46" s="48"/>
      <c r="BW46" s="48"/>
      <c r="BX46" s="48"/>
      <c r="BY46" s="48"/>
      <c r="BZ46" s="49"/>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50" t="s">
        <v>119</v>
      </c>
      <c r="BM47" s="51"/>
      <c r="BN47" s="51"/>
      <c r="BO47" s="51"/>
      <c r="BP47" s="51"/>
      <c r="BQ47" s="51"/>
      <c r="BR47" s="51"/>
      <c r="BS47" s="51"/>
      <c r="BT47" s="51"/>
      <c r="BU47" s="51"/>
      <c r="BV47" s="51"/>
      <c r="BW47" s="51"/>
      <c r="BX47" s="51"/>
      <c r="BY47" s="51"/>
      <c r="BZ47" s="52"/>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50"/>
      <c r="BM48" s="51"/>
      <c r="BN48" s="51"/>
      <c r="BO48" s="51"/>
      <c r="BP48" s="51"/>
      <c r="BQ48" s="51"/>
      <c r="BR48" s="51"/>
      <c r="BS48" s="51"/>
      <c r="BT48" s="51"/>
      <c r="BU48" s="51"/>
      <c r="BV48" s="51"/>
      <c r="BW48" s="51"/>
      <c r="BX48" s="51"/>
      <c r="BY48" s="51"/>
      <c r="BZ48" s="52"/>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50"/>
      <c r="BM49" s="51"/>
      <c r="BN49" s="51"/>
      <c r="BO49" s="51"/>
      <c r="BP49" s="51"/>
      <c r="BQ49" s="51"/>
      <c r="BR49" s="51"/>
      <c r="BS49" s="51"/>
      <c r="BT49" s="51"/>
      <c r="BU49" s="51"/>
      <c r="BV49" s="51"/>
      <c r="BW49" s="51"/>
      <c r="BX49" s="51"/>
      <c r="BY49" s="51"/>
      <c r="BZ49" s="52"/>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50"/>
      <c r="BM50" s="51"/>
      <c r="BN50" s="51"/>
      <c r="BO50" s="51"/>
      <c r="BP50" s="51"/>
      <c r="BQ50" s="51"/>
      <c r="BR50" s="51"/>
      <c r="BS50" s="51"/>
      <c r="BT50" s="51"/>
      <c r="BU50" s="51"/>
      <c r="BV50" s="51"/>
      <c r="BW50" s="51"/>
      <c r="BX50" s="51"/>
      <c r="BY50" s="51"/>
      <c r="BZ50" s="52"/>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50"/>
      <c r="BM51" s="51"/>
      <c r="BN51" s="51"/>
      <c r="BO51" s="51"/>
      <c r="BP51" s="51"/>
      <c r="BQ51" s="51"/>
      <c r="BR51" s="51"/>
      <c r="BS51" s="51"/>
      <c r="BT51" s="51"/>
      <c r="BU51" s="51"/>
      <c r="BV51" s="51"/>
      <c r="BW51" s="51"/>
      <c r="BX51" s="51"/>
      <c r="BY51" s="51"/>
      <c r="BZ51" s="52"/>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50"/>
      <c r="BM52" s="51"/>
      <c r="BN52" s="51"/>
      <c r="BO52" s="51"/>
      <c r="BP52" s="51"/>
      <c r="BQ52" s="51"/>
      <c r="BR52" s="51"/>
      <c r="BS52" s="51"/>
      <c r="BT52" s="51"/>
      <c r="BU52" s="51"/>
      <c r="BV52" s="51"/>
      <c r="BW52" s="51"/>
      <c r="BX52" s="51"/>
      <c r="BY52" s="51"/>
      <c r="BZ52" s="52"/>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50"/>
      <c r="BM53" s="51"/>
      <c r="BN53" s="51"/>
      <c r="BO53" s="51"/>
      <c r="BP53" s="51"/>
      <c r="BQ53" s="51"/>
      <c r="BR53" s="51"/>
      <c r="BS53" s="51"/>
      <c r="BT53" s="51"/>
      <c r="BU53" s="51"/>
      <c r="BV53" s="51"/>
      <c r="BW53" s="51"/>
      <c r="BX53" s="51"/>
      <c r="BY53" s="51"/>
      <c r="BZ53" s="52"/>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50"/>
      <c r="BM54" s="51"/>
      <c r="BN54" s="51"/>
      <c r="BO54" s="51"/>
      <c r="BP54" s="51"/>
      <c r="BQ54" s="51"/>
      <c r="BR54" s="51"/>
      <c r="BS54" s="51"/>
      <c r="BT54" s="51"/>
      <c r="BU54" s="51"/>
      <c r="BV54" s="51"/>
      <c r="BW54" s="51"/>
      <c r="BX54" s="51"/>
      <c r="BY54" s="51"/>
      <c r="BZ54" s="52"/>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50"/>
      <c r="BM55" s="51"/>
      <c r="BN55" s="51"/>
      <c r="BO55" s="51"/>
      <c r="BP55" s="51"/>
      <c r="BQ55" s="51"/>
      <c r="BR55" s="51"/>
      <c r="BS55" s="51"/>
      <c r="BT55" s="51"/>
      <c r="BU55" s="51"/>
      <c r="BV55" s="51"/>
      <c r="BW55" s="51"/>
      <c r="BX55" s="51"/>
      <c r="BY55" s="51"/>
      <c r="BZ55" s="52"/>
    </row>
    <row r="56" spans="1:78" ht="13.5" customHeight="1">
      <c r="A56" s="2"/>
      <c r="B56" s="18"/>
      <c r="C56" s="56" t="s">
        <v>31</v>
      </c>
      <c r="D56" s="56"/>
      <c r="E56" s="56"/>
      <c r="F56" s="56"/>
      <c r="G56" s="56"/>
      <c r="H56" s="56"/>
      <c r="I56" s="56"/>
      <c r="J56" s="56"/>
      <c r="K56" s="56"/>
      <c r="L56" s="56"/>
      <c r="M56" s="56"/>
      <c r="N56" s="56"/>
      <c r="O56" s="56"/>
      <c r="P56" s="56"/>
      <c r="Q56" s="20"/>
      <c r="R56" s="56" t="s">
        <v>32</v>
      </c>
      <c r="S56" s="56"/>
      <c r="T56" s="56"/>
      <c r="U56" s="56"/>
      <c r="V56" s="56"/>
      <c r="W56" s="56"/>
      <c r="X56" s="56"/>
      <c r="Y56" s="56"/>
      <c r="Z56" s="56"/>
      <c r="AA56" s="56"/>
      <c r="AB56" s="56"/>
      <c r="AC56" s="56"/>
      <c r="AD56" s="56"/>
      <c r="AE56" s="56"/>
      <c r="AF56" s="20"/>
      <c r="AG56" s="56" t="s">
        <v>33</v>
      </c>
      <c r="AH56" s="56"/>
      <c r="AI56" s="56"/>
      <c r="AJ56" s="56"/>
      <c r="AK56" s="56"/>
      <c r="AL56" s="56"/>
      <c r="AM56" s="56"/>
      <c r="AN56" s="56"/>
      <c r="AO56" s="56"/>
      <c r="AP56" s="56"/>
      <c r="AQ56" s="56"/>
      <c r="AR56" s="56"/>
      <c r="AS56" s="56"/>
      <c r="AT56" s="56"/>
      <c r="AU56" s="20"/>
      <c r="AV56" s="56" t="s">
        <v>34</v>
      </c>
      <c r="AW56" s="56"/>
      <c r="AX56" s="56"/>
      <c r="AY56" s="56"/>
      <c r="AZ56" s="56"/>
      <c r="BA56" s="56"/>
      <c r="BB56" s="56"/>
      <c r="BC56" s="56"/>
      <c r="BD56" s="56"/>
      <c r="BE56" s="56"/>
      <c r="BF56" s="56"/>
      <c r="BG56" s="56"/>
      <c r="BH56" s="56"/>
      <c r="BI56" s="56"/>
      <c r="BJ56" s="19"/>
      <c r="BK56" s="2"/>
      <c r="BL56" s="50"/>
      <c r="BM56" s="51"/>
      <c r="BN56" s="51"/>
      <c r="BO56" s="51"/>
      <c r="BP56" s="51"/>
      <c r="BQ56" s="51"/>
      <c r="BR56" s="51"/>
      <c r="BS56" s="51"/>
      <c r="BT56" s="51"/>
      <c r="BU56" s="51"/>
      <c r="BV56" s="51"/>
      <c r="BW56" s="51"/>
      <c r="BX56" s="51"/>
      <c r="BY56" s="51"/>
      <c r="BZ56" s="52"/>
    </row>
    <row r="57" spans="1:78" ht="13.5" customHeight="1">
      <c r="A57" s="2"/>
      <c r="B57" s="18"/>
      <c r="C57" s="56"/>
      <c r="D57" s="56"/>
      <c r="E57" s="56"/>
      <c r="F57" s="56"/>
      <c r="G57" s="56"/>
      <c r="H57" s="56"/>
      <c r="I57" s="56"/>
      <c r="J57" s="56"/>
      <c r="K57" s="56"/>
      <c r="L57" s="56"/>
      <c r="M57" s="56"/>
      <c r="N57" s="56"/>
      <c r="O57" s="56"/>
      <c r="P57" s="56"/>
      <c r="Q57" s="20"/>
      <c r="R57" s="56"/>
      <c r="S57" s="56"/>
      <c r="T57" s="56"/>
      <c r="U57" s="56"/>
      <c r="V57" s="56"/>
      <c r="W57" s="56"/>
      <c r="X57" s="56"/>
      <c r="Y57" s="56"/>
      <c r="Z57" s="56"/>
      <c r="AA57" s="56"/>
      <c r="AB57" s="56"/>
      <c r="AC57" s="56"/>
      <c r="AD57" s="56"/>
      <c r="AE57" s="56"/>
      <c r="AF57" s="20"/>
      <c r="AG57" s="56"/>
      <c r="AH57" s="56"/>
      <c r="AI57" s="56"/>
      <c r="AJ57" s="56"/>
      <c r="AK57" s="56"/>
      <c r="AL57" s="56"/>
      <c r="AM57" s="56"/>
      <c r="AN57" s="56"/>
      <c r="AO57" s="56"/>
      <c r="AP57" s="56"/>
      <c r="AQ57" s="56"/>
      <c r="AR57" s="56"/>
      <c r="AS57" s="56"/>
      <c r="AT57" s="56"/>
      <c r="AU57" s="20"/>
      <c r="AV57" s="56"/>
      <c r="AW57" s="56"/>
      <c r="AX57" s="56"/>
      <c r="AY57" s="56"/>
      <c r="AZ57" s="56"/>
      <c r="BA57" s="56"/>
      <c r="BB57" s="56"/>
      <c r="BC57" s="56"/>
      <c r="BD57" s="56"/>
      <c r="BE57" s="56"/>
      <c r="BF57" s="56"/>
      <c r="BG57" s="56"/>
      <c r="BH57" s="56"/>
      <c r="BI57" s="56"/>
      <c r="BJ57" s="19"/>
      <c r="BK57" s="2"/>
      <c r="BL57" s="50"/>
      <c r="BM57" s="51"/>
      <c r="BN57" s="51"/>
      <c r="BO57" s="51"/>
      <c r="BP57" s="51"/>
      <c r="BQ57" s="51"/>
      <c r="BR57" s="51"/>
      <c r="BS57" s="51"/>
      <c r="BT57" s="51"/>
      <c r="BU57" s="51"/>
      <c r="BV57" s="51"/>
      <c r="BW57" s="51"/>
      <c r="BX57" s="51"/>
      <c r="BY57" s="51"/>
      <c r="BZ57" s="52"/>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0"/>
      <c r="BM58" s="51"/>
      <c r="BN58" s="51"/>
      <c r="BO58" s="51"/>
      <c r="BP58" s="51"/>
      <c r="BQ58" s="51"/>
      <c r="BR58" s="51"/>
      <c r="BS58" s="51"/>
      <c r="BT58" s="51"/>
      <c r="BU58" s="51"/>
      <c r="BV58" s="51"/>
      <c r="BW58" s="51"/>
      <c r="BX58" s="51"/>
      <c r="BY58" s="51"/>
      <c r="BZ58" s="5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0"/>
      <c r="BM60" s="51"/>
      <c r="BN60" s="51"/>
      <c r="BO60" s="51"/>
      <c r="BP60" s="51"/>
      <c r="BQ60" s="51"/>
      <c r="BR60" s="51"/>
      <c r="BS60" s="51"/>
      <c r="BT60" s="51"/>
      <c r="BU60" s="51"/>
      <c r="BV60" s="51"/>
      <c r="BW60" s="51"/>
      <c r="BX60" s="51"/>
      <c r="BY60" s="51"/>
      <c r="BZ60" s="52"/>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0"/>
      <c r="BM61" s="51"/>
      <c r="BN61" s="51"/>
      <c r="BO61" s="51"/>
      <c r="BP61" s="51"/>
      <c r="BQ61" s="51"/>
      <c r="BR61" s="51"/>
      <c r="BS61" s="51"/>
      <c r="BT61" s="51"/>
      <c r="BU61" s="51"/>
      <c r="BV61" s="51"/>
      <c r="BW61" s="51"/>
      <c r="BX61" s="51"/>
      <c r="BY61" s="51"/>
      <c r="BZ61" s="52"/>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50"/>
      <c r="BM62" s="51"/>
      <c r="BN62" s="51"/>
      <c r="BO62" s="51"/>
      <c r="BP62" s="51"/>
      <c r="BQ62" s="51"/>
      <c r="BR62" s="51"/>
      <c r="BS62" s="51"/>
      <c r="BT62" s="51"/>
      <c r="BU62" s="51"/>
      <c r="BV62" s="51"/>
      <c r="BW62" s="51"/>
      <c r="BX62" s="51"/>
      <c r="BY62" s="51"/>
      <c r="BZ62" s="52"/>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50"/>
      <c r="BM63" s="51"/>
      <c r="BN63" s="51"/>
      <c r="BO63" s="51"/>
      <c r="BP63" s="51"/>
      <c r="BQ63" s="51"/>
      <c r="BR63" s="51"/>
      <c r="BS63" s="51"/>
      <c r="BT63" s="51"/>
      <c r="BU63" s="51"/>
      <c r="BV63" s="51"/>
      <c r="BW63" s="51"/>
      <c r="BX63" s="51"/>
      <c r="BY63" s="51"/>
      <c r="BZ63" s="52"/>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44" t="s">
        <v>36</v>
      </c>
      <c r="BM64" s="45"/>
      <c r="BN64" s="45"/>
      <c r="BO64" s="45"/>
      <c r="BP64" s="45"/>
      <c r="BQ64" s="45"/>
      <c r="BR64" s="45"/>
      <c r="BS64" s="45"/>
      <c r="BT64" s="45"/>
      <c r="BU64" s="45"/>
      <c r="BV64" s="45"/>
      <c r="BW64" s="45"/>
      <c r="BX64" s="45"/>
      <c r="BY64" s="45"/>
      <c r="BZ64" s="46"/>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47"/>
      <c r="BM65" s="48"/>
      <c r="BN65" s="48"/>
      <c r="BO65" s="48"/>
      <c r="BP65" s="48"/>
      <c r="BQ65" s="48"/>
      <c r="BR65" s="48"/>
      <c r="BS65" s="48"/>
      <c r="BT65" s="48"/>
      <c r="BU65" s="48"/>
      <c r="BV65" s="48"/>
      <c r="BW65" s="48"/>
      <c r="BX65" s="48"/>
      <c r="BY65" s="48"/>
      <c r="BZ65" s="49"/>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50" t="s">
        <v>116</v>
      </c>
      <c r="BM66" s="51"/>
      <c r="BN66" s="51"/>
      <c r="BO66" s="51"/>
      <c r="BP66" s="51"/>
      <c r="BQ66" s="51"/>
      <c r="BR66" s="51"/>
      <c r="BS66" s="51"/>
      <c r="BT66" s="51"/>
      <c r="BU66" s="51"/>
      <c r="BV66" s="51"/>
      <c r="BW66" s="51"/>
      <c r="BX66" s="51"/>
      <c r="BY66" s="51"/>
      <c r="BZ66" s="52"/>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50"/>
      <c r="BM67" s="51"/>
      <c r="BN67" s="51"/>
      <c r="BO67" s="51"/>
      <c r="BP67" s="51"/>
      <c r="BQ67" s="51"/>
      <c r="BR67" s="51"/>
      <c r="BS67" s="51"/>
      <c r="BT67" s="51"/>
      <c r="BU67" s="51"/>
      <c r="BV67" s="51"/>
      <c r="BW67" s="51"/>
      <c r="BX67" s="51"/>
      <c r="BY67" s="51"/>
      <c r="BZ67" s="52"/>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50"/>
      <c r="BM68" s="51"/>
      <c r="BN68" s="51"/>
      <c r="BO68" s="51"/>
      <c r="BP68" s="51"/>
      <c r="BQ68" s="51"/>
      <c r="BR68" s="51"/>
      <c r="BS68" s="51"/>
      <c r="BT68" s="51"/>
      <c r="BU68" s="51"/>
      <c r="BV68" s="51"/>
      <c r="BW68" s="51"/>
      <c r="BX68" s="51"/>
      <c r="BY68" s="51"/>
      <c r="BZ68" s="52"/>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50"/>
      <c r="BM69" s="51"/>
      <c r="BN69" s="51"/>
      <c r="BO69" s="51"/>
      <c r="BP69" s="51"/>
      <c r="BQ69" s="51"/>
      <c r="BR69" s="51"/>
      <c r="BS69" s="51"/>
      <c r="BT69" s="51"/>
      <c r="BU69" s="51"/>
      <c r="BV69" s="51"/>
      <c r="BW69" s="51"/>
      <c r="BX69" s="51"/>
      <c r="BY69" s="51"/>
      <c r="BZ69" s="52"/>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50"/>
      <c r="BM70" s="51"/>
      <c r="BN70" s="51"/>
      <c r="BO70" s="51"/>
      <c r="BP70" s="51"/>
      <c r="BQ70" s="51"/>
      <c r="BR70" s="51"/>
      <c r="BS70" s="51"/>
      <c r="BT70" s="51"/>
      <c r="BU70" s="51"/>
      <c r="BV70" s="51"/>
      <c r="BW70" s="51"/>
      <c r="BX70" s="51"/>
      <c r="BY70" s="51"/>
      <c r="BZ70" s="52"/>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50"/>
      <c r="BM71" s="51"/>
      <c r="BN71" s="51"/>
      <c r="BO71" s="51"/>
      <c r="BP71" s="51"/>
      <c r="BQ71" s="51"/>
      <c r="BR71" s="51"/>
      <c r="BS71" s="51"/>
      <c r="BT71" s="51"/>
      <c r="BU71" s="51"/>
      <c r="BV71" s="51"/>
      <c r="BW71" s="51"/>
      <c r="BX71" s="51"/>
      <c r="BY71" s="51"/>
      <c r="BZ71" s="52"/>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50"/>
      <c r="BM72" s="51"/>
      <c r="BN72" s="51"/>
      <c r="BO72" s="51"/>
      <c r="BP72" s="51"/>
      <c r="BQ72" s="51"/>
      <c r="BR72" s="51"/>
      <c r="BS72" s="51"/>
      <c r="BT72" s="51"/>
      <c r="BU72" s="51"/>
      <c r="BV72" s="51"/>
      <c r="BW72" s="51"/>
      <c r="BX72" s="51"/>
      <c r="BY72" s="51"/>
      <c r="BZ72" s="52"/>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50"/>
      <c r="BM73" s="51"/>
      <c r="BN73" s="51"/>
      <c r="BO73" s="51"/>
      <c r="BP73" s="51"/>
      <c r="BQ73" s="51"/>
      <c r="BR73" s="51"/>
      <c r="BS73" s="51"/>
      <c r="BT73" s="51"/>
      <c r="BU73" s="51"/>
      <c r="BV73" s="51"/>
      <c r="BW73" s="51"/>
      <c r="BX73" s="51"/>
      <c r="BY73" s="51"/>
      <c r="BZ73" s="52"/>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50"/>
      <c r="BM74" s="51"/>
      <c r="BN74" s="51"/>
      <c r="BO74" s="51"/>
      <c r="BP74" s="51"/>
      <c r="BQ74" s="51"/>
      <c r="BR74" s="51"/>
      <c r="BS74" s="51"/>
      <c r="BT74" s="51"/>
      <c r="BU74" s="51"/>
      <c r="BV74" s="51"/>
      <c r="BW74" s="51"/>
      <c r="BX74" s="51"/>
      <c r="BY74" s="51"/>
      <c r="BZ74" s="52"/>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50"/>
      <c r="BM75" s="51"/>
      <c r="BN75" s="51"/>
      <c r="BO75" s="51"/>
      <c r="BP75" s="51"/>
      <c r="BQ75" s="51"/>
      <c r="BR75" s="51"/>
      <c r="BS75" s="51"/>
      <c r="BT75" s="51"/>
      <c r="BU75" s="51"/>
      <c r="BV75" s="51"/>
      <c r="BW75" s="51"/>
      <c r="BX75" s="51"/>
      <c r="BY75" s="51"/>
      <c r="BZ75" s="52"/>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50"/>
      <c r="BM76" s="51"/>
      <c r="BN76" s="51"/>
      <c r="BO76" s="51"/>
      <c r="BP76" s="51"/>
      <c r="BQ76" s="51"/>
      <c r="BR76" s="51"/>
      <c r="BS76" s="51"/>
      <c r="BT76" s="51"/>
      <c r="BU76" s="51"/>
      <c r="BV76" s="51"/>
      <c r="BW76" s="51"/>
      <c r="BX76" s="51"/>
      <c r="BY76" s="51"/>
      <c r="BZ76" s="52"/>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50"/>
      <c r="BM77" s="51"/>
      <c r="BN77" s="51"/>
      <c r="BO77" s="51"/>
      <c r="BP77" s="51"/>
      <c r="BQ77" s="51"/>
      <c r="BR77" s="51"/>
      <c r="BS77" s="51"/>
      <c r="BT77" s="51"/>
      <c r="BU77" s="51"/>
      <c r="BV77" s="51"/>
      <c r="BW77" s="51"/>
      <c r="BX77" s="51"/>
      <c r="BY77" s="51"/>
      <c r="BZ77" s="52"/>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50"/>
      <c r="BM78" s="51"/>
      <c r="BN78" s="51"/>
      <c r="BO78" s="51"/>
      <c r="BP78" s="51"/>
      <c r="BQ78" s="51"/>
      <c r="BR78" s="51"/>
      <c r="BS78" s="51"/>
      <c r="BT78" s="51"/>
      <c r="BU78" s="51"/>
      <c r="BV78" s="51"/>
      <c r="BW78" s="51"/>
      <c r="BX78" s="51"/>
      <c r="BY78" s="51"/>
      <c r="BZ78" s="52"/>
    </row>
    <row r="79" spans="1:78" ht="13.5" customHeight="1">
      <c r="A79" s="2"/>
      <c r="B79" s="18"/>
      <c r="C79" s="56" t="s">
        <v>37</v>
      </c>
      <c r="D79" s="56"/>
      <c r="E79" s="56"/>
      <c r="F79" s="56"/>
      <c r="G79" s="56"/>
      <c r="H79" s="56"/>
      <c r="I79" s="56"/>
      <c r="J79" s="56"/>
      <c r="K79" s="56"/>
      <c r="L79" s="56"/>
      <c r="M79" s="56"/>
      <c r="N79" s="56"/>
      <c r="O79" s="56"/>
      <c r="P79" s="56"/>
      <c r="Q79" s="56"/>
      <c r="R79" s="56"/>
      <c r="S79" s="56"/>
      <c r="T79" s="56"/>
      <c r="U79" s="20"/>
      <c r="V79" s="20"/>
      <c r="W79" s="56" t="s">
        <v>38</v>
      </c>
      <c r="X79" s="56"/>
      <c r="Y79" s="56"/>
      <c r="Z79" s="56"/>
      <c r="AA79" s="56"/>
      <c r="AB79" s="56"/>
      <c r="AC79" s="56"/>
      <c r="AD79" s="56"/>
      <c r="AE79" s="56"/>
      <c r="AF79" s="56"/>
      <c r="AG79" s="56"/>
      <c r="AH79" s="56"/>
      <c r="AI79" s="56"/>
      <c r="AJ79" s="56"/>
      <c r="AK79" s="56"/>
      <c r="AL79" s="56"/>
      <c r="AM79" s="56"/>
      <c r="AN79" s="56"/>
      <c r="AO79" s="20"/>
      <c r="AP79" s="20"/>
      <c r="AQ79" s="56" t="s">
        <v>39</v>
      </c>
      <c r="AR79" s="56"/>
      <c r="AS79" s="56"/>
      <c r="AT79" s="56"/>
      <c r="AU79" s="56"/>
      <c r="AV79" s="56"/>
      <c r="AW79" s="56"/>
      <c r="AX79" s="56"/>
      <c r="AY79" s="56"/>
      <c r="AZ79" s="56"/>
      <c r="BA79" s="56"/>
      <c r="BB79" s="56"/>
      <c r="BC79" s="56"/>
      <c r="BD79" s="56"/>
      <c r="BE79" s="56"/>
      <c r="BF79" s="56"/>
      <c r="BG79" s="56"/>
      <c r="BH79" s="56"/>
      <c r="BI79" s="5"/>
      <c r="BJ79" s="19"/>
      <c r="BK79" s="2"/>
      <c r="BL79" s="50"/>
      <c r="BM79" s="51"/>
      <c r="BN79" s="51"/>
      <c r="BO79" s="51"/>
      <c r="BP79" s="51"/>
      <c r="BQ79" s="51"/>
      <c r="BR79" s="51"/>
      <c r="BS79" s="51"/>
      <c r="BT79" s="51"/>
      <c r="BU79" s="51"/>
      <c r="BV79" s="51"/>
      <c r="BW79" s="51"/>
      <c r="BX79" s="51"/>
      <c r="BY79" s="51"/>
      <c r="BZ79" s="52"/>
    </row>
    <row r="80" spans="1:78" ht="13.5" customHeight="1">
      <c r="A80" s="2"/>
      <c r="B80" s="18"/>
      <c r="C80" s="56"/>
      <c r="D80" s="56"/>
      <c r="E80" s="56"/>
      <c r="F80" s="56"/>
      <c r="G80" s="56"/>
      <c r="H80" s="56"/>
      <c r="I80" s="56"/>
      <c r="J80" s="56"/>
      <c r="K80" s="56"/>
      <c r="L80" s="56"/>
      <c r="M80" s="56"/>
      <c r="N80" s="56"/>
      <c r="O80" s="56"/>
      <c r="P80" s="56"/>
      <c r="Q80" s="56"/>
      <c r="R80" s="56"/>
      <c r="S80" s="56"/>
      <c r="T80" s="56"/>
      <c r="U80" s="20"/>
      <c r="V80" s="20"/>
      <c r="W80" s="56"/>
      <c r="X80" s="56"/>
      <c r="Y80" s="56"/>
      <c r="Z80" s="56"/>
      <c r="AA80" s="56"/>
      <c r="AB80" s="56"/>
      <c r="AC80" s="56"/>
      <c r="AD80" s="56"/>
      <c r="AE80" s="56"/>
      <c r="AF80" s="56"/>
      <c r="AG80" s="56"/>
      <c r="AH80" s="56"/>
      <c r="AI80" s="56"/>
      <c r="AJ80" s="56"/>
      <c r="AK80" s="56"/>
      <c r="AL80" s="56"/>
      <c r="AM80" s="56"/>
      <c r="AN80" s="56"/>
      <c r="AO80" s="20"/>
      <c r="AP80" s="20"/>
      <c r="AQ80" s="56"/>
      <c r="AR80" s="56"/>
      <c r="AS80" s="56"/>
      <c r="AT80" s="56"/>
      <c r="AU80" s="56"/>
      <c r="AV80" s="56"/>
      <c r="AW80" s="56"/>
      <c r="AX80" s="56"/>
      <c r="AY80" s="56"/>
      <c r="AZ80" s="56"/>
      <c r="BA80" s="56"/>
      <c r="BB80" s="56"/>
      <c r="BC80" s="56"/>
      <c r="BD80" s="56"/>
      <c r="BE80" s="56"/>
      <c r="BF80" s="56"/>
      <c r="BG80" s="56"/>
      <c r="BH80" s="56"/>
      <c r="BI80" s="5"/>
      <c r="BJ80" s="19"/>
      <c r="BK80" s="2"/>
      <c r="BL80" s="50"/>
      <c r="BM80" s="51"/>
      <c r="BN80" s="51"/>
      <c r="BO80" s="51"/>
      <c r="BP80" s="51"/>
      <c r="BQ80" s="51"/>
      <c r="BR80" s="51"/>
      <c r="BS80" s="51"/>
      <c r="BT80" s="51"/>
      <c r="BU80" s="51"/>
      <c r="BV80" s="51"/>
      <c r="BW80" s="51"/>
      <c r="BX80" s="51"/>
      <c r="BY80" s="51"/>
      <c r="BZ80" s="52"/>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50"/>
      <c r="BM81" s="51"/>
      <c r="BN81" s="51"/>
      <c r="BO81" s="51"/>
      <c r="BP81" s="51"/>
      <c r="BQ81" s="51"/>
      <c r="BR81" s="51"/>
      <c r="BS81" s="51"/>
      <c r="BT81" s="51"/>
      <c r="BU81" s="51"/>
      <c r="BV81" s="51"/>
      <c r="BW81" s="51"/>
      <c r="BX81" s="51"/>
      <c r="BY81" s="51"/>
      <c r="BZ81" s="5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358321</v>
      </c>
      <c r="D6" s="34">
        <f t="shared" si="3"/>
        <v>46</v>
      </c>
      <c r="E6" s="34">
        <f t="shared" si="3"/>
        <v>1</v>
      </c>
      <c r="F6" s="34">
        <f t="shared" si="3"/>
        <v>0</v>
      </c>
      <c r="G6" s="34">
        <f t="shared" si="3"/>
        <v>1</v>
      </c>
      <c r="H6" s="34" t="str">
        <f t="shared" si="3"/>
        <v>山口県　田布施・平生水道企業団</v>
      </c>
      <c r="I6" s="34" t="str">
        <f t="shared" si="3"/>
        <v>法適用</v>
      </c>
      <c r="J6" s="34" t="str">
        <f t="shared" si="3"/>
        <v>水道事業</v>
      </c>
      <c r="K6" s="34" t="str">
        <f t="shared" si="3"/>
        <v>末端給水事業</v>
      </c>
      <c r="L6" s="34" t="str">
        <f t="shared" si="3"/>
        <v>A6</v>
      </c>
      <c r="M6" s="34">
        <f t="shared" si="3"/>
        <v>0</v>
      </c>
      <c r="N6" s="35" t="str">
        <f t="shared" si="3"/>
        <v>-</v>
      </c>
      <c r="O6" s="35">
        <f t="shared" si="3"/>
        <v>37.229999999999997</v>
      </c>
      <c r="P6" s="35">
        <f t="shared" si="3"/>
        <v>69.64</v>
      </c>
      <c r="Q6" s="35">
        <f t="shared" si="3"/>
        <v>4622</v>
      </c>
      <c r="R6" s="35" t="str">
        <f t="shared" si="3"/>
        <v>-</v>
      </c>
      <c r="S6" s="35" t="str">
        <f t="shared" si="3"/>
        <v>-</v>
      </c>
      <c r="T6" s="35" t="str">
        <f t="shared" si="3"/>
        <v>-</v>
      </c>
      <c r="U6" s="35">
        <f t="shared" si="3"/>
        <v>19359</v>
      </c>
      <c r="V6" s="35">
        <f t="shared" si="3"/>
        <v>13.16</v>
      </c>
      <c r="W6" s="35">
        <f t="shared" si="3"/>
        <v>1471.05</v>
      </c>
      <c r="X6" s="36">
        <f>IF(X7="",NA(),X7)</f>
        <v>101.13</v>
      </c>
      <c r="Y6" s="36">
        <f t="shared" ref="Y6:AG6" si="4">IF(Y7="",NA(),Y7)</f>
        <v>104.54</v>
      </c>
      <c r="Z6" s="36">
        <f t="shared" si="4"/>
        <v>107.31</v>
      </c>
      <c r="AA6" s="36">
        <f t="shared" si="4"/>
        <v>107.84</v>
      </c>
      <c r="AB6" s="36">
        <f t="shared" si="4"/>
        <v>108.71</v>
      </c>
      <c r="AC6" s="36">
        <f t="shared" si="4"/>
        <v>107.57</v>
      </c>
      <c r="AD6" s="36">
        <f t="shared" si="4"/>
        <v>106.55</v>
      </c>
      <c r="AE6" s="36">
        <f t="shared" si="4"/>
        <v>110.01</v>
      </c>
      <c r="AF6" s="36">
        <f t="shared" si="4"/>
        <v>111.21</v>
      </c>
      <c r="AG6" s="36">
        <f t="shared" si="4"/>
        <v>111.71</v>
      </c>
      <c r="AH6" s="35" t="str">
        <f>IF(AH7="","",IF(AH7="-","【-】","【"&amp;SUBSTITUTE(TEXT(AH7,"#,##0.00"),"-","△")&amp;"】"))</f>
        <v>【114.35】</v>
      </c>
      <c r="AI6" s="36">
        <f>IF(AI7="",NA(),AI7)</f>
        <v>139.01</v>
      </c>
      <c r="AJ6" s="36">
        <f t="shared" ref="AJ6:AR6" si="5">IF(AJ7="",NA(),AJ7)</f>
        <v>122.35</v>
      </c>
      <c r="AK6" s="36">
        <f t="shared" si="5"/>
        <v>21.12</v>
      </c>
      <c r="AL6" s="36">
        <f t="shared" si="5"/>
        <v>11.14</v>
      </c>
      <c r="AM6" s="35">
        <f t="shared" si="5"/>
        <v>0</v>
      </c>
      <c r="AN6" s="36">
        <f t="shared" si="5"/>
        <v>9.34</v>
      </c>
      <c r="AO6" s="36">
        <f t="shared" si="5"/>
        <v>9.56</v>
      </c>
      <c r="AP6" s="36">
        <f t="shared" si="5"/>
        <v>2.8</v>
      </c>
      <c r="AQ6" s="36">
        <f t="shared" si="5"/>
        <v>1.93</v>
      </c>
      <c r="AR6" s="36">
        <f t="shared" si="5"/>
        <v>1.72</v>
      </c>
      <c r="AS6" s="35" t="str">
        <f>IF(AS7="","",IF(AS7="-","【-】","【"&amp;SUBSTITUTE(TEXT(AS7,"#,##0.00"),"-","△")&amp;"】"))</f>
        <v>【0.79】</v>
      </c>
      <c r="AT6" s="36">
        <f>IF(AT7="",NA(),AT7)</f>
        <v>415.37</v>
      </c>
      <c r="AU6" s="36">
        <f t="shared" ref="AU6:BC6" si="6">IF(AU7="",NA(),AU7)</f>
        <v>505.35</v>
      </c>
      <c r="AV6" s="36">
        <f t="shared" si="6"/>
        <v>97.62</v>
      </c>
      <c r="AW6" s="36">
        <f t="shared" si="6"/>
        <v>106.35</v>
      </c>
      <c r="AX6" s="36">
        <f t="shared" si="6"/>
        <v>109.6</v>
      </c>
      <c r="AY6" s="36">
        <f t="shared" si="6"/>
        <v>915.5</v>
      </c>
      <c r="AZ6" s="36">
        <f t="shared" si="6"/>
        <v>963.24</v>
      </c>
      <c r="BA6" s="36">
        <f t="shared" si="6"/>
        <v>381.53</v>
      </c>
      <c r="BB6" s="36">
        <f t="shared" si="6"/>
        <v>391.54</v>
      </c>
      <c r="BC6" s="36">
        <f t="shared" si="6"/>
        <v>384.34</v>
      </c>
      <c r="BD6" s="35" t="str">
        <f>IF(BD7="","",IF(BD7="-","【-】","【"&amp;SUBSTITUTE(TEXT(BD7,"#,##0.00"),"-","△")&amp;"】"))</f>
        <v>【262.87】</v>
      </c>
      <c r="BE6" s="36">
        <f>IF(BE7="",NA(),BE7)</f>
        <v>738.28</v>
      </c>
      <c r="BF6" s="36">
        <f t="shared" ref="BF6:BN6" si="7">IF(BF7="",NA(),BF7)</f>
        <v>663.31</v>
      </c>
      <c r="BG6" s="36">
        <f t="shared" si="7"/>
        <v>616.16</v>
      </c>
      <c r="BH6" s="36">
        <f t="shared" si="7"/>
        <v>604.33000000000004</v>
      </c>
      <c r="BI6" s="36">
        <f t="shared" si="7"/>
        <v>570.6</v>
      </c>
      <c r="BJ6" s="36">
        <f t="shared" si="7"/>
        <v>404.78</v>
      </c>
      <c r="BK6" s="36">
        <f t="shared" si="7"/>
        <v>400.38</v>
      </c>
      <c r="BL6" s="36">
        <f t="shared" si="7"/>
        <v>393.27</v>
      </c>
      <c r="BM6" s="36">
        <f t="shared" si="7"/>
        <v>386.97</v>
      </c>
      <c r="BN6" s="36">
        <f t="shared" si="7"/>
        <v>380.58</v>
      </c>
      <c r="BO6" s="35" t="str">
        <f>IF(BO7="","",IF(BO7="-","【-】","【"&amp;SUBSTITUTE(TEXT(BO7,"#,##0.00"),"-","△")&amp;"】"))</f>
        <v>【270.87】</v>
      </c>
      <c r="BP6" s="36">
        <f>IF(BP7="",NA(),BP7)</f>
        <v>69.400000000000006</v>
      </c>
      <c r="BQ6" s="36">
        <f t="shared" ref="BQ6:BY6" si="8">IF(BQ7="",NA(),BQ7)</f>
        <v>73.38</v>
      </c>
      <c r="BR6" s="36">
        <f t="shared" si="8"/>
        <v>77.11</v>
      </c>
      <c r="BS6" s="36">
        <f t="shared" si="8"/>
        <v>75.900000000000006</v>
      </c>
      <c r="BT6" s="36">
        <f t="shared" si="8"/>
        <v>77.19</v>
      </c>
      <c r="BU6" s="36">
        <f t="shared" si="8"/>
        <v>98.07</v>
      </c>
      <c r="BV6" s="36">
        <f t="shared" si="8"/>
        <v>96.56</v>
      </c>
      <c r="BW6" s="36">
        <f t="shared" si="8"/>
        <v>100.47</v>
      </c>
      <c r="BX6" s="36">
        <f t="shared" si="8"/>
        <v>101.72</v>
      </c>
      <c r="BY6" s="36">
        <f t="shared" si="8"/>
        <v>102.38</v>
      </c>
      <c r="BZ6" s="35" t="str">
        <f>IF(BZ7="","",IF(BZ7="-","【-】","【"&amp;SUBSTITUTE(TEXT(BZ7,"#,##0.00"),"-","△")&amp;"】"))</f>
        <v>【105.59】</v>
      </c>
      <c r="CA6" s="36">
        <f>IF(CA7="",NA(),CA7)</f>
        <v>279.76</v>
      </c>
      <c r="CB6" s="36">
        <f t="shared" ref="CB6:CJ6" si="9">IF(CB7="",NA(),CB7)</f>
        <v>283.76</v>
      </c>
      <c r="CC6" s="36">
        <f t="shared" si="9"/>
        <v>282.72000000000003</v>
      </c>
      <c r="CD6" s="36">
        <f t="shared" si="9"/>
        <v>287.38</v>
      </c>
      <c r="CE6" s="36">
        <f t="shared" si="9"/>
        <v>282.19</v>
      </c>
      <c r="CF6" s="36">
        <f t="shared" si="9"/>
        <v>172.26</v>
      </c>
      <c r="CG6" s="36">
        <f t="shared" si="9"/>
        <v>177.14</v>
      </c>
      <c r="CH6" s="36">
        <f t="shared" si="9"/>
        <v>169.82</v>
      </c>
      <c r="CI6" s="36">
        <f t="shared" si="9"/>
        <v>168.2</v>
      </c>
      <c r="CJ6" s="36">
        <f t="shared" si="9"/>
        <v>168.67</v>
      </c>
      <c r="CK6" s="35" t="str">
        <f>IF(CK7="","",IF(CK7="-","【-】","【"&amp;SUBSTITUTE(TEXT(CK7,"#,##0.00"),"-","△")&amp;"】"))</f>
        <v>【163.27】</v>
      </c>
      <c r="CL6" s="36">
        <f>IF(CL7="",NA(),CL7)</f>
        <v>50.02</v>
      </c>
      <c r="CM6" s="36">
        <f t="shared" ref="CM6:CU6" si="10">IF(CM7="",NA(),CM7)</f>
        <v>48.21</v>
      </c>
      <c r="CN6" s="36">
        <f t="shared" si="10"/>
        <v>50.72</v>
      </c>
      <c r="CO6" s="36">
        <f t="shared" si="10"/>
        <v>51.29</v>
      </c>
      <c r="CP6" s="36">
        <f t="shared" si="10"/>
        <v>49.31</v>
      </c>
      <c r="CQ6" s="36">
        <f t="shared" si="10"/>
        <v>55.68</v>
      </c>
      <c r="CR6" s="36">
        <f t="shared" si="10"/>
        <v>55.64</v>
      </c>
      <c r="CS6" s="36">
        <f t="shared" si="10"/>
        <v>55.13</v>
      </c>
      <c r="CT6" s="36">
        <f t="shared" si="10"/>
        <v>54.77</v>
      </c>
      <c r="CU6" s="36">
        <f t="shared" si="10"/>
        <v>54.92</v>
      </c>
      <c r="CV6" s="35" t="str">
        <f>IF(CV7="","",IF(CV7="-","【-】","【"&amp;SUBSTITUTE(TEXT(CV7,"#,##0.00"),"-","△")&amp;"】"))</f>
        <v>【59.94】</v>
      </c>
      <c r="CW6" s="36">
        <f>IF(CW7="",NA(),CW7)</f>
        <v>91.3</v>
      </c>
      <c r="CX6" s="36">
        <f t="shared" ref="CX6:DF6" si="11">IF(CX7="",NA(),CX7)</f>
        <v>92.28</v>
      </c>
      <c r="CY6" s="36">
        <f t="shared" si="11"/>
        <v>85.92</v>
      </c>
      <c r="CZ6" s="36">
        <f t="shared" si="11"/>
        <v>83.61</v>
      </c>
      <c r="DA6" s="36">
        <f t="shared" si="11"/>
        <v>87.42</v>
      </c>
      <c r="DB6" s="36">
        <f t="shared" si="11"/>
        <v>83.18</v>
      </c>
      <c r="DC6" s="36">
        <f t="shared" si="11"/>
        <v>83.09</v>
      </c>
      <c r="DD6" s="36">
        <f t="shared" si="11"/>
        <v>83</v>
      </c>
      <c r="DE6" s="36">
        <f t="shared" si="11"/>
        <v>82.89</v>
      </c>
      <c r="DF6" s="36">
        <f t="shared" si="11"/>
        <v>82.66</v>
      </c>
      <c r="DG6" s="35" t="str">
        <f>IF(DG7="","",IF(DG7="-","【-】","【"&amp;SUBSTITUTE(TEXT(DG7,"#,##0.00"),"-","△")&amp;"】"))</f>
        <v>【90.22】</v>
      </c>
      <c r="DH6" s="36">
        <f>IF(DH7="",NA(),DH7)</f>
        <v>40.950000000000003</v>
      </c>
      <c r="DI6" s="36">
        <f t="shared" ref="DI6:DQ6" si="12">IF(DI7="",NA(),DI7)</f>
        <v>41.75</v>
      </c>
      <c r="DJ6" s="36">
        <f t="shared" si="12"/>
        <v>44.08</v>
      </c>
      <c r="DK6" s="36">
        <f t="shared" si="12"/>
        <v>45.71</v>
      </c>
      <c r="DL6" s="36">
        <f t="shared" si="12"/>
        <v>47.77</v>
      </c>
      <c r="DM6" s="36">
        <f t="shared" si="12"/>
        <v>38.07</v>
      </c>
      <c r="DN6" s="36">
        <f t="shared" si="12"/>
        <v>39.06</v>
      </c>
      <c r="DO6" s="36">
        <f t="shared" si="12"/>
        <v>46.66</v>
      </c>
      <c r="DP6" s="36">
        <f t="shared" si="12"/>
        <v>47.46</v>
      </c>
      <c r="DQ6" s="36">
        <f t="shared" si="12"/>
        <v>48.49</v>
      </c>
      <c r="DR6" s="35" t="str">
        <f>IF(DR7="","",IF(DR7="-","【-】","【"&amp;SUBSTITUTE(TEXT(DR7,"#,##0.00"),"-","△")&amp;"】"))</f>
        <v>【47.91】</v>
      </c>
      <c r="DS6" s="35">
        <f>IF(DS7="",NA(),DS7)</f>
        <v>0</v>
      </c>
      <c r="DT6" s="35">
        <f t="shared" ref="DT6:EB6" si="13">IF(DT7="",NA(),DT7)</f>
        <v>0</v>
      </c>
      <c r="DU6" s="35">
        <f t="shared" si="13"/>
        <v>0</v>
      </c>
      <c r="DV6" s="35">
        <f t="shared" si="13"/>
        <v>0</v>
      </c>
      <c r="DW6" s="35">
        <f t="shared" si="13"/>
        <v>0</v>
      </c>
      <c r="DX6" s="36">
        <f t="shared" si="13"/>
        <v>7.73</v>
      </c>
      <c r="DY6" s="36">
        <f t="shared" si="13"/>
        <v>8.8699999999999992</v>
      </c>
      <c r="DZ6" s="36">
        <f t="shared" si="13"/>
        <v>9.85</v>
      </c>
      <c r="EA6" s="36">
        <f t="shared" si="13"/>
        <v>9.7100000000000009</v>
      </c>
      <c r="EB6" s="36">
        <f t="shared" si="13"/>
        <v>12.79</v>
      </c>
      <c r="EC6" s="35" t="str">
        <f>IF(EC7="","",IF(EC7="-","【-】","【"&amp;SUBSTITUTE(TEXT(EC7,"#,##0.00"),"-","△")&amp;"】"))</f>
        <v>【15.00】</v>
      </c>
      <c r="ED6" s="36">
        <f>IF(ED7="",NA(),ED7)</f>
        <v>0.45</v>
      </c>
      <c r="EE6" s="36">
        <f t="shared" ref="EE6:EM6" si="14">IF(EE7="",NA(),EE7)</f>
        <v>0.3</v>
      </c>
      <c r="EF6" s="36">
        <f t="shared" si="14"/>
        <v>0.18</v>
      </c>
      <c r="EG6" s="36">
        <f t="shared" si="14"/>
        <v>0.08</v>
      </c>
      <c r="EH6" s="36">
        <f t="shared" si="14"/>
        <v>0.24</v>
      </c>
      <c r="EI6" s="36">
        <f t="shared" si="14"/>
        <v>0.67</v>
      </c>
      <c r="EJ6" s="36">
        <f t="shared" si="14"/>
        <v>0.67</v>
      </c>
      <c r="EK6" s="36">
        <f t="shared" si="14"/>
        <v>0.66</v>
      </c>
      <c r="EL6" s="36">
        <f t="shared" si="14"/>
        <v>0.99</v>
      </c>
      <c r="EM6" s="36">
        <f t="shared" si="14"/>
        <v>0.71</v>
      </c>
      <c r="EN6" s="35" t="str">
        <f>IF(EN7="","",IF(EN7="-","【-】","【"&amp;SUBSTITUTE(TEXT(EN7,"#,##0.00"),"-","△")&amp;"】"))</f>
        <v>【0.76】</v>
      </c>
    </row>
    <row r="7" spans="1:144" s="37" customFormat="1">
      <c r="A7" s="29"/>
      <c r="B7" s="38">
        <v>2016</v>
      </c>
      <c r="C7" s="38">
        <v>358321</v>
      </c>
      <c r="D7" s="38">
        <v>46</v>
      </c>
      <c r="E7" s="38">
        <v>1</v>
      </c>
      <c r="F7" s="38">
        <v>0</v>
      </c>
      <c r="G7" s="38">
        <v>1</v>
      </c>
      <c r="H7" s="38" t="s">
        <v>105</v>
      </c>
      <c r="I7" s="38" t="s">
        <v>106</v>
      </c>
      <c r="J7" s="38" t="s">
        <v>107</v>
      </c>
      <c r="K7" s="38" t="s">
        <v>108</v>
      </c>
      <c r="L7" s="38" t="s">
        <v>109</v>
      </c>
      <c r="M7" s="38"/>
      <c r="N7" s="39" t="s">
        <v>110</v>
      </c>
      <c r="O7" s="39">
        <v>37.229999999999997</v>
      </c>
      <c r="P7" s="39">
        <v>69.64</v>
      </c>
      <c r="Q7" s="39">
        <v>4622</v>
      </c>
      <c r="R7" s="39" t="s">
        <v>110</v>
      </c>
      <c r="S7" s="39" t="s">
        <v>110</v>
      </c>
      <c r="T7" s="39" t="s">
        <v>110</v>
      </c>
      <c r="U7" s="39">
        <v>19359</v>
      </c>
      <c r="V7" s="39">
        <v>13.16</v>
      </c>
      <c r="W7" s="39">
        <v>1471.05</v>
      </c>
      <c r="X7" s="39">
        <v>101.13</v>
      </c>
      <c r="Y7" s="39">
        <v>104.54</v>
      </c>
      <c r="Z7" s="39">
        <v>107.31</v>
      </c>
      <c r="AA7" s="39">
        <v>107.84</v>
      </c>
      <c r="AB7" s="39">
        <v>108.71</v>
      </c>
      <c r="AC7" s="39">
        <v>107.57</v>
      </c>
      <c r="AD7" s="39">
        <v>106.55</v>
      </c>
      <c r="AE7" s="39">
        <v>110.01</v>
      </c>
      <c r="AF7" s="39">
        <v>111.21</v>
      </c>
      <c r="AG7" s="39">
        <v>111.71</v>
      </c>
      <c r="AH7" s="39">
        <v>114.35</v>
      </c>
      <c r="AI7" s="39">
        <v>139.01</v>
      </c>
      <c r="AJ7" s="39">
        <v>122.35</v>
      </c>
      <c r="AK7" s="39">
        <v>21.12</v>
      </c>
      <c r="AL7" s="39">
        <v>11.14</v>
      </c>
      <c r="AM7" s="39">
        <v>0</v>
      </c>
      <c r="AN7" s="39">
        <v>9.34</v>
      </c>
      <c r="AO7" s="39">
        <v>9.56</v>
      </c>
      <c r="AP7" s="39">
        <v>2.8</v>
      </c>
      <c r="AQ7" s="39">
        <v>1.93</v>
      </c>
      <c r="AR7" s="39">
        <v>1.72</v>
      </c>
      <c r="AS7" s="39">
        <v>0.79</v>
      </c>
      <c r="AT7" s="39">
        <v>415.37</v>
      </c>
      <c r="AU7" s="39">
        <v>505.35</v>
      </c>
      <c r="AV7" s="39">
        <v>97.62</v>
      </c>
      <c r="AW7" s="39">
        <v>106.35</v>
      </c>
      <c r="AX7" s="39">
        <v>109.6</v>
      </c>
      <c r="AY7" s="39">
        <v>915.5</v>
      </c>
      <c r="AZ7" s="39">
        <v>963.24</v>
      </c>
      <c r="BA7" s="39">
        <v>381.53</v>
      </c>
      <c r="BB7" s="39">
        <v>391.54</v>
      </c>
      <c r="BC7" s="39">
        <v>384.34</v>
      </c>
      <c r="BD7" s="39">
        <v>262.87</v>
      </c>
      <c r="BE7" s="39">
        <v>738.28</v>
      </c>
      <c r="BF7" s="39">
        <v>663.31</v>
      </c>
      <c r="BG7" s="39">
        <v>616.16</v>
      </c>
      <c r="BH7" s="39">
        <v>604.33000000000004</v>
      </c>
      <c r="BI7" s="39">
        <v>570.6</v>
      </c>
      <c r="BJ7" s="39">
        <v>404.78</v>
      </c>
      <c r="BK7" s="39">
        <v>400.38</v>
      </c>
      <c r="BL7" s="39">
        <v>393.27</v>
      </c>
      <c r="BM7" s="39">
        <v>386.97</v>
      </c>
      <c r="BN7" s="39">
        <v>380.58</v>
      </c>
      <c r="BO7" s="39">
        <v>270.87</v>
      </c>
      <c r="BP7" s="39">
        <v>69.400000000000006</v>
      </c>
      <c r="BQ7" s="39">
        <v>73.38</v>
      </c>
      <c r="BR7" s="39">
        <v>77.11</v>
      </c>
      <c r="BS7" s="39">
        <v>75.900000000000006</v>
      </c>
      <c r="BT7" s="39">
        <v>77.19</v>
      </c>
      <c r="BU7" s="39">
        <v>98.07</v>
      </c>
      <c r="BV7" s="39">
        <v>96.56</v>
      </c>
      <c r="BW7" s="39">
        <v>100.47</v>
      </c>
      <c r="BX7" s="39">
        <v>101.72</v>
      </c>
      <c r="BY7" s="39">
        <v>102.38</v>
      </c>
      <c r="BZ7" s="39">
        <v>105.59</v>
      </c>
      <c r="CA7" s="39">
        <v>279.76</v>
      </c>
      <c r="CB7" s="39">
        <v>283.76</v>
      </c>
      <c r="CC7" s="39">
        <v>282.72000000000003</v>
      </c>
      <c r="CD7" s="39">
        <v>287.38</v>
      </c>
      <c r="CE7" s="39">
        <v>282.19</v>
      </c>
      <c r="CF7" s="39">
        <v>172.26</v>
      </c>
      <c r="CG7" s="39">
        <v>177.14</v>
      </c>
      <c r="CH7" s="39">
        <v>169.82</v>
      </c>
      <c r="CI7" s="39">
        <v>168.2</v>
      </c>
      <c r="CJ7" s="39">
        <v>168.67</v>
      </c>
      <c r="CK7" s="39">
        <v>163.27000000000001</v>
      </c>
      <c r="CL7" s="39">
        <v>50.02</v>
      </c>
      <c r="CM7" s="39">
        <v>48.21</v>
      </c>
      <c r="CN7" s="39">
        <v>50.72</v>
      </c>
      <c r="CO7" s="39">
        <v>51.29</v>
      </c>
      <c r="CP7" s="39">
        <v>49.31</v>
      </c>
      <c r="CQ7" s="39">
        <v>55.68</v>
      </c>
      <c r="CR7" s="39">
        <v>55.64</v>
      </c>
      <c r="CS7" s="39">
        <v>55.13</v>
      </c>
      <c r="CT7" s="39">
        <v>54.77</v>
      </c>
      <c r="CU7" s="39">
        <v>54.92</v>
      </c>
      <c r="CV7" s="39">
        <v>59.94</v>
      </c>
      <c r="CW7" s="39">
        <v>91.3</v>
      </c>
      <c r="CX7" s="39">
        <v>92.28</v>
      </c>
      <c r="CY7" s="39">
        <v>85.92</v>
      </c>
      <c r="CZ7" s="39">
        <v>83.61</v>
      </c>
      <c r="DA7" s="39">
        <v>87.42</v>
      </c>
      <c r="DB7" s="39">
        <v>83.18</v>
      </c>
      <c r="DC7" s="39">
        <v>83.09</v>
      </c>
      <c r="DD7" s="39">
        <v>83</v>
      </c>
      <c r="DE7" s="39">
        <v>82.89</v>
      </c>
      <c r="DF7" s="39">
        <v>82.66</v>
      </c>
      <c r="DG7" s="39">
        <v>90.22</v>
      </c>
      <c r="DH7" s="39">
        <v>40.950000000000003</v>
      </c>
      <c r="DI7" s="39">
        <v>41.75</v>
      </c>
      <c r="DJ7" s="39">
        <v>44.08</v>
      </c>
      <c r="DK7" s="39">
        <v>45.71</v>
      </c>
      <c r="DL7" s="39">
        <v>47.77</v>
      </c>
      <c r="DM7" s="39">
        <v>38.07</v>
      </c>
      <c r="DN7" s="39">
        <v>39.06</v>
      </c>
      <c r="DO7" s="39">
        <v>46.66</v>
      </c>
      <c r="DP7" s="39">
        <v>47.46</v>
      </c>
      <c r="DQ7" s="39">
        <v>48.49</v>
      </c>
      <c r="DR7" s="39">
        <v>47.91</v>
      </c>
      <c r="DS7" s="39">
        <v>0</v>
      </c>
      <c r="DT7" s="39">
        <v>0</v>
      </c>
      <c r="DU7" s="39">
        <v>0</v>
      </c>
      <c r="DV7" s="39">
        <v>0</v>
      </c>
      <c r="DW7" s="39">
        <v>0</v>
      </c>
      <c r="DX7" s="39">
        <v>7.73</v>
      </c>
      <c r="DY7" s="39">
        <v>8.8699999999999992</v>
      </c>
      <c r="DZ7" s="39">
        <v>9.85</v>
      </c>
      <c r="EA7" s="39">
        <v>9.7100000000000009</v>
      </c>
      <c r="EB7" s="39">
        <v>12.79</v>
      </c>
      <c r="EC7" s="39">
        <v>15</v>
      </c>
      <c r="ED7" s="39">
        <v>0.45</v>
      </c>
      <c r="EE7" s="39">
        <v>0.3</v>
      </c>
      <c r="EF7" s="39">
        <v>0.18</v>
      </c>
      <c r="EG7" s="39">
        <v>0.08</v>
      </c>
      <c r="EH7" s="39">
        <v>0.24</v>
      </c>
      <c r="EI7" s="39">
        <v>0.67</v>
      </c>
      <c r="EJ7" s="39">
        <v>0.67</v>
      </c>
      <c r="EK7" s="39">
        <v>0.66</v>
      </c>
      <c r="EL7" s="39">
        <v>0.99</v>
      </c>
      <c r="EM7" s="39">
        <v>0.71</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F8NDKF2</cp:lastModifiedBy>
  <dcterms:created xsi:type="dcterms:W3CDTF">2017-12-25T01:34:53Z</dcterms:created>
  <dcterms:modified xsi:type="dcterms:W3CDTF">2018-02-06T06:36:37Z</dcterms:modified>
  <cp:category/>
</cp:coreProperties>
</file>