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N6" i="5"/>
  <c r="M6" i="5"/>
  <c r="L6" i="5"/>
  <c r="W8" i="4" s="1"/>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F85" i="4"/>
  <c r="BB10" i="4"/>
  <c r="AT10" i="4"/>
  <c r="AL10" i="4"/>
  <c r="W10" i="4"/>
  <c r="P10" i="4"/>
  <c r="I10" i="4"/>
  <c r="B10" i="4"/>
  <c r="BB8" i="4"/>
  <c r="AT8" i="4"/>
  <c r="P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<sst xmlns="http://schemas.openxmlformats.org/spreadsheetml/2006/main" count="235" uniqueCount="120">
  <si>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</si>
  <si>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</si>
  <si>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</si>
  <si>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</si>
  <si>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</si>
  <si>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</si>
  <si>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</si>
  <si>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</si>
  <si>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</si>
  <si>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</si>
  <si>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</si>
  <si>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</si>
  <si>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</si>
  <si>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</si>
  <si>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</si>
  <si>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</si>
  <si>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</si>
  <si>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</si>
  <si>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</si>
  <si>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</si>
  <si>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</si>
  <si>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</si>
  <si>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</si>
  <si>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</si>
  <si>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</si>
  <si>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</si>
  <si>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</si>
  <si>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</si>
  <si>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</si>
  <si>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</si>
  <si>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</si>
  <si>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</si>
  <si>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</si>
  <si>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</si>
  <si>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</si>
  <si>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</si>
  <si>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</si>
  <si>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</si>
  <si>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</si>
  <si>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</si>
  <si>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</si>
  <si>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</si>
  <si>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</si>
  <si>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</si>
  <si>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</si>
  <si>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</si>
  <si>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</si>
  <si>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</si>
  <si>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</si>
  <si>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</si>
  <si>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</si>
  <si>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</si>
  <si>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</si>
  <si>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</si>
  <si>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</si>
  <si>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</si>
  <si>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</si>
  <si>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</si>
  <si>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</si>
  <si>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</si>
  <si>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</si>
  <si>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</si>
  <si>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</si>
  <si>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</si>
  <si>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</si>
  <si>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</si>
  <si>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</si>
  <si>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</si>
  <si>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</si>
  <si>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</si>
  <si>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</si>
  <si>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</si>
  <si>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</si>
  <si>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</si>
  <si>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</si>
  <si>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</si>
  <si>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</si>
  <si>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</si>
  <si>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</si>
  <si>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</si>
  <si>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</si>
  <si>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</si>
  <si>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</si>
  <si>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</si>
  <si>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</si>
  <si>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</si>
  <si>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</si>
  <si>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</si>
  <si>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</si>
  <si>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</si>
  <si>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</si>
  <si>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</si>
  <si>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</si>
  <si>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</si>
  <si>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</si>
  <si>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</si>
  <si>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</si>
  <si>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</si>
  <si>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</si>
  <si>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</si>
  <si>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</si>
  <si>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</si>
  <si>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</si>
  <si>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</si>
  <si>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</si>
  <si>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柳井地域広域水道企業団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</si>
  <si>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</si>
  <si>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</si>
  <si>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</si>
  <si>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</si>
  <si>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</si>
  <si>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</si>
  <si>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</si>
  <si>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</si>
  <si>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</si>
  <si>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</si>
  <si>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その他</t>
    <rPh sb="2" eb="3">
      <t>タ</t>
    </rPh>
    <phoneticPr fontId="4"/>
  </si>
  <si>
    <r>
      <t>　平成12年度供給開始のため、②管路経年化率、③管路更新率は0%であり、当面、管路の更新については発生しない。しかし、計装電気関係の設備は更新の時期がきており、また、①有形固定資産減価償却率は上昇していることから、いずれ施設更新の増加が考えられるため、今後も施設の現状をよく見極め、計画的かつ効率的な施設の更新に取組む。
　　　　　　　　　　　　　　　　　　　　　　　　　　　　　　　　　　　　　　　　　　　　　　　　　　　　　　　　　　　　　　　　　　　　　　　　　　　　　　　　　　　　　　　　　　　　　　　　　　　　　　　　　　　　　　　　　　　　　　　　　　　　　　　　　　　　　　　　　　　　　　　　　　　　　　　　　　　　　　　　　　　　　　　　　　　　　　　　　　　　　　　　　　　　　　　　　　　　　　　　　　　　　　　　　　　　　　　　　　　　　　　　　　　　　　　　　　　　　　　　　　　　　　　　　　　　　　　　　　　　　　　　　　　　　　　　　　　　</t>
    </r>
    <r>
      <rPr>
        <sz val="11"/>
        <color theme="1"/>
        <rFont val="ＭＳ ゴシック"/>
        <family val="3"/>
        <charset val="128"/>
      </rPr>
      <t>　　　　　　　　　　　　　　　　　　　　　　　　　　　　　</t>
    </r>
    <rPh sb="1" eb="3">
      <t>ヘイセイ</t>
    </rPh>
    <rPh sb="5" eb="7">
      <t>ネンド</t>
    </rPh>
    <rPh sb="7" eb="9">
      <t>キョウキュウ</t>
    </rPh>
    <rPh sb="9" eb="11">
      <t>カイシ</t>
    </rPh>
    <rPh sb="16" eb="18">
      <t>カンロ</t>
    </rPh>
    <rPh sb="18" eb="20">
      <t>ケイネン</t>
    </rPh>
    <rPh sb="20" eb="21">
      <t>カ</t>
    </rPh>
    <rPh sb="21" eb="22">
      <t>リツ</t>
    </rPh>
    <rPh sb="24" eb="26">
      <t>カンロ</t>
    </rPh>
    <rPh sb="26" eb="28">
      <t>コウシン</t>
    </rPh>
    <rPh sb="28" eb="29">
      <t>リツ</t>
    </rPh>
    <rPh sb="36" eb="38">
      <t>トウメン</t>
    </rPh>
    <rPh sb="39" eb="41">
      <t>カンロ</t>
    </rPh>
    <rPh sb="42" eb="44">
      <t>コウシン</t>
    </rPh>
    <rPh sb="49" eb="51">
      <t>ハッセイ</t>
    </rPh>
    <rPh sb="59" eb="61">
      <t>ケイソウ</t>
    </rPh>
    <rPh sb="61" eb="63">
      <t>デンキ</t>
    </rPh>
    <rPh sb="63" eb="65">
      <t>カンケイ</t>
    </rPh>
    <rPh sb="66" eb="68">
      <t>セツビ</t>
    </rPh>
    <rPh sb="69" eb="71">
      <t>コウシン</t>
    </rPh>
    <rPh sb="72" eb="74">
      <t>ジキ</t>
    </rPh>
    <rPh sb="84" eb="86">
      <t>ユウケイ</t>
    </rPh>
    <rPh sb="86" eb="88">
      <t>コテイ</t>
    </rPh>
    <rPh sb="88" eb="90">
      <t>シサン</t>
    </rPh>
    <rPh sb="90" eb="92">
      <t>ゲンカ</t>
    </rPh>
    <rPh sb="92" eb="94">
      <t>ショウキャク</t>
    </rPh>
    <rPh sb="94" eb="95">
      <t>リツ</t>
    </rPh>
    <rPh sb="96" eb="98">
      <t>ジョウショウ</t>
    </rPh>
    <rPh sb="110" eb="112">
      <t>シセツ</t>
    </rPh>
    <rPh sb="112" eb="114">
      <t>コウシン</t>
    </rPh>
    <rPh sb="115" eb="117">
      <t>ゾウカ</t>
    </rPh>
    <rPh sb="118" eb="119">
      <t>カンガ</t>
    </rPh>
    <rPh sb="126" eb="128">
      <t>コンゴ</t>
    </rPh>
    <rPh sb="129" eb="131">
      <t>シセツ</t>
    </rPh>
    <rPh sb="132" eb="134">
      <t>ゲンジョウ</t>
    </rPh>
    <rPh sb="137" eb="139">
      <t>ミキワ</t>
    </rPh>
    <rPh sb="141" eb="144">
      <t>ケイカクテキ</t>
    </rPh>
    <rPh sb="146" eb="149">
      <t>コウリツテキ</t>
    </rPh>
    <rPh sb="150" eb="152">
      <t>シセツ</t>
    </rPh>
    <rPh sb="153" eb="155">
      <t>コウシン</t>
    </rPh>
    <rPh sb="156" eb="158">
      <t>トリク</t>
    </rPh>
    <phoneticPr fontId="7"/>
  </si>
  <si>
    <r>
      <t xml:space="preserve">　当企業団は平成12年度に供給を開始しており、現在まで管路等大きな施設の更新がなく、費用削減、企業債元利償還金の漸減により経営状況は改善されてきているが、供給する市町の水道事業の健全経営を図るため、今年度から供給単価を113円/㎥に値下げ改定をした。しかし、水の安定供給を持続するためには、将来の更新に備え資産形成を図っておく必要があり、今後も管理運営方法や事業執行の見直しといった費用削減に向けた取組を継続し、財源の確保、施設整備計画による計画的な施設の更新に努める。
　また、人口減少等に伴い配水量が低下しているが、水道の使用をＰＲするとともに、構成市町へは水道拡張事業や未給水家庭への普及等をお願いし、施設の効率的運用を図る。　　　　　　　　　　　　　　　　　　　
</t>
    </r>
    <r>
      <rPr>
        <sz val="8"/>
        <color theme="1"/>
        <rFont val="ＭＳ ゴシック"/>
        <family val="3"/>
        <charset val="128"/>
      </rPr>
      <t>注)1.地方公営企業会計制度の改正により平成26年度から財務諸表等の数値に大幅な変動が生じている。　　　　　　　　　　　　　　　　　　　　　　　　　　　　　　　　　　　　　　　　　　　　　
注)2.当企業団は用水供給事業のため「1ヶ月20㎥当たり家庭料金」はない。　　　　　　　　　　　　　　　　　　　　　　　　　　　　注)3.掲示の普及率(27.31%)は構成市町行政区域内の普及率であり、供給区域内は66.8%である。　　　　　　　　　　　　　　　　　　　</t>
    </r>
    <rPh sb="1" eb="2">
      <t>トウ</t>
    </rPh>
    <rPh sb="2" eb="4">
      <t>キギョウ</t>
    </rPh>
    <rPh sb="4" eb="5">
      <t>ダン</t>
    </rPh>
    <rPh sb="6" eb="8">
      <t>ヘイセイ</t>
    </rPh>
    <rPh sb="10" eb="12">
      <t>ネンド</t>
    </rPh>
    <rPh sb="13" eb="15">
      <t>キョウキュウ</t>
    </rPh>
    <rPh sb="16" eb="18">
      <t>カイシ</t>
    </rPh>
    <rPh sb="23" eb="25">
      <t>ゲンザイ</t>
    </rPh>
    <rPh sb="27" eb="28">
      <t>カン</t>
    </rPh>
    <rPh sb="28" eb="29">
      <t>ロ</t>
    </rPh>
    <rPh sb="29" eb="30">
      <t>トウ</t>
    </rPh>
    <rPh sb="30" eb="31">
      <t>オオ</t>
    </rPh>
    <rPh sb="33" eb="35">
      <t>シセツ</t>
    </rPh>
    <rPh sb="36" eb="38">
      <t>コウシン</t>
    </rPh>
    <rPh sb="42" eb="44">
      <t>ヒヨウ</t>
    </rPh>
    <rPh sb="44" eb="46">
      <t>サクゲン</t>
    </rPh>
    <rPh sb="47" eb="49">
      <t>キギョウ</t>
    </rPh>
    <rPh sb="49" eb="50">
      <t>サイ</t>
    </rPh>
    <rPh sb="50" eb="52">
      <t>ガンリ</t>
    </rPh>
    <rPh sb="52" eb="54">
      <t>ショウカン</t>
    </rPh>
    <rPh sb="54" eb="55">
      <t>キン</t>
    </rPh>
    <rPh sb="56" eb="58">
      <t>ザンゲン</t>
    </rPh>
    <rPh sb="61" eb="63">
      <t>ケイエイ</t>
    </rPh>
    <rPh sb="63" eb="65">
      <t>ジョウキョウ</t>
    </rPh>
    <rPh sb="66" eb="68">
      <t>カイゼン</t>
    </rPh>
    <rPh sb="77" eb="79">
      <t>キョウキュウ</t>
    </rPh>
    <rPh sb="81" eb="83">
      <t>シチョウ</t>
    </rPh>
    <rPh sb="84" eb="86">
      <t>スイドウ</t>
    </rPh>
    <rPh sb="86" eb="88">
      <t>ジギョウ</t>
    </rPh>
    <rPh sb="89" eb="91">
      <t>ケンゼン</t>
    </rPh>
    <rPh sb="91" eb="93">
      <t>ケイエイ</t>
    </rPh>
    <rPh sb="94" eb="95">
      <t>ハカ</t>
    </rPh>
    <rPh sb="99" eb="102">
      <t>コンネンド</t>
    </rPh>
    <rPh sb="104" eb="106">
      <t>キョウキュウ</t>
    </rPh>
    <rPh sb="106" eb="108">
      <t>タンカ</t>
    </rPh>
    <rPh sb="112" eb="113">
      <t>エン</t>
    </rPh>
    <rPh sb="116" eb="118">
      <t>ネサ</t>
    </rPh>
    <rPh sb="119" eb="121">
      <t>カイテイ</t>
    </rPh>
    <rPh sb="129" eb="130">
      <t>ミズ</t>
    </rPh>
    <rPh sb="131" eb="133">
      <t>アンテイ</t>
    </rPh>
    <rPh sb="133" eb="135">
      <t>キョウキュウ</t>
    </rPh>
    <rPh sb="136" eb="138">
      <t>ジゾク</t>
    </rPh>
    <rPh sb="145" eb="147">
      <t>ショウライ</t>
    </rPh>
    <rPh sb="148" eb="150">
      <t>コウシン</t>
    </rPh>
    <rPh sb="151" eb="152">
      <t>ソナ</t>
    </rPh>
    <rPh sb="153" eb="155">
      <t>シサン</t>
    </rPh>
    <rPh sb="155" eb="157">
      <t>ケイセイ</t>
    </rPh>
    <rPh sb="158" eb="159">
      <t>ハカ</t>
    </rPh>
    <rPh sb="163" eb="165">
      <t>ヒツヨウ</t>
    </rPh>
    <rPh sb="169" eb="171">
      <t>コンゴ</t>
    </rPh>
    <rPh sb="172" eb="174">
      <t>カンリ</t>
    </rPh>
    <rPh sb="174" eb="176">
      <t>ウンエイ</t>
    </rPh>
    <rPh sb="176" eb="178">
      <t>ホウホウ</t>
    </rPh>
    <rPh sb="179" eb="181">
      <t>ジギョウ</t>
    </rPh>
    <rPh sb="181" eb="183">
      <t>シッコウ</t>
    </rPh>
    <rPh sb="184" eb="186">
      <t>ミナオ</t>
    </rPh>
    <rPh sb="191" eb="193">
      <t>ヒヨウ</t>
    </rPh>
    <rPh sb="193" eb="195">
      <t>サクゲン</t>
    </rPh>
    <rPh sb="196" eb="197">
      <t>ム</t>
    </rPh>
    <rPh sb="199" eb="201">
      <t>トリクミ</t>
    </rPh>
    <rPh sb="202" eb="204">
      <t>ケイゾク</t>
    </rPh>
    <rPh sb="206" eb="208">
      <t>ザイゲン</t>
    </rPh>
    <rPh sb="209" eb="211">
      <t>カクホ</t>
    </rPh>
    <rPh sb="212" eb="214">
      <t>シセツ</t>
    </rPh>
    <rPh sb="214" eb="216">
      <t>セイビ</t>
    </rPh>
    <rPh sb="216" eb="218">
      <t>ケイカク</t>
    </rPh>
    <rPh sb="221" eb="224">
      <t>ケイカクテキ</t>
    </rPh>
    <rPh sb="225" eb="227">
      <t>シセツ</t>
    </rPh>
    <rPh sb="228" eb="230">
      <t>コウシン</t>
    </rPh>
    <rPh sb="231" eb="232">
      <t>ツト</t>
    </rPh>
    <rPh sb="240" eb="242">
      <t>ジンコウ</t>
    </rPh>
    <rPh sb="242" eb="244">
      <t>ゲンショウ</t>
    </rPh>
    <rPh sb="244" eb="245">
      <t>トウ</t>
    </rPh>
    <rPh sb="246" eb="247">
      <t>トモナ</t>
    </rPh>
    <rPh sb="248" eb="250">
      <t>ハイスイ</t>
    </rPh>
    <rPh sb="250" eb="251">
      <t>リョウ</t>
    </rPh>
    <rPh sb="252" eb="254">
      <t>テイカ</t>
    </rPh>
    <rPh sb="260" eb="262">
      <t>スイドウ</t>
    </rPh>
    <rPh sb="263" eb="265">
      <t>シヨウ</t>
    </rPh>
    <rPh sb="275" eb="277">
      <t>コウセイ</t>
    </rPh>
    <rPh sb="277" eb="279">
      <t>シチョウ</t>
    </rPh>
    <rPh sb="281" eb="283">
      <t>スイドウ</t>
    </rPh>
    <rPh sb="283" eb="285">
      <t>カクチョウ</t>
    </rPh>
    <rPh sb="285" eb="287">
      <t>ジギョウ</t>
    </rPh>
    <rPh sb="288" eb="289">
      <t>ミ</t>
    </rPh>
    <rPh sb="289" eb="291">
      <t>キュウスイ</t>
    </rPh>
    <rPh sb="291" eb="293">
      <t>カテイ</t>
    </rPh>
    <rPh sb="295" eb="297">
      <t>フキュウ</t>
    </rPh>
    <rPh sb="297" eb="298">
      <t>トウ</t>
    </rPh>
    <rPh sb="300" eb="301">
      <t>ネガ</t>
    </rPh>
    <rPh sb="304" eb="306">
      <t>シセツ</t>
    </rPh>
    <rPh sb="307" eb="310">
      <t>コウリツテキ</t>
    </rPh>
    <rPh sb="310" eb="312">
      <t>ウンヨウ</t>
    </rPh>
    <rPh sb="313" eb="314">
      <t>ハカ</t>
    </rPh>
    <rPh sb="337" eb="338">
      <t>チュウ</t>
    </rPh>
    <rPh sb="341" eb="343">
      <t>チホウ</t>
    </rPh>
    <rPh sb="343" eb="345">
      <t>コウエイ</t>
    </rPh>
    <rPh sb="345" eb="347">
      <t>キギョウ</t>
    </rPh>
    <rPh sb="347" eb="349">
      <t>カイケイ</t>
    </rPh>
    <rPh sb="349" eb="351">
      <t>セイド</t>
    </rPh>
    <rPh sb="352" eb="354">
      <t>カイセイ</t>
    </rPh>
    <rPh sb="357" eb="359">
      <t>ヘイセイ</t>
    </rPh>
    <rPh sb="361" eb="362">
      <t>ネン</t>
    </rPh>
    <rPh sb="362" eb="363">
      <t>ド</t>
    </rPh>
    <rPh sb="365" eb="367">
      <t>ザイム</t>
    </rPh>
    <rPh sb="367" eb="369">
      <t>ショヒョウ</t>
    </rPh>
    <rPh sb="369" eb="370">
      <t>トウ</t>
    </rPh>
    <rPh sb="371" eb="373">
      <t>スウチ</t>
    </rPh>
    <rPh sb="374" eb="376">
      <t>オオハバ</t>
    </rPh>
    <rPh sb="377" eb="379">
      <t>ヘンドウ</t>
    </rPh>
    <rPh sb="380" eb="381">
      <t>ショウ</t>
    </rPh>
    <rPh sb="432" eb="433">
      <t>チュウ</t>
    </rPh>
    <rPh sb="436" eb="437">
      <t>トウ</t>
    </rPh>
    <rPh sb="437" eb="439">
      <t>キギョウ</t>
    </rPh>
    <rPh sb="439" eb="440">
      <t>ダン</t>
    </rPh>
    <rPh sb="441" eb="443">
      <t>ヨウスイ</t>
    </rPh>
    <rPh sb="443" eb="445">
      <t>キョウキュウ</t>
    </rPh>
    <rPh sb="445" eb="447">
      <t>ジギョウ</t>
    </rPh>
    <rPh sb="453" eb="454">
      <t>ゲツ</t>
    </rPh>
    <rPh sb="457" eb="458">
      <t>ア</t>
    </rPh>
    <rPh sb="460" eb="462">
      <t>カテイ</t>
    </rPh>
    <rPh sb="462" eb="464">
      <t>リョウキン</t>
    </rPh>
    <rPh sb="497" eb="498">
      <t>チュウ</t>
    </rPh>
    <rPh sb="501" eb="503">
      <t>ケイジ</t>
    </rPh>
    <rPh sb="504" eb="506">
      <t>フキュウ</t>
    </rPh>
    <rPh sb="506" eb="507">
      <t>リツ</t>
    </rPh>
    <rPh sb="516" eb="518">
      <t>コウセイ</t>
    </rPh>
    <rPh sb="518" eb="520">
      <t>シチョウ</t>
    </rPh>
    <rPh sb="520" eb="522">
      <t>ギョウセイ</t>
    </rPh>
    <rPh sb="522" eb="525">
      <t>クイキナイ</t>
    </rPh>
    <rPh sb="526" eb="528">
      <t>フキュウ</t>
    </rPh>
    <rPh sb="528" eb="529">
      <t>リツ</t>
    </rPh>
    <rPh sb="533" eb="535">
      <t>キョウキュウ</t>
    </rPh>
    <phoneticPr fontId="7"/>
  </si>
  <si>
    <t>①費用削減、企業債利息の減少により経常費用は減少しているものの、本年度から供給単価を値下げしたため、経常収支比率は100%未満となっている。②累積欠損金比率は0%であるが、給水収益の減少により数か年は純損失が発生する見込みであり、引続き、経営改善に努める。
③流動比率は100%を上回っている。流動資産に大きな増減はなく短期的な債務に対する支払能力に問題はないが、④企業債残高対給水収益比率から分かるように、当企業団が抱える負債（企業債償還金）が過大であり、長期的に、また投資財源を含めた収入確保を図っていく必要がある。
⑤料金回収率は100％を下回っており、また、⑥給水原価は平均値を大きく上回っている。費用削減、企業債利息の減少等による経常経費の減少により、近年は、料金回収率、給水原価とも改善されているが、供給に係る費用が料金以外でも賄われており、また、今年度は供給単価の値下げにより、料金回収率は低下しているため、費用削減等による改善に努める。
⑦施設利用率は、給水人口の減少、住民の節水意識の高まり等により配水量が年々減少しており、利用率も低下しているが、最大稼働率、負荷率は80％台を推移しており、概ね効率的と言える。
⑧有収率は、料金体系を責任水量制としているため100％を大きく超えている。また、年間総配水量が減少傾向であり、比率は上昇していく見込みである。　　　　　</t>
    <rPh sb="1" eb="3">
      <t>ヒヨウ</t>
    </rPh>
    <rPh sb="3" eb="5">
      <t>サクゲン</t>
    </rPh>
    <rPh sb="6" eb="8">
      <t>キギョウ</t>
    </rPh>
    <rPh sb="8" eb="9">
      <t>サイ</t>
    </rPh>
    <rPh sb="9" eb="11">
      <t>リソク</t>
    </rPh>
    <rPh sb="12" eb="14">
      <t>ゲンショウ</t>
    </rPh>
    <rPh sb="17" eb="19">
      <t>ケイジョウ</t>
    </rPh>
    <rPh sb="19" eb="21">
      <t>ヒヨウ</t>
    </rPh>
    <rPh sb="22" eb="24">
      <t>ゲンショウ</t>
    </rPh>
    <rPh sb="32" eb="35">
      <t>ホンネンド</t>
    </rPh>
    <rPh sb="37" eb="39">
      <t>キョウキュウ</t>
    </rPh>
    <rPh sb="39" eb="41">
      <t>タンカ</t>
    </rPh>
    <rPh sb="42" eb="44">
      <t>ネサ</t>
    </rPh>
    <rPh sb="50" eb="52">
      <t>ケイジョウ</t>
    </rPh>
    <rPh sb="52" eb="54">
      <t>シュウシ</t>
    </rPh>
    <rPh sb="54" eb="56">
      <t>ヒリツ</t>
    </rPh>
    <rPh sb="61" eb="63">
      <t>ミマン</t>
    </rPh>
    <rPh sb="71" eb="73">
      <t>ルイセキ</t>
    </rPh>
    <rPh sb="73" eb="76">
      <t>ケッソンキン</t>
    </rPh>
    <rPh sb="76" eb="78">
      <t>ヒリツ</t>
    </rPh>
    <rPh sb="86" eb="88">
      <t>キュウスイ</t>
    </rPh>
    <rPh sb="88" eb="90">
      <t>シュウエキ</t>
    </rPh>
    <rPh sb="91" eb="93">
      <t>ゲンショウ</t>
    </rPh>
    <rPh sb="96" eb="97">
      <t>スウ</t>
    </rPh>
    <rPh sb="98" eb="99">
      <t>ネン</t>
    </rPh>
    <rPh sb="100" eb="101">
      <t>ジュン</t>
    </rPh>
    <rPh sb="101" eb="103">
      <t>ソンシツ</t>
    </rPh>
    <rPh sb="104" eb="106">
      <t>ハッセイ</t>
    </rPh>
    <rPh sb="108" eb="110">
      <t>ミコ</t>
    </rPh>
    <rPh sb="115" eb="117">
      <t>ヒキツヅ</t>
    </rPh>
    <rPh sb="119" eb="121">
      <t>ケイエイ</t>
    </rPh>
    <rPh sb="121" eb="123">
      <t>カイゼン</t>
    </rPh>
    <rPh sb="124" eb="125">
      <t>ツト</t>
    </rPh>
    <rPh sb="130" eb="132">
      <t>リュウドウ</t>
    </rPh>
    <rPh sb="132" eb="134">
      <t>ヒリツ</t>
    </rPh>
    <rPh sb="140" eb="142">
      <t>ウワマワ</t>
    </rPh>
    <rPh sb="147" eb="149">
      <t>リュウドウ</t>
    </rPh>
    <rPh sb="149" eb="151">
      <t>シサン</t>
    </rPh>
    <rPh sb="152" eb="153">
      <t>オオ</t>
    </rPh>
    <rPh sb="155" eb="157">
      <t>ゾウゲン</t>
    </rPh>
    <rPh sb="160" eb="163">
      <t>タンキテキ</t>
    </rPh>
    <rPh sb="164" eb="166">
      <t>サイム</t>
    </rPh>
    <rPh sb="167" eb="168">
      <t>タイ</t>
    </rPh>
    <rPh sb="170" eb="172">
      <t>シハライ</t>
    </rPh>
    <rPh sb="172" eb="174">
      <t>ノウリョク</t>
    </rPh>
    <rPh sb="175" eb="177">
      <t>モンダイ</t>
    </rPh>
    <rPh sb="197" eb="198">
      <t>ワ</t>
    </rPh>
    <rPh sb="229" eb="232">
      <t>チョウキテキ</t>
    </rPh>
    <rPh sb="236" eb="238">
      <t>トウシ</t>
    </rPh>
    <rPh sb="238" eb="240">
      <t>ザイゲン</t>
    </rPh>
    <rPh sb="241" eb="242">
      <t>フク</t>
    </rPh>
    <rPh sb="244" eb="246">
      <t>シュウニュウ</t>
    </rPh>
    <rPh sb="246" eb="248">
      <t>カクホ</t>
    </rPh>
    <rPh sb="249" eb="250">
      <t>ハカ</t>
    </rPh>
    <rPh sb="254" eb="256">
      <t>ヒツヨウ</t>
    </rPh>
    <rPh sb="262" eb="264">
      <t>リョウキン</t>
    </rPh>
    <rPh sb="264" eb="266">
      <t>カイシュウ</t>
    </rPh>
    <rPh sb="266" eb="267">
      <t>リツ</t>
    </rPh>
    <rPh sb="273" eb="275">
      <t>シタマワ</t>
    </rPh>
    <rPh sb="284" eb="286">
      <t>キュウスイ</t>
    </rPh>
    <rPh sb="286" eb="288">
      <t>ゲンカ</t>
    </rPh>
    <rPh sb="289" eb="292">
      <t>ヘイキンチ</t>
    </rPh>
    <rPh sb="293" eb="294">
      <t>オオ</t>
    </rPh>
    <rPh sb="296" eb="298">
      <t>ウワマワ</t>
    </rPh>
    <rPh sb="303" eb="305">
      <t>ヒヨウ</t>
    </rPh>
    <rPh sb="305" eb="307">
      <t>サクゲン</t>
    </rPh>
    <rPh sb="308" eb="310">
      <t>キギョウ</t>
    </rPh>
    <rPh sb="310" eb="311">
      <t>サイ</t>
    </rPh>
    <rPh sb="311" eb="313">
      <t>リソク</t>
    </rPh>
    <rPh sb="314" eb="316">
      <t>ゲンショウ</t>
    </rPh>
    <rPh sb="316" eb="317">
      <t>トウ</t>
    </rPh>
    <rPh sb="320" eb="322">
      <t>ケイジョウ</t>
    </rPh>
    <rPh sb="322" eb="324">
      <t>ケイヒ</t>
    </rPh>
    <rPh sb="325" eb="327">
      <t>ゲンショウ</t>
    </rPh>
    <rPh sb="331" eb="333">
      <t>キンネン</t>
    </rPh>
    <rPh sb="335" eb="337">
      <t>リョウキン</t>
    </rPh>
    <rPh sb="337" eb="339">
      <t>カイシュウ</t>
    </rPh>
    <rPh sb="339" eb="340">
      <t>リツ</t>
    </rPh>
    <rPh sb="341" eb="343">
      <t>キュウスイ</t>
    </rPh>
    <rPh sb="343" eb="345">
      <t>ゲンカ</t>
    </rPh>
    <rPh sb="347" eb="349">
      <t>カイゼン</t>
    </rPh>
    <rPh sb="356" eb="358">
      <t>キョウキュウ</t>
    </rPh>
    <rPh sb="359" eb="360">
      <t>カカ</t>
    </rPh>
    <rPh sb="361" eb="363">
      <t>ヒヨウ</t>
    </rPh>
    <rPh sb="364" eb="366">
      <t>リョウキン</t>
    </rPh>
    <rPh sb="366" eb="368">
      <t>イガイ</t>
    </rPh>
    <rPh sb="370" eb="371">
      <t>マカナ</t>
    </rPh>
    <rPh sb="380" eb="383">
      <t>コンネンド</t>
    </rPh>
    <rPh sb="384" eb="386">
      <t>キョウキュウ</t>
    </rPh>
    <rPh sb="386" eb="388">
      <t>タンカ</t>
    </rPh>
    <rPh sb="389" eb="391">
      <t>ネサ</t>
    </rPh>
    <rPh sb="396" eb="398">
      <t>リョウキン</t>
    </rPh>
    <rPh sb="398" eb="400">
      <t>カイシュウ</t>
    </rPh>
    <rPh sb="400" eb="401">
      <t>リツ</t>
    </rPh>
    <rPh sb="402" eb="404">
      <t>テイカ</t>
    </rPh>
    <rPh sb="411" eb="413">
      <t>ヒヨウ</t>
    </rPh>
    <rPh sb="413" eb="415">
      <t>サクゲン</t>
    </rPh>
    <rPh sb="415" eb="416">
      <t>トウ</t>
    </rPh>
    <rPh sb="419" eb="421">
      <t>カイゼン</t>
    </rPh>
    <rPh sb="422" eb="423">
      <t>ツト</t>
    </rPh>
    <rPh sb="428" eb="430">
      <t>シセツ</t>
    </rPh>
    <rPh sb="430" eb="433">
      <t>リヨウリツ</t>
    </rPh>
    <rPh sb="435" eb="437">
      <t>キュウスイ</t>
    </rPh>
    <rPh sb="437" eb="439">
      <t>ジンコウ</t>
    </rPh>
    <rPh sb="440" eb="442">
      <t>ゲンショウ</t>
    </rPh>
    <rPh sb="443" eb="445">
      <t>ジュウミン</t>
    </rPh>
    <rPh sb="446" eb="448">
      <t>セッスイ</t>
    </rPh>
    <rPh sb="448" eb="450">
      <t>イシキ</t>
    </rPh>
    <rPh sb="451" eb="452">
      <t>タカ</t>
    </rPh>
    <rPh sb="454" eb="455">
      <t>トウ</t>
    </rPh>
    <rPh sb="458" eb="460">
      <t>ハイスイ</t>
    </rPh>
    <rPh sb="460" eb="461">
      <t>リョウ</t>
    </rPh>
    <rPh sb="462" eb="464">
      <t>ネンネン</t>
    </rPh>
    <rPh sb="464" eb="466">
      <t>ゲンショウ</t>
    </rPh>
    <rPh sb="471" eb="474">
      <t>リヨウリツ</t>
    </rPh>
    <rPh sb="475" eb="477">
      <t>テイカ</t>
    </rPh>
    <rPh sb="483" eb="485">
      <t>サイダイ</t>
    </rPh>
    <rPh sb="485" eb="487">
      <t>カドウ</t>
    </rPh>
    <rPh sb="487" eb="488">
      <t>リツ</t>
    </rPh>
    <rPh sb="489" eb="491">
      <t>フカ</t>
    </rPh>
    <rPh sb="491" eb="492">
      <t>リツ</t>
    </rPh>
    <rPh sb="496" eb="497">
      <t>ダイ</t>
    </rPh>
    <rPh sb="498" eb="500">
      <t>スイイ</t>
    </rPh>
    <rPh sb="505" eb="506">
      <t>オオム</t>
    </rPh>
    <rPh sb="507" eb="510">
      <t>コウリツテキ</t>
    </rPh>
    <rPh sb="511" eb="512">
      <t>イ</t>
    </rPh>
    <rPh sb="517" eb="519">
      <t>ユウシュウ</t>
    </rPh>
    <rPh sb="519" eb="520">
      <t>リツ</t>
    </rPh>
    <rPh sb="522" eb="524">
      <t>リョウキン</t>
    </rPh>
    <rPh sb="524" eb="526">
      <t>タイケイ</t>
    </rPh>
    <rPh sb="527" eb="529">
      <t>セキニン</t>
    </rPh>
    <rPh sb="529" eb="531">
      <t>スイリョウ</t>
    </rPh>
    <rPh sb="531" eb="532">
      <t>セイ</t>
    </rPh>
    <rPh sb="544" eb="545">
      <t>オオ</t>
    </rPh>
    <rPh sb="547" eb="548">
      <t>コ</t>
    </rPh>
    <rPh sb="556" eb="558">
      <t>ネンカン</t>
    </rPh>
    <rPh sb="558" eb="559">
      <t>ソウ</t>
    </rPh>
    <rPh sb="559" eb="561">
      <t>ハイスイ</t>
    </rPh>
    <rPh sb="561" eb="562">
      <t>リョウ</t>
    </rPh>
    <rPh sb="563" eb="565">
      <t>ゲンショウ</t>
    </rPh>
    <rPh sb="565" eb="567">
      <t>ケイコウ</t>
    </rPh>
    <rPh sb="571" eb="573">
      <t>ヒリツ</t>
    </rPh>
    <rPh sb="574" eb="576">
      <t>ジョウショウ</t>
    </rPh>
    <rPh sb="580" eb="582">
      <t>ミコ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</si>
</sst>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xf numFmtId="38" fontId="22" fillId="0" borderId="0" applyFont="0" applyFill="0" applyBorder="0" applyAlignment="0" applyProtection="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14" fillId="0" borderId="11"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2"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9">
    <cellStyle name="桁区切り 2" xfId="2"/>
    <cellStyle name="桁区切り 2 2" xfId="18"/>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12-4428-BC31-684EF0F34279}"/>
            </c:ext>
          </c:extLst>
        </c:ser>
        <c:dLbls>
          <c:showLegendKey val="0"/>
          <c:showVal val="0"/>
          <c:showCatName val="0"/>
          <c:showSerName val="0"/>
          <c:showPercent val="0"/>
          <c:showBubbleSize val="0"/>
        </c:dLbls>
        <c:gapWidth val="150"/>
        <c:axId val="86230912"/>
        <c:axId val="862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xmlns:c16r2="http://schemas.microsoft.com/office/drawing/2015/06/chart">
            <c:ext xmlns:c16="http://schemas.microsoft.com/office/drawing/2014/chart" uri="{C3380CC4-5D6E-409C-BE32-E72D297353CC}">
              <c16:uniqueId val="{00000001-2812-4428-BC31-684EF0F34279}"/>
            </c:ext>
          </c:extLst>
        </c:ser>
        <c:dLbls>
          <c:showLegendKey val="0"/>
          <c:showVal val="0"/>
          <c:showCatName val="0"/>
          <c:showSerName val="0"/>
          <c:showPercent val="0"/>
          <c:showBubbleSize val="0"/>
        </c:dLbls>
        <c:marker val="1"/>
        <c:smooth val="0"/>
        <c:axId val="86230912"/>
        <c:axId val="86241280"/>
      </c:lineChart>
      <c:dateAx>
        <c:axId val="86230912"/>
        <c:scaling>
          <c:orientation val="minMax"/>
        </c:scaling>
        <c:delete val="1"/>
        <c:axPos val="b"/>
        <c:numFmt formatCode="ge" sourceLinked="1"/>
        <c:majorTickMark val="none"/>
        <c:minorTickMark val="none"/>
        <c:tickLblPos val="none"/>
        <c:crossAx val="86241280"/>
        <c:crosses val="autoZero"/>
        <c:auto val="1"/>
        <c:lblOffset val="100"/>
        <c:baseTimeUnit val="years"/>
      </c:dateAx>
      <c:valAx>
        <c:axId val="862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72.73</c:v>
                </c:pt>
                <c:pt idx="1">
                  <c:v>71.77</c:v>
                </c:pt>
                <c:pt idx="2">
                  <c:v>69.17</c:v>
                </c:pt>
                <c:pt idx="3">
                  <c:v>69.599999999999994</c:v>
                </c:pt>
                <c:pt idx="4">
                  <c:v>70.58</c:v>
                </c:pt>
              </c:numCache>
            </c:numRef>
          </c:val>
          <c:extLst xmlns:c16r2="http://schemas.microsoft.com/office/drawing/2015/06/chart">
            <c:ext xmlns:c16="http://schemas.microsoft.com/office/drawing/2014/chart" uri="{C3380CC4-5D6E-409C-BE32-E72D297353CC}">
              <c16:uniqueId val="{00000000-BC92-4ED7-A3B9-F9BC6CC9E574}"/>
            </c:ext>
          </c:extLst>
        </c:ser>
        <c:dLbls>
          <c:showLegendKey val="0"/>
          <c:showVal val="0"/>
          <c:showCatName val="0"/>
          <c:showSerName val="0"/>
          <c:showPercent val="0"/>
          <c:showBubbleSize val="0"/>
        </c:dLbls>
        <c:gapWidth val="150"/>
        <c:axId val="90211840"/>
        <c:axId val="902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xmlns:c16r2="http://schemas.microsoft.com/office/drawing/2015/06/chart">
            <c:ext xmlns:c16="http://schemas.microsoft.com/office/drawing/2014/chart" uri="{C3380CC4-5D6E-409C-BE32-E72D297353CC}">
              <c16:uniqueId val="{00000001-BC92-4ED7-A3B9-F9BC6CC9E574}"/>
            </c:ext>
          </c:extLst>
        </c:ser>
        <c:dLbls>
          <c:showLegendKey val="0"/>
          <c:showVal val="0"/>
          <c:showCatName val="0"/>
          <c:showSerName val="0"/>
          <c:showPercent val="0"/>
          <c:showBubbleSize val="0"/>
        </c:dLbls>
        <c:marker val="1"/>
        <c:smooth val="0"/>
        <c:axId val="90211840"/>
        <c:axId val="90213760"/>
      </c:lineChart>
      <c:dateAx>
        <c:axId val="90211840"/>
        <c:scaling>
          <c:orientation val="minMax"/>
        </c:scaling>
        <c:delete val="1"/>
        <c:axPos val="b"/>
        <c:numFmt formatCode="ge" sourceLinked="1"/>
        <c:majorTickMark val="none"/>
        <c:minorTickMark val="none"/>
        <c:tickLblPos val="none"/>
        <c:crossAx val="90213760"/>
        <c:crosses val="autoZero"/>
        <c:auto val="1"/>
        <c:lblOffset val="100"/>
        <c:baseTimeUnit val="years"/>
      </c:dateAx>
      <c:valAx>
        <c:axId val="902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123.69</c:v>
                </c:pt>
                <c:pt idx="1">
                  <c:v>125.36</c:v>
                </c:pt>
                <c:pt idx="2">
                  <c:v>130.07</c:v>
                </c:pt>
                <c:pt idx="3">
                  <c:v>129.34</c:v>
                </c:pt>
                <c:pt idx="4">
                  <c:v>127.47</c:v>
                </c:pt>
              </c:numCache>
            </c:numRef>
          </c:val>
          <c:extLst xmlns:c16r2="http://schemas.microsoft.com/office/drawing/2015/06/chart">
            <c:ext xmlns:c16="http://schemas.microsoft.com/office/drawing/2014/chart" uri="{C3380CC4-5D6E-409C-BE32-E72D297353CC}">
              <c16:uniqueId val="{00000000-60D8-4AF7-AC23-8DF77DDA272B}"/>
            </c:ext>
          </c:extLst>
        </c:ser>
        <c:dLbls>
          <c:showLegendKey val="0"/>
          <c:showVal val="0"/>
          <c:showCatName val="0"/>
          <c:showSerName val="0"/>
          <c:showPercent val="0"/>
          <c:showBubbleSize val="0"/>
        </c:dLbls>
        <c:gapWidth val="150"/>
        <c:axId val="90257280"/>
        <c:axId val="902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xmlns:c16r2="http://schemas.microsoft.com/office/drawing/2015/06/chart">
            <c:ext xmlns:c16="http://schemas.microsoft.com/office/drawing/2014/chart" uri="{C3380CC4-5D6E-409C-BE32-E72D297353CC}">
              <c16:uniqueId val="{00000001-60D8-4AF7-AC23-8DF77DDA272B}"/>
            </c:ext>
          </c:extLst>
        </c:ser>
        <c:dLbls>
          <c:showLegendKey val="0"/>
          <c:showVal val="0"/>
          <c:showCatName val="0"/>
          <c:showSerName val="0"/>
          <c:showPercent val="0"/>
          <c:showBubbleSize val="0"/>
        </c:dLbls>
        <c:marker val="1"/>
        <c:smooth val="0"/>
        <c:axId val="90257280"/>
        <c:axId val="90263552"/>
      </c:lineChart>
      <c:dateAx>
        <c:axId val="90257280"/>
        <c:scaling>
          <c:orientation val="minMax"/>
        </c:scaling>
        <c:delete val="1"/>
        <c:axPos val="b"/>
        <c:numFmt formatCode="ge" sourceLinked="1"/>
        <c:majorTickMark val="none"/>
        <c:minorTickMark val="none"/>
        <c:tickLblPos val="none"/>
        <c:crossAx val="90263552"/>
        <c:crosses val="autoZero"/>
        <c:auto val="1"/>
        <c:lblOffset val="100"/>
        <c:baseTimeUnit val="years"/>
      </c:dateAx>
      <c:valAx>
        <c:axId val="902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97.71</c:v>
                </c:pt>
                <c:pt idx="1">
                  <c:v>98.88</c:v>
                </c:pt>
                <c:pt idx="2">
                  <c:v>101.23</c:v>
                </c:pt>
                <c:pt idx="3">
                  <c:v>102.2</c:v>
                </c:pt>
                <c:pt idx="4">
                  <c:v>98.61</c:v>
                </c:pt>
              </c:numCache>
            </c:numRef>
          </c:val>
          <c:extLst xmlns:c16r2="http://schemas.microsoft.com/office/drawing/2015/06/chart">
            <c:ext xmlns:c16="http://schemas.microsoft.com/office/drawing/2014/chart" uri="{C3380CC4-5D6E-409C-BE32-E72D297353CC}">
              <c16:uniqueId val="{00000000-1096-4373-97CB-BFFA1CB7A78A}"/>
            </c:ext>
          </c:extLst>
        </c:ser>
        <c:dLbls>
          <c:showLegendKey val="0"/>
          <c:showVal val="0"/>
          <c:showCatName val="0"/>
          <c:showSerName val="0"/>
          <c:showPercent val="0"/>
          <c:showBubbleSize val="0"/>
        </c:dLbls>
        <c:gapWidth val="150"/>
        <c:axId val="87718144"/>
        <c:axId val="877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xmlns:c16r2="http://schemas.microsoft.com/office/drawing/2015/06/chart">
            <c:ext xmlns:c16="http://schemas.microsoft.com/office/drawing/2014/chart" uri="{C3380CC4-5D6E-409C-BE32-E72D297353CC}">
              <c16:uniqueId val="{00000001-1096-4373-97CB-BFFA1CB7A78A}"/>
            </c:ext>
          </c:extLst>
        </c:ser>
        <c:dLbls>
          <c:showLegendKey val="0"/>
          <c:showVal val="0"/>
          <c:showCatName val="0"/>
          <c:showSerName val="0"/>
          <c:showPercent val="0"/>
          <c:showBubbleSize val="0"/>
        </c:dLbls>
        <c:marker val="1"/>
        <c:smooth val="0"/>
        <c:axId val="87718144"/>
        <c:axId val="87724416"/>
      </c:lineChart>
      <c:dateAx>
        <c:axId val="87718144"/>
        <c:scaling>
          <c:orientation val="minMax"/>
        </c:scaling>
        <c:delete val="1"/>
        <c:axPos val="b"/>
        <c:numFmt formatCode="ge" sourceLinked="1"/>
        <c:majorTickMark val="none"/>
        <c:minorTickMark val="none"/>
        <c:tickLblPos val="none"/>
        <c:crossAx val="87724416"/>
        <c:crosses val="autoZero"/>
        <c:auto val="1"/>
        <c:lblOffset val="100"/>
        <c:baseTimeUnit val="years"/>
      </c:dateAx>
      <c:valAx>
        <c:axId val="8772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17.79</c:v>
                </c:pt>
                <c:pt idx="1">
                  <c:v>19.079999999999998</c:v>
                </c:pt>
                <c:pt idx="2">
                  <c:v>31.95</c:v>
                </c:pt>
                <c:pt idx="3">
                  <c:v>34.01</c:v>
                </c:pt>
                <c:pt idx="4">
                  <c:v>35.479999999999997</c:v>
                </c:pt>
              </c:numCache>
            </c:numRef>
          </c:val>
          <c:extLst xmlns:c16r2="http://schemas.microsoft.com/office/drawing/2015/06/chart">
            <c:ext xmlns:c16="http://schemas.microsoft.com/office/drawing/2014/chart" uri="{C3380CC4-5D6E-409C-BE32-E72D297353CC}">
              <c16:uniqueId val="{00000000-EC87-40B9-8D09-042422CCBCDA}"/>
            </c:ext>
          </c:extLst>
        </c:ser>
        <c:dLbls>
          <c:showLegendKey val="0"/>
          <c:showVal val="0"/>
          <c:showCatName val="0"/>
          <c:showSerName val="0"/>
          <c:showPercent val="0"/>
          <c:showBubbleSize val="0"/>
        </c:dLbls>
        <c:gapWidth val="150"/>
        <c:axId val="87743104"/>
        <c:axId val="896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xmlns:c16r2="http://schemas.microsoft.com/office/drawing/2015/06/chart">
            <c:ext xmlns:c16="http://schemas.microsoft.com/office/drawing/2014/chart" uri="{C3380CC4-5D6E-409C-BE32-E72D297353CC}">
              <c16:uniqueId val="{00000001-EC87-40B9-8D09-042422CCBCDA}"/>
            </c:ext>
          </c:extLst>
        </c:ser>
        <c:dLbls>
          <c:showLegendKey val="0"/>
          <c:showVal val="0"/>
          <c:showCatName val="0"/>
          <c:showSerName val="0"/>
          <c:showPercent val="0"/>
          <c:showBubbleSize val="0"/>
        </c:dLbls>
        <c:marker val="1"/>
        <c:smooth val="0"/>
        <c:axId val="87743104"/>
        <c:axId val="89666304"/>
      </c:lineChart>
      <c:dateAx>
        <c:axId val="87743104"/>
        <c:scaling>
          <c:orientation val="minMax"/>
        </c:scaling>
        <c:delete val="1"/>
        <c:axPos val="b"/>
        <c:numFmt formatCode="ge" sourceLinked="1"/>
        <c:majorTickMark val="none"/>
        <c:minorTickMark val="none"/>
        <c:tickLblPos val="none"/>
        <c:crossAx val="89666304"/>
        <c:crosses val="autoZero"/>
        <c:auto val="1"/>
        <c:lblOffset val="100"/>
        <c:baseTimeUnit val="years"/>
      </c:dateAx>
      <c:valAx>
        <c:axId val="896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67-46B4-9AD3-FD60514B84B9}"/>
            </c:ext>
          </c:extLst>
        </c:ser>
        <c:dLbls>
          <c:showLegendKey val="0"/>
          <c:showVal val="0"/>
          <c:showCatName val="0"/>
          <c:showSerName val="0"/>
          <c:showPercent val="0"/>
          <c:showBubbleSize val="0"/>
        </c:dLbls>
        <c:gapWidth val="150"/>
        <c:axId val="89697280"/>
        <c:axId val="896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xmlns:c16r2="http://schemas.microsoft.com/office/drawing/2015/06/chart">
            <c:ext xmlns:c16="http://schemas.microsoft.com/office/drawing/2014/chart" uri="{C3380CC4-5D6E-409C-BE32-E72D297353CC}">
              <c16:uniqueId val="{00000001-EF67-46B4-9AD3-FD60514B84B9}"/>
            </c:ext>
          </c:extLst>
        </c:ser>
        <c:dLbls>
          <c:showLegendKey val="0"/>
          <c:showVal val="0"/>
          <c:showCatName val="0"/>
          <c:showSerName val="0"/>
          <c:showPercent val="0"/>
          <c:showBubbleSize val="0"/>
        </c:dLbls>
        <c:marker val="1"/>
        <c:smooth val="0"/>
        <c:axId val="89697280"/>
        <c:axId val="89699456"/>
      </c:lineChart>
      <c:dateAx>
        <c:axId val="89697280"/>
        <c:scaling>
          <c:orientation val="minMax"/>
        </c:scaling>
        <c:delete val="1"/>
        <c:axPos val="b"/>
        <c:numFmt formatCode="ge" sourceLinked="1"/>
        <c:majorTickMark val="none"/>
        <c:minorTickMark val="none"/>
        <c:tickLblPos val="none"/>
        <c:crossAx val="89699456"/>
        <c:crosses val="autoZero"/>
        <c:auto val="1"/>
        <c:lblOffset val="100"/>
        <c:baseTimeUnit val="years"/>
      </c:dateAx>
      <c:valAx>
        <c:axId val="896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2.59</c:v>
                </c:pt>
                <c:pt idx="1">
                  <c:v>3.81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C27-4422-8F48-96AFE56AD46C}"/>
            </c:ext>
          </c:extLst>
        </c:ser>
        <c:dLbls>
          <c:showLegendKey val="0"/>
          <c:showVal val="0"/>
          <c:showCatName val="0"/>
          <c:showSerName val="0"/>
          <c:showPercent val="0"/>
          <c:showBubbleSize val="0"/>
        </c:dLbls>
        <c:gapWidth val="150"/>
        <c:axId val="90003328"/>
        <c:axId val="900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xmlns:c16r2="http://schemas.microsoft.com/office/drawing/2015/06/chart">
            <c:ext xmlns:c16="http://schemas.microsoft.com/office/drawing/2014/chart" uri="{C3380CC4-5D6E-409C-BE32-E72D297353CC}">
              <c16:uniqueId val="{00000001-6C27-4422-8F48-96AFE56AD46C}"/>
            </c:ext>
          </c:extLst>
        </c:ser>
        <c:dLbls>
          <c:showLegendKey val="0"/>
          <c:showVal val="0"/>
          <c:showCatName val="0"/>
          <c:showSerName val="0"/>
          <c:showPercent val="0"/>
          <c:showBubbleSize val="0"/>
        </c:dLbls>
        <c:marker val="1"/>
        <c:smooth val="0"/>
        <c:axId val="90003328"/>
        <c:axId val="90013696"/>
      </c:lineChart>
      <c:dateAx>
        <c:axId val="90003328"/>
        <c:scaling>
          <c:orientation val="minMax"/>
        </c:scaling>
        <c:delete val="1"/>
        <c:axPos val="b"/>
        <c:numFmt formatCode="ge" sourceLinked="1"/>
        <c:majorTickMark val="none"/>
        <c:minorTickMark val="none"/>
        <c:tickLblPos val="none"/>
        <c:crossAx val="90013696"/>
        <c:crosses val="autoZero"/>
        <c:auto val="1"/>
        <c:lblOffset val="100"/>
        <c:baseTimeUnit val="years"/>
      </c:dateAx>
      <c:valAx>
        <c:axId val="9001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0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4338.82</c:v>
                </c:pt>
                <c:pt idx="1">
                  <c:v>3824.83</c:v>
                </c:pt>
                <c:pt idx="2">
                  <c:v>237.77</c:v>
                </c:pt>
                <c:pt idx="3">
                  <c:v>255.34</c:v>
                </c:pt>
                <c:pt idx="4">
                  <c:v>266.20999999999998</c:v>
                </c:pt>
              </c:numCache>
            </c:numRef>
          </c:val>
          <c:extLst xmlns:c16r2="http://schemas.microsoft.com/office/drawing/2015/06/chart">
            <c:ext xmlns:c16="http://schemas.microsoft.com/office/drawing/2014/chart" uri="{C3380CC4-5D6E-409C-BE32-E72D297353CC}">
              <c16:uniqueId val="{00000000-DB61-4F2A-B9F2-E8CAC7981DC5}"/>
            </c:ext>
          </c:extLst>
        </c:ser>
        <c:dLbls>
          <c:showLegendKey val="0"/>
          <c:showVal val="0"/>
          <c:showCatName val="0"/>
          <c:showSerName val="0"/>
          <c:showPercent val="0"/>
          <c:showBubbleSize val="0"/>
        </c:dLbls>
        <c:gapWidth val="150"/>
        <c:axId val="90048768"/>
        <c:axId val="900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xmlns:c16r2="http://schemas.microsoft.com/office/drawing/2015/06/chart">
            <c:ext xmlns:c16="http://schemas.microsoft.com/office/drawing/2014/chart" uri="{C3380CC4-5D6E-409C-BE32-E72D297353CC}">
              <c16:uniqueId val="{00000001-DB61-4F2A-B9F2-E8CAC7981DC5}"/>
            </c:ext>
          </c:extLst>
        </c:ser>
        <c:dLbls>
          <c:showLegendKey val="0"/>
          <c:showVal val="0"/>
          <c:showCatName val="0"/>
          <c:showSerName val="0"/>
          <c:showPercent val="0"/>
          <c:showBubbleSize val="0"/>
        </c:dLbls>
        <c:marker val="1"/>
        <c:smooth val="0"/>
        <c:axId val="90048768"/>
        <c:axId val="90055040"/>
      </c:lineChart>
      <c:dateAx>
        <c:axId val="90048768"/>
        <c:scaling>
          <c:orientation val="minMax"/>
        </c:scaling>
        <c:delete val="1"/>
        <c:axPos val="b"/>
        <c:numFmt formatCode="ge" sourceLinked="1"/>
        <c:majorTickMark val="none"/>
        <c:minorTickMark val="none"/>
        <c:tickLblPos val="none"/>
        <c:crossAx val="90055040"/>
        <c:crosses val="autoZero"/>
        <c:auto val="1"/>
        <c:lblOffset val="100"/>
        <c:baseTimeUnit val="years"/>
      </c:dateAx>
      <c:valAx>
        <c:axId val="9005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0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894.93</c:v>
                </c:pt>
                <c:pt idx="1">
                  <c:v>819.43</c:v>
                </c:pt>
                <c:pt idx="2">
                  <c:v>747.57</c:v>
                </c:pt>
                <c:pt idx="3">
                  <c:v>675.44</c:v>
                </c:pt>
                <c:pt idx="4">
                  <c:v>648.34</c:v>
                </c:pt>
              </c:numCache>
            </c:numRef>
          </c:val>
          <c:extLst xmlns:c16r2="http://schemas.microsoft.com/office/drawing/2015/06/chart">
            <c:ext xmlns:c16="http://schemas.microsoft.com/office/drawing/2014/chart" uri="{C3380CC4-5D6E-409C-BE32-E72D297353CC}">
              <c16:uniqueId val="{00000000-D45C-459A-BE23-DFEB490D1D8B}"/>
            </c:ext>
          </c:extLst>
        </c:ser>
        <c:dLbls>
          <c:showLegendKey val="0"/>
          <c:showVal val="0"/>
          <c:showCatName val="0"/>
          <c:showSerName val="0"/>
          <c:showPercent val="0"/>
          <c:showBubbleSize val="0"/>
        </c:dLbls>
        <c:gapWidth val="150"/>
        <c:axId val="90096384"/>
        <c:axId val="900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xmlns:c16r2="http://schemas.microsoft.com/office/drawing/2015/06/chart">
            <c:ext xmlns:c16="http://schemas.microsoft.com/office/drawing/2014/chart" uri="{C3380CC4-5D6E-409C-BE32-E72D297353CC}">
              <c16:uniqueId val="{00000001-D45C-459A-BE23-DFEB490D1D8B}"/>
            </c:ext>
          </c:extLst>
        </c:ser>
        <c:dLbls>
          <c:showLegendKey val="0"/>
          <c:showVal val="0"/>
          <c:showCatName val="0"/>
          <c:showSerName val="0"/>
          <c:showPercent val="0"/>
          <c:showBubbleSize val="0"/>
        </c:dLbls>
        <c:marker val="1"/>
        <c:smooth val="0"/>
        <c:axId val="90096384"/>
        <c:axId val="90098304"/>
      </c:lineChart>
      <c:dateAx>
        <c:axId val="90096384"/>
        <c:scaling>
          <c:orientation val="minMax"/>
        </c:scaling>
        <c:delete val="1"/>
        <c:axPos val="b"/>
        <c:numFmt formatCode="ge" sourceLinked="1"/>
        <c:majorTickMark val="none"/>
        <c:minorTickMark val="none"/>
        <c:tickLblPos val="none"/>
        <c:crossAx val="90098304"/>
        <c:crosses val="autoZero"/>
        <c:auto val="1"/>
        <c:lblOffset val="100"/>
        <c:baseTimeUnit val="years"/>
      </c:dateAx>
      <c:valAx>
        <c:axId val="9009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0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87.79</c:v>
                </c:pt>
                <c:pt idx="1">
                  <c:v>89.78</c:v>
                </c:pt>
                <c:pt idx="2">
                  <c:v>93.03</c:v>
                </c:pt>
                <c:pt idx="3">
                  <c:v>95.4</c:v>
                </c:pt>
                <c:pt idx="4">
                  <c:v>91.2</c:v>
                </c:pt>
              </c:numCache>
            </c:numRef>
          </c:val>
          <c:extLst xmlns:c16r2="http://schemas.microsoft.com/office/drawing/2015/06/chart">
            <c:ext xmlns:c16="http://schemas.microsoft.com/office/drawing/2014/chart" uri="{C3380CC4-5D6E-409C-BE32-E72D297353CC}">
              <c16:uniqueId val="{00000000-D57E-4DF3-97E4-38270A383C5C}"/>
            </c:ext>
          </c:extLst>
        </c:ser>
        <c:dLbls>
          <c:showLegendKey val="0"/>
          <c:showVal val="0"/>
          <c:showCatName val="0"/>
          <c:showSerName val="0"/>
          <c:showPercent val="0"/>
          <c:showBubbleSize val="0"/>
        </c:dLbls>
        <c:gapWidth val="150"/>
        <c:axId val="90137728"/>
        <c:axId val="901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xmlns:c16r2="http://schemas.microsoft.com/office/drawing/2015/06/chart">
            <c:ext xmlns:c16="http://schemas.microsoft.com/office/drawing/2014/chart" uri="{C3380CC4-5D6E-409C-BE32-E72D297353CC}">
              <c16:uniqueId val="{00000001-D57E-4DF3-97E4-38270A383C5C}"/>
            </c:ext>
          </c:extLst>
        </c:ser>
        <c:dLbls>
          <c:showLegendKey val="0"/>
          <c:showVal val="0"/>
          <c:showCatName val="0"/>
          <c:showSerName val="0"/>
          <c:showPercent val="0"/>
          <c:showBubbleSize val="0"/>
        </c:dLbls>
        <c:marker val="1"/>
        <c:smooth val="0"/>
        <c:axId val="90137728"/>
        <c:axId val="90139648"/>
      </c:lineChart>
      <c:dateAx>
        <c:axId val="90137728"/>
        <c:scaling>
          <c:orientation val="minMax"/>
        </c:scaling>
        <c:delete val="1"/>
        <c:axPos val="b"/>
        <c:numFmt formatCode="ge" sourceLinked="1"/>
        <c:majorTickMark val="none"/>
        <c:minorTickMark val="none"/>
        <c:tickLblPos val="none"/>
        <c:crossAx val="90139648"/>
        <c:crosses val="autoZero"/>
        <c:auto val="1"/>
        <c:lblOffset val="100"/>
        <c:baseTimeUnit val="years"/>
      </c:dateAx>
      <c:valAx>
        <c:axId val="901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136.69</c:v>
                </c:pt>
                <c:pt idx="1">
                  <c:v>133.65</c:v>
                </c:pt>
                <c:pt idx="2">
                  <c:v>128.99</c:v>
                </c:pt>
                <c:pt idx="3">
                  <c:v>125.78</c:v>
                </c:pt>
                <c:pt idx="4">
                  <c:v>123.9</c:v>
                </c:pt>
              </c:numCache>
            </c:numRef>
          </c:val>
          <c:extLst xmlns:c16r2="http://schemas.microsoft.com/office/drawing/2015/06/chart">
            <c:ext xmlns:c16="http://schemas.microsoft.com/office/drawing/2014/chart" uri="{C3380CC4-5D6E-409C-BE32-E72D297353CC}">
              <c16:uniqueId val="{00000000-282D-4A34-9B1D-24E04BA77BB3}"/>
            </c:ext>
          </c:extLst>
        </c:ser>
        <c:dLbls>
          <c:showLegendKey val="0"/>
          <c:showVal val="0"/>
          <c:showCatName val="0"/>
          <c:showSerName val="0"/>
          <c:showPercent val="0"/>
          <c:showBubbleSize val="0"/>
        </c:dLbls>
        <c:gapWidth val="150"/>
        <c:axId val="90170496"/>
        <c:axId val="901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xmlns:c16r2="http://schemas.microsoft.com/office/drawing/2015/06/chart">
            <c:ext xmlns:c16="http://schemas.microsoft.com/office/drawing/2014/chart" uri="{C3380CC4-5D6E-409C-BE32-E72D297353CC}">
              <c16:uniqueId val="{00000001-282D-4A34-9B1D-24E04BA77BB3}"/>
            </c:ext>
          </c:extLst>
        </c:ser>
        <c:dLbls>
          <c:showLegendKey val="0"/>
          <c:showVal val="0"/>
          <c:showCatName val="0"/>
          <c:showSerName val="0"/>
          <c:showPercent val="0"/>
          <c:showBubbleSize val="0"/>
        </c:dLbls>
        <c:marker val="1"/>
        <c:smooth val="0"/>
        <c:axId val="90170496"/>
        <c:axId val="90172416"/>
      </c:lineChart>
      <c:dateAx>
        <c:axId val="90170496"/>
        <c:scaling>
          <c:orientation val="minMax"/>
        </c:scaling>
        <c:delete val="1"/>
        <c:axPos val="b"/>
        <c:numFmt formatCode="ge" sourceLinked="1"/>
        <c:majorTickMark val="none"/>
        <c:minorTickMark val="none"/>
        <c:tickLblPos val="none"/>
        <c:crossAx val="90172416"/>
        <c:crosses val="autoZero"/>
        <c:auto val="1"/>
        <c:lblOffset val="100"/>
        <c:baseTimeUnit val="years"/>
      </c:dateAx>
      <c:valAx>
        <c:axId val="901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x14ac:dyDescent="0.15">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x14ac:dyDescent="0.15">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92" t="str">
        <f>データ!H6</f>
        <v>山口県　柳井地域広域水道企業団</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用水供給事業</v>
      </c>
      <c r="Q8" s="89"/>
      <c r="R8" s="89"/>
      <c r="S8" s="89"/>
      <c r="T8" s="89"/>
      <c r="U8" s="89"/>
      <c r="V8" s="89"/>
      <c r="W8" s="89" t="str">
        <f>データ!$L$6</f>
        <v>B</v>
      </c>
      <c r="X8" s="89"/>
      <c r="Y8" s="89"/>
      <c r="Z8" s="89"/>
      <c r="AA8" s="89"/>
      <c r="AB8" s="89"/>
      <c r="AC8" s="89"/>
      <c r="AD8" s="90" t="s">
        <v>116</v>
      </c>
      <c r="AE8" s="90"/>
      <c r="AF8" s="90"/>
      <c r="AG8" s="90"/>
      <c r="AH8" s="90"/>
      <c r="AI8" s="90"/>
      <c r="AJ8" s="90"/>
      <c r="AK8" s="5"/>
      <c r="AL8" s="77" t="str">
        <f>データ!$R$6</f>
        <v>-</v>
      </c>
      <c r="AM8" s="77"/>
      <c r="AN8" s="77"/>
      <c r="AO8" s="77"/>
      <c r="AP8" s="77"/>
      <c r="AQ8" s="77"/>
      <c r="AR8" s="77"/>
      <c r="AS8" s="77"/>
      <c r="AT8" s="73" t="str">
        <f>データ!$S$6</f>
        <v>-</v>
      </c>
      <c r="AU8" s="74"/>
      <c r="AV8" s="74"/>
      <c r="AW8" s="74"/>
      <c r="AX8" s="74"/>
      <c r="AY8" s="74"/>
      <c r="AZ8" s="74"/>
      <c r="BA8" s="74"/>
      <c r="BB8" s="76" t="str">
        <f>データ!$T$6</f>
        <v>-</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x14ac:dyDescent="0.15">
      <c r="A10" s="2"/>
      <c r="B10" s="73" t="str">
        <f>データ!$N$6</f>
        <v>-</v>
      </c>
      <c r="C10" s="74"/>
      <c r="D10" s="74"/>
      <c r="E10" s="74"/>
      <c r="F10" s="74"/>
      <c r="G10" s="74"/>
      <c r="H10" s="74"/>
      <c r="I10" s="73">
        <f>データ!$O$6</f>
        <v>80.81</v>
      </c>
      <c r="J10" s="74"/>
      <c r="K10" s="74"/>
      <c r="L10" s="74"/>
      <c r="M10" s="74"/>
      <c r="N10" s="74"/>
      <c r="O10" s="75"/>
      <c r="P10" s="76">
        <f>データ!$P$6</f>
        <v>27.31</v>
      </c>
      <c r="Q10" s="76"/>
      <c r="R10" s="76"/>
      <c r="S10" s="76"/>
      <c r="T10" s="76"/>
      <c r="U10" s="76"/>
      <c r="V10" s="76"/>
      <c r="W10" s="77">
        <f>データ!$Q$6</f>
        <v>0</v>
      </c>
      <c r="X10" s="77"/>
      <c r="Y10" s="77"/>
      <c r="Z10" s="77"/>
      <c r="AA10" s="77"/>
      <c r="AB10" s="77"/>
      <c r="AC10" s="77"/>
      <c r="AD10" s="2"/>
      <c r="AE10" s="2"/>
      <c r="AF10" s="2"/>
      <c r="AG10" s="2"/>
      <c r="AH10" s="5"/>
      <c r="AI10" s="5"/>
      <c r="AJ10" s="5"/>
      <c r="AK10" s="5"/>
      <c r="AL10" s="77">
        <f>データ!$U$6</f>
        <v>59420</v>
      </c>
      <c r="AM10" s="77"/>
      <c r="AN10" s="77"/>
      <c r="AO10" s="77"/>
      <c r="AP10" s="77"/>
      <c r="AQ10" s="77"/>
      <c r="AR10" s="77"/>
      <c r="AS10" s="77"/>
      <c r="AT10" s="73">
        <f>データ!$V$6</f>
        <v>54.47</v>
      </c>
      <c r="AU10" s="74"/>
      <c r="AV10" s="74"/>
      <c r="AW10" s="74"/>
      <c r="AX10" s="74"/>
      <c r="AY10" s="74"/>
      <c r="AZ10" s="74"/>
      <c r="BA10" s="74"/>
      <c r="BB10" s="76">
        <f>データ!$W$6</f>
        <v>1090.8800000000001</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0" t="s">
        <v>119</v>
      </c>
      <c r="BM16" s="61"/>
      <c r="BN16" s="61"/>
      <c r="BO16" s="61"/>
      <c r="BP16" s="61"/>
      <c r="BQ16" s="61"/>
      <c r="BR16" s="61"/>
      <c r="BS16" s="61"/>
      <c r="BT16" s="61"/>
      <c r="BU16" s="61"/>
      <c r="BV16" s="61"/>
      <c r="BW16" s="61"/>
      <c r="BX16" s="61"/>
      <c r="BY16" s="61"/>
      <c r="BZ16" s="6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0"/>
      <c r="BM17" s="61"/>
      <c r="BN17" s="61"/>
      <c r="BO17" s="61"/>
      <c r="BP17" s="61"/>
      <c r="BQ17" s="61"/>
      <c r="BR17" s="61"/>
      <c r="BS17" s="61"/>
      <c r="BT17" s="61"/>
      <c r="BU17" s="61"/>
      <c r="BV17" s="61"/>
      <c r="BW17" s="61"/>
      <c r="BX17" s="61"/>
      <c r="BY17" s="61"/>
      <c r="BZ17" s="6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0"/>
      <c r="BM18" s="61"/>
      <c r="BN18" s="61"/>
      <c r="BO18" s="61"/>
      <c r="BP18" s="61"/>
      <c r="BQ18" s="61"/>
      <c r="BR18" s="61"/>
      <c r="BS18" s="61"/>
      <c r="BT18" s="61"/>
      <c r="BU18" s="61"/>
      <c r="BV18" s="61"/>
      <c r="BW18" s="61"/>
      <c r="BX18" s="61"/>
      <c r="BY18" s="61"/>
      <c r="BZ18" s="6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0"/>
      <c r="BM19" s="61"/>
      <c r="BN19" s="61"/>
      <c r="BO19" s="61"/>
      <c r="BP19" s="61"/>
      <c r="BQ19" s="61"/>
      <c r="BR19" s="61"/>
      <c r="BS19" s="61"/>
      <c r="BT19" s="61"/>
      <c r="BU19" s="61"/>
      <c r="BV19" s="61"/>
      <c r="BW19" s="61"/>
      <c r="BX19" s="61"/>
      <c r="BY19" s="61"/>
      <c r="BZ19" s="6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0"/>
      <c r="BM20" s="61"/>
      <c r="BN20" s="61"/>
      <c r="BO20" s="61"/>
      <c r="BP20" s="61"/>
      <c r="BQ20" s="61"/>
      <c r="BR20" s="61"/>
      <c r="BS20" s="61"/>
      <c r="BT20" s="61"/>
      <c r="BU20" s="61"/>
      <c r="BV20" s="61"/>
      <c r="BW20" s="61"/>
      <c r="BX20" s="61"/>
      <c r="BY20" s="61"/>
      <c r="BZ20" s="6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0"/>
      <c r="BM21" s="61"/>
      <c r="BN21" s="61"/>
      <c r="BO21" s="61"/>
      <c r="BP21" s="61"/>
      <c r="BQ21" s="61"/>
      <c r="BR21" s="61"/>
      <c r="BS21" s="61"/>
      <c r="BT21" s="61"/>
      <c r="BU21" s="61"/>
      <c r="BV21" s="61"/>
      <c r="BW21" s="61"/>
      <c r="BX21" s="61"/>
      <c r="BY21" s="61"/>
      <c r="BZ21" s="6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0"/>
      <c r="BM22" s="61"/>
      <c r="BN22" s="61"/>
      <c r="BO22" s="61"/>
      <c r="BP22" s="61"/>
      <c r="BQ22" s="61"/>
      <c r="BR22" s="61"/>
      <c r="BS22" s="61"/>
      <c r="BT22" s="61"/>
      <c r="BU22" s="61"/>
      <c r="BV22" s="61"/>
      <c r="BW22" s="61"/>
      <c r="BX22" s="61"/>
      <c r="BY22" s="61"/>
      <c r="BZ22" s="6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0"/>
      <c r="BM23" s="61"/>
      <c r="BN23" s="61"/>
      <c r="BO23" s="61"/>
      <c r="BP23" s="61"/>
      <c r="BQ23" s="61"/>
      <c r="BR23" s="61"/>
      <c r="BS23" s="61"/>
      <c r="BT23" s="61"/>
      <c r="BU23" s="61"/>
      <c r="BV23" s="61"/>
      <c r="BW23" s="61"/>
      <c r="BX23" s="61"/>
      <c r="BY23" s="61"/>
      <c r="BZ23" s="6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0"/>
      <c r="BM24" s="61"/>
      <c r="BN24" s="61"/>
      <c r="BO24" s="61"/>
      <c r="BP24" s="61"/>
      <c r="BQ24" s="61"/>
      <c r="BR24" s="61"/>
      <c r="BS24" s="61"/>
      <c r="BT24" s="61"/>
      <c r="BU24" s="61"/>
      <c r="BV24" s="61"/>
      <c r="BW24" s="61"/>
      <c r="BX24" s="61"/>
      <c r="BY24" s="61"/>
      <c r="BZ24" s="6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0"/>
      <c r="BM25" s="61"/>
      <c r="BN25" s="61"/>
      <c r="BO25" s="61"/>
      <c r="BP25" s="61"/>
      <c r="BQ25" s="61"/>
      <c r="BR25" s="61"/>
      <c r="BS25" s="61"/>
      <c r="BT25" s="61"/>
      <c r="BU25" s="61"/>
      <c r="BV25" s="61"/>
      <c r="BW25" s="61"/>
      <c r="BX25" s="61"/>
      <c r="BY25" s="61"/>
      <c r="BZ25" s="6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0"/>
      <c r="BM26" s="61"/>
      <c r="BN26" s="61"/>
      <c r="BO26" s="61"/>
      <c r="BP26" s="61"/>
      <c r="BQ26" s="61"/>
      <c r="BR26" s="61"/>
      <c r="BS26" s="61"/>
      <c r="BT26" s="61"/>
      <c r="BU26" s="61"/>
      <c r="BV26" s="61"/>
      <c r="BW26" s="61"/>
      <c r="BX26" s="61"/>
      <c r="BY26" s="61"/>
      <c r="BZ26" s="6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0"/>
      <c r="BM27" s="61"/>
      <c r="BN27" s="61"/>
      <c r="BO27" s="61"/>
      <c r="BP27" s="61"/>
      <c r="BQ27" s="61"/>
      <c r="BR27" s="61"/>
      <c r="BS27" s="61"/>
      <c r="BT27" s="61"/>
      <c r="BU27" s="61"/>
      <c r="BV27" s="61"/>
      <c r="BW27" s="61"/>
      <c r="BX27" s="61"/>
      <c r="BY27" s="61"/>
      <c r="BZ27" s="6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0"/>
      <c r="BM28" s="61"/>
      <c r="BN28" s="61"/>
      <c r="BO28" s="61"/>
      <c r="BP28" s="61"/>
      <c r="BQ28" s="61"/>
      <c r="BR28" s="61"/>
      <c r="BS28" s="61"/>
      <c r="BT28" s="61"/>
      <c r="BU28" s="61"/>
      <c r="BV28" s="61"/>
      <c r="BW28" s="61"/>
      <c r="BX28" s="61"/>
      <c r="BY28" s="61"/>
      <c r="BZ28" s="6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0"/>
      <c r="BM29" s="61"/>
      <c r="BN29" s="61"/>
      <c r="BO29" s="61"/>
      <c r="BP29" s="61"/>
      <c r="BQ29" s="61"/>
      <c r="BR29" s="61"/>
      <c r="BS29" s="61"/>
      <c r="BT29" s="61"/>
      <c r="BU29" s="61"/>
      <c r="BV29" s="61"/>
      <c r="BW29" s="61"/>
      <c r="BX29" s="61"/>
      <c r="BY29" s="61"/>
      <c r="BZ29" s="6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0"/>
      <c r="BM30" s="61"/>
      <c r="BN30" s="61"/>
      <c r="BO30" s="61"/>
      <c r="BP30" s="61"/>
      <c r="BQ30" s="61"/>
      <c r="BR30" s="61"/>
      <c r="BS30" s="61"/>
      <c r="BT30" s="61"/>
      <c r="BU30" s="61"/>
      <c r="BV30" s="61"/>
      <c r="BW30" s="61"/>
      <c r="BX30" s="61"/>
      <c r="BY30" s="61"/>
      <c r="BZ30" s="6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0"/>
      <c r="BM31" s="61"/>
      <c r="BN31" s="61"/>
      <c r="BO31" s="61"/>
      <c r="BP31" s="61"/>
      <c r="BQ31" s="61"/>
      <c r="BR31" s="61"/>
      <c r="BS31" s="61"/>
      <c r="BT31" s="61"/>
      <c r="BU31" s="61"/>
      <c r="BV31" s="61"/>
      <c r="BW31" s="61"/>
      <c r="BX31" s="61"/>
      <c r="BY31" s="61"/>
      <c r="BZ31" s="6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0"/>
      <c r="BM32" s="61"/>
      <c r="BN32" s="61"/>
      <c r="BO32" s="61"/>
      <c r="BP32" s="61"/>
      <c r="BQ32" s="61"/>
      <c r="BR32" s="61"/>
      <c r="BS32" s="61"/>
      <c r="BT32" s="61"/>
      <c r="BU32" s="61"/>
      <c r="BV32" s="61"/>
      <c r="BW32" s="61"/>
      <c r="BX32" s="61"/>
      <c r="BY32" s="61"/>
      <c r="BZ32" s="6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0"/>
      <c r="BM33" s="61"/>
      <c r="BN33" s="61"/>
      <c r="BO33" s="61"/>
      <c r="BP33" s="61"/>
      <c r="BQ33" s="61"/>
      <c r="BR33" s="61"/>
      <c r="BS33" s="61"/>
      <c r="BT33" s="61"/>
      <c r="BU33" s="61"/>
      <c r="BV33" s="61"/>
      <c r="BW33" s="61"/>
      <c r="BX33" s="61"/>
      <c r="BY33" s="61"/>
      <c r="BZ33" s="62"/>
    </row>
    <row r="34" spans="1:78" ht="13.5" customHeight="1" x14ac:dyDescent="0.15">
      <c r="A34" s="2"/>
      <c r="B34" s="18"/>
      <c r="C34" s="50" t="s">
        <v>26</v>
      </c>
      <c r="D34" s="50"/>
      <c r="E34" s="50"/>
      <c r="F34" s="50"/>
      <c r="G34" s="50"/>
      <c r="H34" s="50"/>
      <c r="I34" s="50"/>
      <c r="J34" s="50"/>
      <c r="K34" s="50"/>
      <c r="L34" s="50"/>
      <c r="M34" s="50"/>
      <c r="N34" s="50"/>
      <c r="O34" s="50"/>
      <c r="P34" s="50"/>
      <c r="Q34" s="20"/>
      <c r="R34" s="50" t="s">
        <v>27</v>
      </c>
      <c r="S34" s="50"/>
      <c r="T34" s="50"/>
      <c r="U34" s="50"/>
      <c r="V34" s="50"/>
      <c r="W34" s="50"/>
      <c r="X34" s="50"/>
      <c r="Y34" s="50"/>
      <c r="Z34" s="50"/>
      <c r="AA34" s="50"/>
      <c r="AB34" s="50"/>
      <c r="AC34" s="50"/>
      <c r="AD34" s="50"/>
      <c r="AE34" s="50"/>
      <c r="AF34" s="20"/>
      <c r="AG34" s="50" t="s">
        <v>28</v>
      </c>
      <c r="AH34" s="50"/>
      <c r="AI34" s="50"/>
      <c r="AJ34" s="50"/>
      <c r="AK34" s="50"/>
      <c r="AL34" s="50"/>
      <c r="AM34" s="50"/>
      <c r="AN34" s="50"/>
      <c r="AO34" s="50"/>
      <c r="AP34" s="50"/>
      <c r="AQ34" s="50"/>
      <c r="AR34" s="50"/>
      <c r="AS34" s="50"/>
      <c r="AT34" s="50"/>
      <c r="AU34" s="20"/>
      <c r="AV34" s="50" t="s">
        <v>29</v>
      </c>
      <c r="AW34" s="50"/>
      <c r="AX34" s="50"/>
      <c r="AY34" s="50"/>
      <c r="AZ34" s="50"/>
      <c r="BA34" s="50"/>
      <c r="BB34" s="50"/>
      <c r="BC34" s="50"/>
      <c r="BD34" s="50"/>
      <c r="BE34" s="50"/>
      <c r="BF34" s="50"/>
      <c r="BG34" s="50"/>
      <c r="BH34" s="50"/>
      <c r="BI34" s="50"/>
      <c r="BJ34" s="19"/>
      <c r="BK34" s="2"/>
      <c r="BL34" s="60"/>
      <c r="BM34" s="61"/>
      <c r="BN34" s="61"/>
      <c r="BO34" s="61"/>
      <c r="BP34" s="61"/>
      <c r="BQ34" s="61"/>
      <c r="BR34" s="61"/>
      <c r="BS34" s="61"/>
      <c r="BT34" s="61"/>
      <c r="BU34" s="61"/>
      <c r="BV34" s="61"/>
      <c r="BW34" s="61"/>
      <c r="BX34" s="61"/>
      <c r="BY34" s="61"/>
      <c r="BZ34" s="62"/>
    </row>
    <row r="35" spans="1:78" ht="13.5" customHeight="1" x14ac:dyDescent="0.15">
      <c r="A35" s="2"/>
      <c r="B35" s="18"/>
      <c r="C35" s="50"/>
      <c r="D35" s="50"/>
      <c r="E35" s="50"/>
      <c r="F35" s="50"/>
      <c r="G35" s="50"/>
      <c r="H35" s="50"/>
      <c r="I35" s="50"/>
      <c r="J35" s="50"/>
      <c r="K35" s="50"/>
      <c r="L35" s="50"/>
      <c r="M35" s="50"/>
      <c r="N35" s="50"/>
      <c r="O35" s="50"/>
      <c r="P35" s="50"/>
      <c r="Q35" s="20"/>
      <c r="R35" s="50"/>
      <c r="S35" s="50"/>
      <c r="T35" s="50"/>
      <c r="U35" s="50"/>
      <c r="V35" s="50"/>
      <c r="W35" s="50"/>
      <c r="X35" s="50"/>
      <c r="Y35" s="50"/>
      <c r="Z35" s="50"/>
      <c r="AA35" s="50"/>
      <c r="AB35" s="50"/>
      <c r="AC35" s="50"/>
      <c r="AD35" s="50"/>
      <c r="AE35" s="50"/>
      <c r="AF35" s="20"/>
      <c r="AG35" s="50"/>
      <c r="AH35" s="50"/>
      <c r="AI35" s="50"/>
      <c r="AJ35" s="50"/>
      <c r="AK35" s="50"/>
      <c r="AL35" s="50"/>
      <c r="AM35" s="50"/>
      <c r="AN35" s="50"/>
      <c r="AO35" s="50"/>
      <c r="AP35" s="50"/>
      <c r="AQ35" s="50"/>
      <c r="AR35" s="50"/>
      <c r="AS35" s="50"/>
      <c r="AT35" s="50"/>
      <c r="AU35" s="20"/>
      <c r="AV35" s="50"/>
      <c r="AW35" s="50"/>
      <c r="AX35" s="50"/>
      <c r="AY35" s="50"/>
      <c r="AZ35" s="50"/>
      <c r="BA35" s="50"/>
      <c r="BB35" s="50"/>
      <c r="BC35" s="50"/>
      <c r="BD35" s="50"/>
      <c r="BE35" s="50"/>
      <c r="BF35" s="50"/>
      <c r="BG35" s="50"/>
      <c r="BH35" s="50"/>
      <c r="BI35" s="50"/>
      <c r="BJ35" s="19"/>
      <c r="BK35" s="2"/>
      <c r="BL35" s="60"/>
      <c r="BM35" s="61"/>
      <c r="BN35" s="61"/>
      <c r="BO35" s="61"/>
      <c r="BP35" s="61"/>
      <c r="BQ35" s="61"/>
      <c r="BR35" s="61"/>
      <c r="BS35" s="61"/>
      <c r="BT35" s="61"/>
      <c r="BU35" s="61"/>
      <c r="BV35" s="61"/>
      <c r="BW35" s="61"/>
      <c r="BX35" s="61"/>
      <c r="BY35" s="61"/>
      <c r="BZ35" s="6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0"/>
      <c r="BM36" s="61"/>
      <c r="BN36" s="61"/>
      <c r="BO36" s="61"/>
      <c r="BP36" s="61"/>
      <c r="BQ36" s="61"/>
      <c r="BR36" s="61"/>
      <c r="BS36" s="61"/>
      <c r="BT36" s="61"/>
      <c r="BU36" s="61"/>
      <c r="BV36" s="61"/>
      <c r="BW36" s="61"/>
      <c r="BX36" s="61"/>
      <c r="BY36" s="61"/>
      <c r="BZ36" s="6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0"/>
      <c r="BM37" s="61"/>
      <c r="BN37" s="61"/>
      <c r="BO37" s="61"/>
      <c r="BP37" s="61"/>
      <c r="BQ37" s="61"/>
      <c r="BR37" s="61"/>
      <c r="BS37" s="61"/>
      <c r="BT37" s="61"/>
      <c r="BU37" s="61"/>
      <c r="BV37" s="61"/>
      <c r="BW37" s="61"/>
      <c r="BX37" s="61"/>
      <c r="BY37" s="61"/>
      <c r="BZ37" s="6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0"/>
      <c r="BM38" s="61"/>
      <c r="BN38" s="61"/>
      <c r="BO38" s="61"/>
      <c r="BP38" s="61"/>
      <c r="BQ38" s="61"/>
      <c r="BR38" s="61"/>
      <c r="BS38" s="61"/>
      <c r="BT38" s="61"/>
      <c r="BU38" s="61"/>
      <c r="BV38" s="61"/>
      <c r="BW38" s="61"/>
      <c r="BX38" s="61"/>
      <c r="BY38" s="61"/>
      <c r="BZ38" s="6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0"/>
      <c r="BM39" s="61"/>
      <c r="BN39" s="61"/>
      <c r="BO39" s="61"/>
      <c r="BP39" s="61"/>
      <c r="BQ39" s="61"/>
      <c r="BR39" s="61"/>
      <c r="BS39" s="61"/>
      <c r="BT39" s="61"/>
      <c r="BU39" s="61"/>
      <c r="BV39" s="61"/>
      <c r="BW39" s="61"/>
      <c r="BX39" s="61"/>
      <c r="BY39" s="61"/>
      <c r="BZ39" s="6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0"/>
      <c r="BM40" s="61"/>
      <c r="BN40" s="61"/>
      <c r="BO40" s="61"/>
      <c r="BP40" s="61"/>
      <c r="BQ40" s="61"/>
      <c r="BR40" s="61"/>
      <c r="BS40" s="61"/>
      <c r="BT40" s="61"/>
      <c r="BU40" s="61"/>
      <c r="BV40" s="61"/>
      <c r="BW40" s="61"/>
      <c r="BX40" s="61"/>
      <c r="BY40" s="61"/>
      <c r="BZ40" s="6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0"/>
      <c r="BM41" s="61"/>
      <c r="BN41" s="61"/>
      <c r="BO41" s="61"/>
      <c r="BP41" s="61"/>
      <c r="BQ41" s="61"/>
      <c r="BR41" s="61"/>
      <c r="BS41" s="61"/>
      <c r="BT41" s="61"/>
      <c r="BU41" s="61"/>
      <c r="BV41" s="61"/>
      <c r="BW41" s="61"/>
      <c r="BX41" s="61"/>
      <c r="BY41" s="61"/>
      <c r="BZ41" s="6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0"/>
      <c r="BM42" s="61"/>
      <c r="BN42" s="61"/>
      <c r="BO42" s="61"/>
      <c r="BP42" s="61"/>
      <c r="BQ42" s="61"/>
      <c r="BR42" s="61"/>
      <c r="BS42" s="61"/>
      <c r="BT42" s="61"/>
      <c r="BU42" s="61"/>
      <c r="BV42" s="61"/>
      <c r="BW42" s="61"/>
      <c r="BX42" s="61"/>
      <c r="BY42" s="61"/>
      <c r="BZ42" s="6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0"/>
      <c r="BM43" s="61"/>
      <c r="BN43" s="61"/>
      <c r="BO43" s="61"/>
      <c r="BP43" s="61"/>
      <c r="BQ43" s="61"/>
      <c r="BR43" s="61"/>
      <c r="BS43" s="61"/>
      <c r="BT43" s="61"/>
      <c r="BU43" s="61"/>
      <c r="BV43" s="61"/>
      <c r="BW43" s="61"/>
      <c r="BX43" s="61"/>
      <c r="BY43" s="61"/>
      <c r="BZ43" s="6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60" t="s">
        <v>117</v>
      </c>
      <c r="BM47" s="61"/>
      <c r="BN47" s="61"/>
      <c r="BO47" s="61"/>
      <c r="BP47" s="61"/>
      <c r="BQ47" s="61"/>
      <c r="BR47" s="61"/>
      <c r="BS47" s="61"/>
      <c r="BT47" s="61"/>
      <c r="BU47" s="61"/>
      <c r="BV47" s="61"/>
      <c r="BW47" s="61"/>
      <c r="BX47" s="61"/>
      <c r="BY47" s="61"/>
      <c r="BZ47" s="6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60"/>
      <c r="BM48" s="61"/>
      <c r="BN48" s="61"/>
      <c r="BO48" s="61"/>
      <c r="BP48" s="61"/>
      <c r="BQ48" s="61"/>
      <c r="BR48" s="61"/>
      <c r="BS48" s="61"/>
      <c r="BT48" s="61"/>
      <c r="BU48" s="61"/>
      <c r="BV48" s="61"/>
      <c r="BW48" s="61"/>
      <c r="BX48" s="61"/>
      <c r="BY48" s="61"/>
      <c r="BZ48" s="6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60"/>
      <c r="BM49" s="61"/>
      <c r="BN49" s="61"/>
      <c r="BO49" s="61"/>
      <c r="BP49" s="61"/>
      <c r="BQ49" s="61"/>
      <c r="BR49" s="61"/>
      <c r="BS49" s="61"/>
      <c r="BT49" s="61"/>
      <c r="BU49" s="61"/>
      <c r="BV49" s="61"/>
      <c r="BW49" s="61"/>
      <c r="BX49" s="61"/>
      <c r="BY49" s="61"/>
      <c r="BZ49" s="6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60"/>
      <c r="BM50" s="61"/>
      <c r="BN50" s="61"/>
      <c r="BO50" s="61"/>
      <c r="BP50" s="61"/>
      <c r="BQ50" s="61"/>
      <c r="BR50" s="61"/>
      <c r="BS50" s="61"/>
      <c r="BT50" s="61"/>
      <c r="BU50" s="61"/>
      <c r="BV50" s="61"/>
      <c r="BW50" s="61"/>
      <c r="BX50" s="61"/>
      <c r="BY50" s="61"/>
      <c r="BZ50" s="6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60"/>
      <c r="BM51" s="61"/>
      <c r="BN51" s="61"/>
      <c r="BO51" s="61"/>
      <c r="BP51" s="61"/>
      <c r="BQ51" s="61"/>
      <c r="BR51" s="61"/>
      <c r="BS51" s="61"/>
      <c r="BT51" s="61"/>
      <c r="BU51" s="61"/>
      <c r="BV51" s="61"/>
      <c r="BW51" s="61"/>
      <c r="BX51" s="61"/>
      <c r="BY51" s="61"/>
      <c r="BZ51" s="6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60"/>
      <c r="BM52" s="61"/>
      <c r="BN52" s="61"/>
      <c r="BO52" s="61"/>
      <c r="BP52" s="61"/>
      <c r="BQ52" s="61"/>
      <c r="BR52" s="61"/>
      <c r="BS52" s="61"/>
      <c r="BT52" s="61"/>
      <c r="BU52" s="61"/>
      <c r="BV52" s="61"/>
      <c r="BW52" s="61"/>
      <c r="BX52" s="61"/>
      <c r="BY52" s="61"/>
      <c r="BZ52" s="6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60"/>
      <c r="BM53" s="61"/>
      <c r="BN53" s="61"/>
      <c r="BO53" s="61"/>
      <c r="BP53" s="61"/>
      <c r="BQ53" s="61"/>
      <c r="BR53" s="61"/>
      <c r="BS53" s="61"/>
      <c r="BT53" s="61"/>
      <c r="BU53" s="61"/>
      <c r="BV53" s="61"/>
      <c r="BW53" s="61"/>
      <c r="BX53" s="61"/>
      <c r="BY53" s="61"/>
      <c r="BZ53" s="6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60"/>
      <c r="BM54" s="61"/>
      <c r="BN54" s="61"/>
      <c r="BO54" s="61"/>
      <c r="BP54" s="61"/>
      <c r="BQ54" s="61"/>
      <c r="BR54" s="61"/>
      <c r="BS54" s="61"/>
      <c r="BT54" s="61"/>
      <c r="BU54" s="61"/>
      <c r="BV54" s="61"/>
      <c r="BW54" s="61"/>
      <c r="BX54" s="61"/>
      <c r="BY54" s="61"/>
      <c r="BZ54" s="6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60"/>
      <c r="BM55" s="61"/>
      <c r="BN55" s="61"/>
      <c r="BO55" s="61"/>
      <c r="BP55" s="61"/>
      <c r="BQ55" s="61"/>
      <c r="BR55" s="61"/>
      <c r="BS55" s="61"/>
      <c r="BT55" s="61"/>
      <c r="BU55" s="61"/>
      <c r="BV55" s="61"/>
      <c r="BW55" s="61"/>
      <c r="BX55" s="61"/>
      <c r="BY55" s="61"/>
      <c r="BZ55" s="62"/>
    </row>
    <row r="56" spans="1:78" ht="13.5" customHeight="1" x14ac:dyDescent="0.15">
      <c r="A56" s="2"/>
      <c r="B56" s="18"/>
      <c r="C56" s="50" t="s">
        <v>31</v>
      </c>
      <c r="D56" s="50"/>
      <c r="E56" s="50"/>
      <c r="F56" s="50"/>
      <c r="G56" s="50"/>
      <c r="H56" s="50"/>
      <c r="I56" s="50"/>
      <c r="J56" s="50"/>
      <c r="K56" s="50"/>
      <c r="L56" s="50"/>
      <c r="M56" s="50"/>
      <c r="N56" s="50"/>
      <c r="O56" s="50"/>
      <c r="P56" s="50"/>
      <c r="Q56" s="20"/>
      <c r="R56" s="50" t="s">
        <v>32</v>
      </c>
      <c r="S56" s="50"/>
      <c r="T56" s="50"/>
      <c r="U56" s="50"/>
      <c r="V56" s="50"/>
      <c r="W56" s="50"/>
      <c r="X56" s="50"/>
      <c r="Y56" s="50"/>
      <c r="Z56" s="50"/>
      <c r="AA56" s="50"/>
      <c r="AB56" s="50"/>
      <c r="AC56" s="50"/>
      <c r="AD56" s="50"/>
      <c r="AE56" s="50"/>
      <c r="AF56" s="20"/>
      <c r="AG56" s="50" t="s">
        <v>33</v>
      </c>
      <c r="AH56" s="50"/>
      <c r="AI56" s="50"/>
      <c r="AJ56" s="50"/>
      <c r="AK56" s="50"/>
      <c r="AL56" s="50"/>
      <c r="AM56" s="50"/>
      <c r="AN56" s="50"/>
      <c r="AO56" s="50"/>
      <c r="AP56" s="50"/>
      <c r="AQ56" s="50"/>
      <c r="AR56" s="50"/>
      <c r="AS56" s="50"/>
      <c r="AT56" s="50"/>
      <c r="AU56" s="20"/>
      <c r="AV56" s="50" t="s">
        <v>34</v>
      </c>
      <c r="AW56" s="50"/>
      <c r="AX56" s="50"/>
      <c r="AY56" s="50"/>
      <c r="AZ56" s="50"/>
      <c r="BA56" s="50"/>
      <c r="BB56" s="50"/>
      <c r="BC56" s="50"/>
      <c r="BD56" s="50"/>
      <c r="BE56" s="50"/>
      <c r="BF56" s="50"/>
      <c r="BG56" s="50"/>
      <c r="BH56" s="50"/>
      <c r="BI56" s="50"/>
      <c r="BJ56" s="19"/>
      <c r="BK56" s="2"/>
      <c r="BL56" s="60"/>
      <c r="BM56" s="61"/>
      <c r="BN56" s="61"/>
      <c r="BO56" s="61"/>
      <c r="BP56" s="61"/>
      <c r="BQ56" s="61"/>
      <c r="BR56" s="61"/>
      <c r="BS56" s="61"/>
      <c r="BT56" s="61"/>
      <c r="BU56" s="61"/>
      <c r="BV56" s="61"/>
      <c r="BW56" s="61"/>
      <c r="BX56" s="61"/>
      <c r="BY56" s="61"/>
      <c r="BZ56" s="62"/>
    </row>
    <row r="57" spans="1:78" ht="13.5" customHeight="1" x14ac:dyDescent="0.15">
      <c r="A57" s="2"/>
      <c r="B57" s="18"/>
      <c r="C57" s="50"/>
      <c r="D57" s="50"/>
      <c r="E57" s="50"/>
      <c r="F57" s="50"/>
      <c r="G57" s="50"/>
      <c r="H57" s="50"/>
      <c r="I57" s="50"/>
      <c r="J57" s="50"/>
      <c r="K57" s="50"/>
      <c r="L57" s="50"/>
      <c r="M57" s="50"/>
      <c r="N57" s="50"/>
      <c r="O57" s="50"/>
      <c r="P57" s="50"/>
      <c r="Q57" s="20"/>
      <c r="R57" s="50"/>
      <c r="S57" s="50"/>
      <c r="T57" s="50"/>
      <c r="U57" s="50"/>
      <c r="V57" s="50"/>
      <c r="W57" s="50"/>
      <c r="X57" s="50"/>
      <c r="Y57" s="50"/>
      <c r="Z57" s="50"/>
      <c r="AA57" s="50"/>
      <c r="AB57" s="50"/>
      <c r="AC57" s="50"/>
      <c r="AD57" s="50"/>
      <c r="AE57" s="50"/>
      <c r="AF57" s="20"/>
      <c r="AG57" s="50"/>
      <c r="AH57" s="50"/>
      <c r="AI57" s="50"/>
      <c r="AJ57" s="50"/>
      <c r="AK57" s="50"/>
      <c r="AL57" s="50"/>
      <c r="AM57" s="50"/>
      <c r="AN57" s="50"/>
      <c r="AO57" s="50"/>
      <c r="AP57" s="50"/>
      <c r="AQ57" s="50"/>
      <c r="AR57" s="50"/>
      <c r="AS57" s="50"/>
      <c r="AT57" s="50"/>
      <c r="AU57" s="20"/>
      <c r="AV57" s="50"/>
      <c r="AW57" s="50"/>
      <c r="AX57" s="50"/>
      <c r="AY57" s="50"/>
      <c r="AZ57" s="50"/>
      <c r="BA57" s="50"/>
      <c r="BB57" s="50"/>
      <c r="BC57" s="50"/>
      <c r="BD57" s="50"/>
      <c r="BE57" s="50"/>
      <c r="BF57" s="50"/>
      <c r="BG57" s="50"/>
      <c r="BH57" s="50"/>
      <c r="BI57" s="50"/>
      <c r="BJ57" s="19"/>
      <c r="BK57" s="2"/>
      <c r="BL57" s="60"/>
      <c r="BM57" s="61"/>
      <c r="BN57" s="61"/>
      <c r="BO57" s="61"/>
      <c r="BP57" s="61"/>
      <c r="BQ57" s="61"/>
      <c r="BR57" s="61"/>
      <c r="BS57" s="61"/>
      <c r="BT57" s="61"/>
      <c r="BU57" s="61"/>
      <c r="BV57" s="61"/>
      <c r="BW57" s="61"/>
      <c r="BX57" s="61"/>
      <c r="BY57" s="61"/>
      <c r="BZ57" s="6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0"/>
      <c r="BM58" s="61"/>
      <c r="BN58" s="61"/>
      <c r="BO58" s="61"/>
      <c r="BP58" s="61"/>
      <c r="BQ58" s="61"/>
      <c r="BR58" s="61"/>
      <c r="BS58" s="61"/>
      <c r="BT58" s="61"/>
      <c r="BU58" s="61"/>
      <c r="BV58" s="61"/>
      <c r="BW58" s="61"/>
      <c r="BX58" s="61"/>
      <c r="BY58" s="61"/>
      <c r="BZ58" s="6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0"/>
      <c r="BM59" s="61"/>
      <c r="BN59" s="61"/>
      <c r="BO59" s="61"/>
      <c r="BP59" s="61"/>
      <c r="BQ59" s="61"/>
      <c r="BR59" s="61"/>
      <c r="BS59" s="61"/>
      <c r="BT59" s="61"/>
      <c r="BU59" s="61"/>
      <c r="BV59" s="61"/>
      <c r="BW59" s="61"/>
      <c r="BX59" s="61"/>
      <c r="BY59" s="61"/>
      <c r="BZ59" s="6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60"/>
      <c r="BM62" s="61"/>
      <c r="BN62" s="61"/>
      <c r="BO62" s="61"/>
      <c r="BP62" s="61"/>
      <c r="BQ62" s="61"/>
      <c r="BR62" s="61"/>
      <c r="BS62" s="61"/>
      <c r="BT62" s="61"/>
      <c r="BU62" s="61"/>
      <c r="BV62" s="61"/>
      <c r="BW62" s="61"/>
      <c r="BX62" s="61"/>
      <c r="BY62" s="61"/>
      <c r="BZ62" s="6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60"/>
      <c r="BM63" s="61"/>
      <c r="BN63" s="61"/>
      <c r="BO63" s="61"/>
      <c r="BP63" s="61"/>
      <c r="BQ63" s="61"/>
      <c r="BR63" s="61"/>
      <c r="BS63" s="61"/>
      <c r="BT63" s="61"/>
      <c r="BU63" s="61"/>
      <c r="BV63" s="61"/>
      <c r="BW63" s="61"/>
      <c r="BX63" s="61"/>
      <c r="BY63" s="61"/>
      <c r="BZ63" s="6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1" t="s">
        <v>118</v>
      </c>
      <c r="BM66" s="52"/>
      <c r="BN66" s="52"/>
      <c r="BO66" s="52"/>
      <c r="BP66" s="52"/>
      <c r="BQ66" s="52"/>
      <c r="BR66" s="52"/>
      <c r="BS66" s="52"/>
      <c r="BT66" s="52"/>
      <c r="BU66" s="52"/>
      <c r="BV66" s="52"/>
      <c r="BW66" s="52"/>
      <c r="BX66" s="52"/>
      <c r="BY66" s="52"/>
      <c r="BZ66" s="5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1"/>
      <c r="BM67" s="52"/>
      <c r="BN67" s="52"/>
      <c r="BO67" s="52"/>
      <c r="BP67" s="52"/>
      <c r="BQ67" s="52"/>
      <c r="BR67" s="52"/>
      <c r="BS67" s="52"/>
      <c r="BT67" s="52"/>
      <c r="BU67" s="52"/>
      <c r="BV67" s="52"/>
      <c r="BW67" s="52"/>
      <c r="BX67" s="52"/>
      <c r="BY67" s="52"/>
      <c r="BZ67" s="5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1"/>
      <c r="BM68" s="52"/>
      <c r="BN68" s="52"/>
      <c r="BO68" s="52"/>
      <c r="BP68" s="52"/>
      <c r="BQ68" s="52"/>
      <c r="BR68" s="52"/>
      <c r="BS68" s="52"/>
      <c r="BT68" s="52"/>
      <c r="BU68" s="52"/>
      <c r="BV68" s="52"/>
      <c r="BW68" s="52"/>
      <c r="BX68" s="52"/>
      <c r="BY68" s="52"/>
      <c r="BZ68" s="5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1"/>
      <c r="BM69" s="52"/>
      <c r="BN69" s="52"/>
      <c r="BO69" s="52"/>
      <c r="BP69" s="52"/>
      <c r="BQ69" s="52"/>
      <c r="BR69" s="52"/>
      <c r="BS69" s="52"/>
      <c r="BT69" s="52"/>
      <c r="BU69" s="52"/>
      <c r="BV69" s="52"/>
      <c r="BW69" s="52"/>
      <c r="BX69" s="52"/>
      <c r="BY69" s="52"/>
      <c r="BZ69" s="5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1"/>
      <c r="BM70" s="52"/>
      <c r="BN70" s="52"/>
      <c r="BO70" s="52"/>
      <c r="BP70" s="52"/>
      <c r="BQ70" s="52"/>
      <c r="BR70" s="52"/>
      <c r="BS70" s="52"/>
      <c r="BT70" s="52"/>
      <c r="BU70" s="52"/>
      <c r="BV70" s="52"/>
      <c r="BW70" s="52"/>
      <c r="BX70" s="52"/>
      <c r="BY70" s="52"/>
      <c r="BZ70" s="5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1"/>
      <c r="BM71" s="52"/>
      <c r="BN71" s="52"/>
      <c r="BO71" s="52"/>
      <c r="BP71" s="52"/>
      <c r="BQ71" s="52"/>
      <c r="BR71" s="52"/>
      <c r="BS71" s="52"/>
      <c r="BT71" s="52"/>
      <c r="BU71" s="52"/>
      <c r="BV71" s="52"/>
      <c r="BW71" s="52"/>
      <c r="BX71" s="52"/>
      <c r="BY71" s="52"/>
      <c r="BZ71" s="5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1"/>
      <c r="BM72" s="52"/>
      <c r="BN72" s="52"/>
      <c r="BO72" s="52"/>
      <c r="BP72" s="52"/>
      <c r="BQ72" s="52"/>
      <c r="BR72" s="52"/>
      <c r="BS72" s="52"/>
      <c r="BT72" s="52"/>
      <c r="BU72" s="52"/>
      <c r="BV72" s="52"/>
      <c r="BW72" s="52"/>
      <c r="BX72" s="52"/>
      <c r="BY72" s="52"/>
      <c r="BZ72" s="5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1"/>
      <c r="BM73" s="52"/>
      <c r="BN73" s="52"/>
      <c r="BO73" s="52"/>
      <c r="BP73" s="52"/>
      <c r="BQ73" s="52"/>
      <c r="BR73" s="52"/>
      <c r="BS73" s="52"/>
      <c r="BT73" s="52"/>
      <c r="BU73" s="52"/>
      <c r="BV73" s="52"/>
      <c r="BW73" s="52"/>
      <c r="BX73" s="52"/>
      <c r="BY73" s="52"/>
      <c r="BZ73" s="5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1"/>
      <c r="BM74" s="52"/>
      <c r="BN74" s="52"/>
      <c r="BO74" s="52"/>
      <c r="BP74" s="52"/>
      <c r="BQ74" s="52"/>
      <c r="BR74" s="52"/>
      <c r="BS74" s="52"/>
      <c r="BT74" s="52"/>
      <c r="BU74" s="52"/>
      <c r="BV74" s="52"/>
      <c r="BW74" s="52"/>
      <c r="BX74" s="52"/>
      <c r="BY74" s="52"/>
      <c r="BZ74" s="5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1"/>
      <c r="BM75" s="52"/>
      <c r="BN75" s="52"/>
      <c r="BO75" s="52"/>
      <c r="BP75" s="52"/>
      <c r="BQ75" s="52"/>
      <c r="BR75" s="52"/>
      <c r="BS75" s="52"/>
      <c r="BT75" s="52"/>
      <c r="BU75" s="52"/>
      <c r="BV75" s="52"/>
      <c r="BW75" s="52"/>
      <c r="BX75" s="52"/>
      <c r="BY75" s="52"/>
      <c r="BZ75" s="5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1"/>
      <c r="BM76" s="52"/>
      <c r="BN76" s="52"/>
      <c r="BO76" s="52"/>
      <c r="BP76" s="52"/>
      <c r="BQ76" s="52"/>
      <c r="BR76" s="52"/>
      <c r="BS76" s="52"/>
      <c r="BT76" s="52"/>
      <c r="BU76" s="52"/>
      <c r="BV76" s="52"/>
      <c r="BW76" s="52"/>
      <c r="BX76" s="52"/>
      <c r="BY76" s="52"/>
      <c r="BZ76" s="5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1"/>
      <c r="BM77" s="52"/>
      <c r="BN77" s="52"/>
      <c r="BO77" s="52"/>
      <c r="BP77" s="52"/>
      <c r="BQ77" s="52"/>
      <c r="BR77" s="52"/>
      <c r="BS77" s="52"/>
      <c r="BT77" s="52"/>
      <c r="BU77" s="52"/>
      <c r="BV77" s="52"/>
      <c r="BW77" s="52"/>
      <c r="BX77" s="52"/>
      <c r="BY77" s="52"/>
      <c r="BZ77" s="5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1"/>
      <c r="BM78" s="52"/>
      <c r="BN78" s="52"/>
      <c r="BO78" s="52"/>
      <c r="BP78" s="52"/>
      <c r="BQ78" s="52"/>
      <c r="BR78" s="52"/>
      <c r="BS78" s="52"/>
      <c r="BT78" s="52"/>
      <c r="BU78" s="52"/>
      <c r="BV78" s="52"/>
      <c r="BW78" s="52"/>
      <c r="BX78" s="52"/>
      <c r="BY78" s="52"/>
      <c r="BZ78" s="53"/>
    </row>
    <row r="79" spans="1:78" ht="13.5" customHeight="1" x14ac:dyDescent="0.15">
      <c r="A79" s="2"/>
      <c r="B79" s="18"/>
      <c r="C79" s="50" t="s">
        <v>37</v>
      </c>
      <c r="D79" s="50"/>
      <c r="E79" s="50"/>
      <c r="F79" s="50"/>
      <c r="G79" s="50"/>
      <c r="H79" s="50"/>
      <c r="I79" s="50"/>
      <c r="J79" s="50"/>
      <c r="K79" s="50"/>
      <c r="L79" s="50"/>
      <c r="M79" s="50"/>
      <c r="N79" s="50"/>
      <c r="O79" s="50"/>
      <c r="P79" s="50"/>
      <c r="Q79" s="50"/>
      <c r="R79" s="50"/>
      <c r="S79" s="50"/>
      <c r="T79" s="50"/>
      <c r="U79" s="20"/>
      <c r="V79" s="20"/>
      <c r="W79" s="50" t="s">
        <v>38</v>
      </c>
      <c r="X79" s="50"/>
      <c r="Y79" s="50"/>
      <c r="Z79" s="50"/>
      <c r="AA79" s="50"/>
      <c r="AB79" s="50"/>
      <c r="AC79" s="50"/>
      <c r="AD79" s="50"/>
      <c r="AE79" s="50"/>
      <c r="AF79" s="50"/>
      <c r="AG79" s="50"/>
      <c r="AH79" s="50"/>
      <c r="AI79" s="50"/>
      <c r="AJ79" s="50"/>
      <c r="AK79" s="50"/>
      <c r="AL79" s="50"/>
      <c r="AM79" s="50"/>
      <c r="AN79" s="50"/>
      <c r="AO79" s="20"/>
      <c r="AP79" s="20"/>
      <c r="AQ79" s="50" t="s">
        <v>39</v>
      </c>
      <c r="AR79" s="50"/>
      <c r="AS79" s="50"/>
      <c r="AT79" s="50"/>
      <c r="AU79" s="50"/>
      <c r="AV79" s="50"/>
      <c r="AW79" s="50"/>
      <c r="AX79" s="50"/>
      <c r="AY79" s="50"/>
      <c r="AZ79" s="50"/>
      <c r="BA79" s="50"/>
      <c r="BB79" s="50"/>
      <c r="BC79" s="50"/>
      <c r="BD79" s="50"/>
      <c r="BE79" s="50"/>
      <c r="BF79" s="50"/>
      <c r="BG79" s="50"/>
      <c r="BH79" s="50"/>
      <c r="BI79" s="5"/>
      <c r="BJ79" s="19"/>
      <c r="BK79" s="2"/>
      <c r="BL79" s="51"/>
      <c r="BM79" s="52"/>
      <c r="BN79" s="52"/>
      <c r="BO79" s="52"/>
      <c r="BP79" s="52"/>
      <c r="BQ79" s="52"/>
      <c r="BR79" s="52"/>
      <c r="BS79" s="52"/>
      <c r="BT79" s="52"/>
      <c r="BU79" s="52"/>
      <c r="BV79" s="52"/>
      <c r="BW79" s="52"/>
      <c r="BX79" s="52"/>
      <c r="BY79" s="52"/>
      <c r="BZ79" s="53"/>
    </row>
    <row r="80" spans="1:78" ht="13.5" customHeight="1" x14ac:dyDescent="0.15">
      <c r="A80" s="2"/>
      <c r="B80" s="18"/>
      <c r="C80" s="50"/>
      <c r="D80" s="50"/>
      <c r="E80" s="50"/>
      <c r="F80" s="50"/>
      <c r="G80" s="50"/>
      <c r="H80" s="50"/>
      <c r="I80" s="50"/>
      <c r="J80" s="50"/>
      <c r="K80" s="50"/>
      <c r="L80" s="50"/>
      <c r="M80" s="50"/>
      <c r="N80" s="50"/>
      <c r="O80" s="50"/>
      <c r="P80" s="50"/>
      <c r="Q80" s="50"/>
      <c r="R80" s="50"/>
      <c r="S80" s="50"/>
      <c r="T80" s="50"/>
      <c r="U80" s="20"/>
      <c r="V80" s="20"/>
      <c r="W80" s="50"/>
      <c r="X80" s="50"/>
      <c r="Y80" s="50"/>
      <c r="Z80" s="50"/>
      <c r="AA80" s="50"/>
      <c r="AB80" s="50"/>
      <c r="AC80" s="50"/>
      <c r="AD80" s="50"/>
      <c r="AE80" s="50"/>
      <c r="AF80" s="50"/>
      <c r="AG80" s="50"/>
      <c r="AH80" s="50"/>
      <c r="AI80" s="50"/>
      <c r="AJ80" s="50"/>
      <c r="AK80" s="50"/>
      <c r="AL80" s="50"/>
      <c r="AM80" s="50"/>
      <c r="AN80" s="50"/>
      <c r="AO80" s="20"/>
      <c r="AP80" s="20"/>
      <c r="AQ80" s="50"/>
      <c r="AR80" s="50"/>
      <c r="AS80" s="50"/>
      <c r="AT80" s="50"/>
      <c r="AU80" s="50"/>
      <c r="AV80" s="50"/>
      <c r="AW80" s="50"/>
      <c r="AX80" s="50"/>
      <c r="AY80" s="50"/>
      <c r="AZ80" s="50"/>
      <c r="BA80" s="50"/>
      <c r="BB80" s="50"/>
      <c r="BC80" s="50"/>
      <c r="BD80" s="50"/>
      <c r="BE80" s="50"/>
      <c r="BF80" s="50"/>
      <c r="BG80" s="50"/>
      <c r="BH80" s="50"/>
      <c r="BI80" s="5"/>
      <c r="BJ80" s="19"/>
      <c r="BK80" s="2"/>
      <c r="BL80" s="51"/>
      <c r="BM80" s="52"/>
      <c r="BN80" s="52"/>
      <c r="BO80" s="52"/>
      <c r="BP80" s="52"/>
      <c r="BQ80" s="52"/>
      <c r="BR80" s="52"/>
      <c r="BS80" s="52"/>
      <c r="BT80" s="52"/>
      <c r="BU80" s="52"/>
      <c r="BV80" s="52"/>
      <c r="BW80" s="52"/>
      <c r="BX80" s="52"/>
      <c r="BY80" s="52"/>
      <c r="BZ80" s="5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358614</v>
      </c>
      <c r="D6" s="34">
        <f t="shared" si="3"/>
        <v>46</v>
      </c>
      <c r="E6" s="34">
        <f t="shared" si="3"/>
        <v>1</v>
      </c>
      <c r="F6" s="34">
        <f t="shared" si="3"/>
        <v>0</v>
      </c>
      <c r="G6" s="34">
        <f t="shared" si="3"/>
        <v>2</v>
      </c>
      <c r="H6" s="34" t="str">
        <f t="shared" si="3"/>
        <v>山口県　柳井地域広域水道企業団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80.81</v>
      </c>
      <c r="P6" s="35">
        <f t="shared" si="3"/>
        <v>27.31</v>
      </c>
      <c r="Q6" s="35">
        <f t="shared" si="3"/>
        <v>0</v>
      </c>
      <c r="R6" s="35" t="str">
        <f t="shared" si="3"/>
        <v>-</v>
      </c>
      <c r="S6" s="35" t="str">
        <f t="shared" si="3"/>
        <v>-</v>
      </c>
      <c r="T6" s="35" t="str">
        <f t="shared" si="3"/>
        <v>-</v>
      </c>
      <c r="U6" s="35">
        <f t="shared" si="3"/>
        <v>59420</v>
      </c>
      <c r="V6" s="35">
        <f t="shared" si="3"/>
        <v>54.47</v>
      </c>
      <c r="W6" s="35">
        <f t="shared" si="3"/>
        <v>1090.8800000000001</v>
      </c>
      <c r="X6" s="36">
        <f>IF(X7="",NA(),X7)</f>
        <v>97.71</v>
      </c>
      <c r="Y6" s="36">
        <f t="shared" ref="Y6:AG6" si="4">IF(Y7="",NA(),Y7)</f>
        <v>98.88</v>
      </c>
      <c r="Z6" s="36">
        <f t="shared" si="4"/>
        <v>101.23</v>
      </c>
      <c r="AA6" s="36">
        <f t="shared" si="4"/>
        <v>102.2</v>
      </c>
      <c r="AB6" s="36">
        <f t="shared" si="4"/>
        <v>98.61</v>
      </c>
      <c r="AC6" s="36">
        <f t="shared" si="4"/>
        <v>113.16</v>
      </c>
      <c r="AD6" s="36">
        <f t="shared" si="4"/>
        <v>113.88</v>
      </c>
      <c r="AE6" s="36">
        <f t="shared" si="4"/>
        <v>113.47</v>
      </c>
      <c r="AF6" s="36">
        <f t="shared" si="4"/>
        <v>113.33</v>
      </c>
      <c r="AG6" s="36">
        <f t="shared" si="4"/>
        <v>114.05</v>
      </c>
      <c r="AH6" s="35" t="str">
        <f>IF(AH7="","",IF(AH7="-","【-】","【"&amp;SUBSTITUTE(TEXT(AH7,"#,##0.00"),"-","△")&amp;"】"))</f>
        <v>【114.05】</v>
      </c>
      <c r="AI6" s="36">
        <f>IF(AI7="",NA(),AI7)</f>
        <v>2.59</v>
      </c>
      <c r="AJ6" s="36">
        <f t="shared" ref="AJ6:AR6" si="5">IF(AJ7="",NA(),AJ7)</f>
        <v>3.81</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4338.82</v>
      </c>
      <c r="AU6" s="36">
        <f t="shared" ref="AU6:BC6" si="6">IF(AU7="",NA(),AU7)</f>
        <v>3824.83</v>
      </c>
      <c r="AV6" s="36">
        <f t="shared" si="6"/>
        <v>237.77</v>
      </c>
      <c r="AW6" s="36">
        <f t="shared" si="6"/>
        <v>255.34</v>
      </c>
      <c r="AX6" s="36">
        <f t="shared" si="6"/>
        <v>266.20999999999998</v>
      </c>
      <c r="AY6" s="36">
        <f t="shared" si="6"/>
        <v>654.97</v>
      </c>
      <c r="AZ6" s="36">
        <f t="shared" si="6"/>
        <v>634.53</v>
      </c>
      <c r="BA6" s="36">
        <f t="shared" si="6"/>
        <v>200.22</v>
      </c>
      <c r="BB6" s="36">
        <f t="shared" si="6"/>
        <v>212.95</v>
      </c>
      <c r="BC6" s="36">
        <f t="shared" si="6"/>
        <v>224.41</v>
      </c>
      <c r="BD6" s="35" t="str">
        <f>IF(BD7="","",IF(BD7="-","【-】","【"&amp;SUBSTITUTE(TEXT(BD7,"#,##0.00"),"-","△")&amp;"】"))</f>
        <v>【224.41】</v>
      </c>
      <c r="BE6" s="36">
        <f>IF(BE7="",NA(),BE7)</f>
        <v>894.93</v>
      </c>
      <c r="BF6" s="36">
        <f t="shared" ref="BF6:BN6" si="7">IF(BF7="",NA(),BF7)</f>
        <v>819.43</v>
      </c>
      <c r="BG6" s="36">
        <f t="shared" si="7"/>
        <v>747.57</v>
      </c>
      <c r="BH6" s="36">
        <f t="shared" si="7"/>
        <v>675.44</v>
      </c>
      <c r="BI6" s="36">
        <f t="shared" si="7"/>
        <v>648.34</v>
      </c>
      <c r="BJ6" s="36">
        <f t="shared" si="7"/>
        <v>383.75</v>
      </c>
      <c r="BK6" s="36">
        <f t="shared" si="7"/>
        <v>368.94</v>
      </c>
      <c r="BL6" s="36">
        <f t="shared" si="7"/>
        <v>351.06</v>
      </c>
      <c r="BM6" s="36">
        <f t="shared" si="7"/>
        <v>333.48</v>
      </c>
      <c r="BN6" s="36">
        <f t="shared" si="7"/>
        <v>320.31</v>
      </c>
      <c r="BO6" s="35" t="str">
        <f>IF(BO7="","",IF(BO7="-","【-】","【"&amp;SUBSTITUTE(TEXT(BO7,"#,##0.00"),"-","△")&amp;"】"))</f>
        <v>【320.31】</v>
      </c>
      <c r="BP6" s="36">
        <f>IF(BP7="",NA(),BP7)</f>
        <v>87.79</v>
      </c>
      <c r="BQ6" s="36">
        <f t="shared" ref="BQ6:BY6" si="8">IF(BQ7="",NA(),BQ7)</f>
        <v>89.78</v>
      </c>
      <c r="BR6" s="36">
        <f t="shared" si="8"/>
        <v>93.03</v>
      </c>
      <c r="BS6" s="36">
        <f t="shared" si="8"/>
        <v>95.4</v>
      </c>
      <c r="BT6" s="36">
        <f t="shared" si="8"/>
        <v>91.2</v>
      </c>
      <c r="BU6" s="36">
        <f t="shared" si="8"/>
        <v>110.39</v>
      </c>
      <c r="BV6" s="36">
        <f t="shared" si="8"/>
        <v>111.12</v>
      </c>
      <c r="BW6" s="36">
        <f t="shared" si="8"/>
        <v>112.92</v>
      </c>
      <c r="BX6" s="36">
        <f t="shared" si="8"/>
        <v>112.81</v>
      </c>
      <c r="BY6" s="36">
        <f t="shared" si="8"/>
        <v>113.88</v>
      </c>
      <c r="BZ6" s="35" t="str">
        <f>IF(BZ7="","",IF(BZ7="-","【-】","【"&amp;SUBSTITUTE(TEXT(BZ7,"#,##0.00"),"-","△")&amp;"】"))</f>
        <v>【113.88】</v>
      </c>
      <c r="CA6" s="36">
        <f>IF(CA7="",NA(),CA7)</f>
        <v>136.69</v>
      </c>
      <c r="CB6" s="36">
        <f t="shared" ref="CB6:CJ6" si="9">IF(CB7="",NA(),CB7)</f>
        <v>133.65</v>
      </c>
      <c r="CC6" s="36">
        <f t="shared" si="9"/>
        <v>128.99</v>
      </c>
      <c r="CD6" s="36">
        <f t="shared" si="9"/>
        <v>125.78</v>
      </c>
      <c r="CE6" s="36">
        <f t="shared" si="9"/>
        <v>123.9</v>
      </c>
      <c r="CF6" s="36">
        <f t="shared" si="9"/>
        <v>76.81</v>
      </c>
      <c r="CG6" s="36">
        <f t="shared" si="9"/>
        <v>75.75</v>
      </c>
      <c r="CH6" s="36">
        <f t="shared" si="9"/>
        <v>75.3</v>
      </c>
      <c r="CI6" s="36">
        <f t="shared" si="9"/>
        <v>75.3</v>
      </c>
      <c r="CJ6" s="36">
        <f t="shared" si="9"/>
        <v>74.02</v>
      </c>
      <c r="CK6" s="35" t="str">
        <f>IF(CK7="","",IF(CK7="-","【-】","【"&amp;SUBSTITUTE(TEXT(CK7,"#,##0.00"),"-","△")&amp;"】"))</f>
        <v>【74.02】</v>
      </c>
      <c r="CL6" s="36">
        <f>IF(CL7="",NA(),CL7)</f>
        <v>72.73</v>
      </c>
      <c r="CM6" s="36">
        <f t="shared" ref="CM6:CU6" si="10">IF(CM7="",NA(),CM7)</f>
        <v>71.77</v>
      </c>
      <c r="CN6" s="36">
        <f t="shared" si="10"/>
        <v>69.17</v>
      </c>
      <c r="CO6" s="36">
        <f t="shared" si="10"/>
        <v>69.599999999999994</v>
      </c>
      <c r="CP6" s="36">
        <f t="shared" si="10"/>
        <v>70.58</v>
      </c>
      <c r="CQ6" s="36">
        <f t="shared" si="10"/>
        <v>64.55</v>
      </c>
      <c r="CR6" s="36">
        <f t="shared" si="10"/>
        <v>64.12</v>
      </c>
      <c r="CS6" s="36">
        <f t="shared" si="10"/>
        <v>62.69</v>
      </c>
      <c r="CT6" s="36">
        <f t="shared" si="10"/>
        <v>61.82</v>
      </c>
      <c r="CU6" s="36">
        <f t="shared" si="10"/>
        <v>61.66</v>
      </c>
      <c r="CV6" s="35" t="str">
        <f>IF(CV7="","",IF(CV7="-","【-】","【"&amp;SUBSTITUTE(TEXT(CV7,"#,##0.00"),"-","△")&amp;"】"))</f>
        <v>【61.66】</v>
      </c>
      <c r="CW6" s="36">
        <f>IF(CW7="",NA(),CW7)</f>
        <v>123.69</v>
      </c>
      <c r="CX6" s="36">
        <f t="shared" ref="CX6:DF6" si="11">IF(CX7="",NA(),CX7)</f>
        <v>125.36</v>
      </c>
      <c r="CY6" s="36">
        <f t="shared" si="11"/>
        <v>130.07</v>
      </c>
      <c r="CZ6" s="36">
        <f t="shared" si="11"/>
        <v>129.34</v>
      </c>
      <c r="DA6" s="36">
        <f t="shared" si="11"/>
        <v>127.47</v>
      </c>
      <c r="DB6" s="36">
        <f t="shared" si="11"/>
        <v>99.93</v>
      </c>
      <c r="DC6" s="36">
        <f t="shared" si="11"/>
        <v>100.12</v>
      </c>
      <c r="DD6" s="36">
        <f t="shared" si="11"/>
        <v>100.12</v>
      </c>
      <c r="DE6" s="36">
        <f t="shared" si="11"/>
        <v>100.03</v>
      </c>
      <c r="DF6" s="36">
        <f t="shared" si="11"/>
        <v>100.05</v>
      </c>
      <c r="DG6" s="35" t="str">
        <f>IF(DG7="","",IF(DG7="-","【-】","【"&amp;SUBSTITUTE(TEXT(DG7,"#,##0.00"),"-","△")&amp;"】"))</f>
        <v>【100.05】</v>
      </c>
      <c r="DH6" s="36">
        <f>IF(DH7="",NA(),DH7)</f>
        <v>17.79</v>
      </c>
      <c r="DI6" s="36">
        <f t="shared" ref="DI6:DQ6" si="12">IF(DI7="",NA(),DI7)</f>
        <v>19.079999999999998</v>
      </c>
      <c r="DJ6" s="36">
        <f t="shared" si="12"/>
        <v>31.95</v>
      </c>
      <c r="DK6" s="36">
        <f t="shared" si="12"/>
        <v>34.01</v>
      </c>
      <c r="DL6" s="36">
        <f t="shared" si="12"/>
        <v>35.479999999999997</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358614</v>
      </c>
      <c r="D7" s="38">
        <v>46</v>
      </c>
      <c r="E7" s="38">
        <v>1</v>
      </c>
      <c r="F7" s="38">
        <v>0</v>
      </c>
      <c r="G7" s="38">
        <v>2</v>
      </c>
      <c r="H7" s="38" t="s">
        <v>105</v>
      </c>
      <c r="I7" s="38" t="s">
        <v>106</v>
      </c>
      <c r="J7" s="38" t="s">
        <v>107</v>
      </c>
      <c r="K7" s="38" t="s">
        <v>108</v>
      </c>
      <c r="L7" s="38" t="s">
        <v>109</v>
      </c>
      <c r="M7" s="38"/>
      <c r="N7" s="39" t="s">
        <v>110</v>
      </c>
      <c r="O7" s="39">
        <v>80.81</v>
      </c>
      <c r="P7" s="39">
        <v>27.31</v>
      </c>
      <c r="Q7" s="39">
        <v>0</v>
      </c>
      <c r="R7" s="39" t="s">
        <v>110</v>
      </c>
      <c r="S7" s="39" t="s">
        <v>110</v>
      </c>
      <c r="T7" s="39" t="s">
        <v>110</v>
      </c>
      <c r="U7" s="39">
        <v>59420</v>
      </c>
      <c r="V7" s="39">
        <v>54.47</v>
      </c>
      <c r="W7" s="39">
        <v>1090.8800000000001</v>
      </c>
      <c r="X7" s="39">
        <v>97.71</v>
      </c>
      <c r="Y7" s="39">
        <v>98.88</v>
      </c>
      <c r="Z7" s="39">
        <v>101.23</v>
      </c>
      <c r="AA7" s="39">
        <v>102.2</v>
      </c>
      <c r="AB7" s="39">
        <v>98.61</v>
      </c>
      <c r="AC7" s="39">
        <v>113.16</v>
      </c>
      <c r="AD7" s="39">
        <v>113.88</v>
      </c>
      <c r="AE7" s="39">
        <v>113.47</v>
      </c>
      <c r="AF7" s="39">
        <v>113.33</v>
      </c>
      <c r="AG7" s="39">
        <v>114.05</v>
      </c>
      <c r="AH7" s="39">
        <v>114.05</v>
      </c>
      <c r="AI7" s="39">
        <v>2.59</v>
      </c>
      <c r="AJ7" s="39">
        <v>3.81</v>
      </c>
      <c r="AK7" s="39">
        <v>0</v>
      </c>
      <c r="AL7" s="39">
        <v>0</v>
      </c>
      <c r="AM7" s="39">
        <v>0</v>
      </c>
      <c r="AN7" s="39">
        <v>23.57</v>
      </c>
      <c r="AO7" s="39">
        <v>21.34</v>
      </c>
      <c r="AP7" s="39">
        <v>16.89</v>
      </c>
      <c r="AQ7" s="39">
        <v>17.39</v>
      </c>
      <c r="AR7" s="39">
        <v>12.65</v>
      </c>
      <c r="AS7" s="39">
        <v>12.65</v>
      </c>
      <c r="AT7" s="39">
        <v>4338.82</v>
      </c>
      <c r="AU7" s="39">
        <v>3824.83</v>
      </c>
      <c r="AV7" s="39">
        <v>237.77</v>
      </c>
      <c r="AW7" s="39">
        <v>255.34</v>
      </c>
      <c r="AX7" s="39">
        <v>266.20999999999998</v>
      </c>
      <c r="AY7" s="39">
        <v>654.97</v>
      </c>
      <c r="AZ7" s="39">
        <v>634.53</v>
      </c>
      <c r="BA7" s="39">
        <v>200.22</v>
      </c>
      <c r="BB7" s="39">
        <v>212.95</v>
      </c>
      <c r="BC7" s="39">
        <v>224.41</v>
      </c>
      <c r="BD7" s="39">
        <v>224.41</v>
      </c>
      <c r="BE7" s="39">
        <v>894.93</v>
      </c>
      <c r="BF7" s="39">
        <v>819.43</v>
      </c>
      <c r="BG7" s="39">
        <v>747.57</v>
      </c>
      <c r="BH7" s="39">
        <v>675.44</v>
      </c>
      <c r="BI7" s="39">
        <v>648.34</v>
      </c>
      <c r="BJ7" s="39">
        <v>383.75</v>
      </c>
      <c r="BK7" s="39">
        <v>368.94</v>
      </c>
      <c r="BL7" s="39">
        <v>351.06</v>
      </c>
      <c r="BM7" s="39">
        <v>333.48</v>
      </c>
      <c r="BN7" s="39">
        <v>320.31</v>
      </c>
      <c r="BO7" s="39">
        <v>320.31</v>
      </c>
      <c r="BP7" s="39">
        <v>87.79</v>
      </c>
      <c r="BQ7" s="39">
        <v>89.78</v>
      </c>
      <c r="BR7" s="39">
        <v>93.03</v>
      </c>
      <c r="BS7" s="39">
        <v>95.4</v>
      </c>
      <c r="BT7" s="39">
        <v>91.2</v>
      </c>
      <c r="BU7" s="39">
        <v>110.39</v>
      </c>
      <c r="BV7" s="39">
        <v>111.12</v>
      </c>
      <c r="BW7" s="39">
        <v>112.92</v>
      </c>
      <c r="BX7" s="39">
        <v>112.81</v>
      </c>
      <c r="BY7" s="39">
        <v>113.88</v>
      </c>
      <c r="BZ7" s="39">
        <v>113.88</v>
      </c>
      <c r="CA7" s="39">
        <v>136.69</v>
      </c>
      <c r="CB7" s="39">
        <v>133.65</v>
      </c>
      <c r="CC7" s="39">
        <v>128.99</v>
      </c>
      <c r="CD7" s="39">
        <v>125.78</v>
      </c>
      <c r="CE7" s="39">
        <v>123.9</v>
      </c>
      <c r="CF7" s="39">
        <v>76.81</v>
      </c>
      <c r="CG7" s="39">
        <v>75.75</v>
      </c>
      <c r="CH7" s="39">
        <v>75.3</v>
      </c>
      <c r="CI7" s="39">
        <v>75.3</v>
      </c>
      <c r="CJ7" s="39">
        <v>74.02</v>
      </c>
      <c r="CK7" s="39">
        <v>74.02</v>
      </c>
      <c r="CL7" s="39">
        <v>72.73</v>
      </c>
      <c r="CM7" s="39">
        <v>71.77</v>
      </c>
      <c r="CN7" s="39">
        <v>69.17</v>
      </c>
      <c r="CO7" s="39">
        <v>69.599999999999994</v>
      </c>
      <c r="CP7" s="39">
        <v>70.58</v>
      </c>
      <c r="CQ7" s="39">
        <v>64.55</v>
      </c>
      <c r="CR7" s="39">
        <v>64.12</v>
      </c>
      <c r="CS7" s="39">
        <v>62.69</v>
      </c>
      <c r="CT7" s="39">
        <v>61.82</v>
      </c>
      <c r="CU7" s="39">
        <v>61.66</v>
      </c>
      <c r="CV7" s="39">
        <v>61.66</v>
      </c>
      <c r="CW7" s="39">
        <v>123.69</v>
      </c>
      <c r="CX7" s="39">
        <v>125.36</v>
      </c>
      <c r="CY7" s="39">
        <v>130.07</v>
      </c>
      <c r="CZ7" s="39">
        <v>129.34</v>
      </c>
      <c r="DA7" s="39">
        <v>127.47</v>
      </c>
      <c r="DB7" s="39">
        <v>99.93</v>
      </c>
      <c r="DC7" s="39">
        <v>100.12</v>
      </c>
      <c r="DD7" s="39">
        <v>100.12</v>
      </c>
      <c r="DE7" s="39">
        <v>100.03</v>
      </c>
      <c r="DF7" s="39">
        <v>100.05</v>
      </c>
      <c r="DG7" s="39">
        <v>100.05</v>
      </c>
      <c r="DH7" s="39">
        <v>17.79</v>
      </c>
      <c r="DI7" s="39">
        <v>19.079999999999998</v>
      </c>
      <c r="DJ7" s="39">
        <v>31.95</v>
      </c>
      <c r="DK7" s="39">
        <v>34.01</v>
      </c>
      <c r="DL7" s="39">
        <v>35.479999999999997</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2018-02-08T06:08:49Z</cp:lastPrinted>
  <dcterms:created xsi:type="dcterms:W3CDTF">2017-12-25T01:34:54Z</dcterms:created>
  <dcterms:modified xsi:type="dcterms:W3CDTF">2018-02-08T08:03:17Z</dcterms:modified>
  <cp:category/>
</cp:coreProperties>
</file>