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Zpk6hf0Ysevq5/D1jOi4Km8Eu7U0vkWBBjm5uwKaLzBzhUf8WAp7phh3DUkL5KvXYfKGE63ID35Tc7Auc52trA==" workbookSaltValue="ok4l+BfIfOkhUh6hqXVnDA==" workbookSpinCount="100000"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DP7" i="5"/>
  <c r="DO7" i="5"/>
  <c r="DN7" i="5"/>
  <c r="DM7" i="5"/>
  <c r="DL7" i="5"/>
  <c r="DK7" i="5"/>
  <c r="DI7" i="5"/>
  <c r="MI78" i="4" s="1"/>
  <c r="DH7" i="5"/>
  <c r="LT78" i="4" s="1"/>
  <c r="DG7" i="5"/>
  <c r="DF7" i="5"/>
  <c r="KP78" i="4" s="1"/>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FX53" i="4" s="1"/>
  <c r="BL7" i="5"/>
  <c r="FE53" i="4" s="1"/>
  <c r="BK7" i="5"/>
  <c r="BJ7" i="5"/>
  <c r="BI7" i="5"/>
  <c r="BH7" i="5"/>
  <c r="BG7" i="5"/>
  <c r="BF7" i="5"/>
  <c r="BD7" i="5"/>
  <c r="BC7" i="5"/>
  <c r="BB7" i="5"/>
  <c r="BA7" i="5"/>
  <c r="AN53" i="4" s="1"/>
  <c r="AZ7" i="5"/>
  <c r="AY7" i="5"/>
  <c r="AX7" i="5"/>
  <c r="AW7" i="5"/>
  <c r="BG52" i="4" s="1"/>
  <c r="AV7" i="5"/>
  <c r="AU7" i="5"/>
  <c r="AS7" i="5"/>
  <c r="AR7" i="5"/>
  <c r="AQ7" i="5"/>
  <c r="AP7" i="5"/>
  <c r="AO7" i="5"/>
  <c r="AN7" i="5"/>
  <c r="AM7" i="5"/>
  <c r="AL7" i="5"/>
  <c r="AK7" i="5"/>
  <c r="AJ7" i="5"/>
  <c r="AH7" i="5"/>
  <c r="AG7" i="5"/>
  <c r="AF7" i="5"/>
  <c r="AE7" i="5"/>
  <c r="AN32" i="4" s="1"/>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LE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EL53" i="4"/>
  <c r="CS53" i="4"/>
  <c r="BZ53" i="4"/>
  <c r="BG53" i="4"/>
  <c r="U53" i="4"/>
  <c r="MA52" i="4"/>
  <c r="LH52" i="4"/>
  <c r="JV52" i="4"/>
  <c r="JC52" i="4"/>
  <c r="HJ52" i="4"/>
  <c r="GQ52" i="4"/>
  <c r="FX52" i="4"/>
  <c r="FE52" i="4"/>
  <c r="EL52" i="4"/>
  <c r="CS52" i="4"/>
  <c r="BZ52" i="4"/>
  <c r="AN52" i="4"/>
  <c r="U52" i="4"/>
  <c r="MA32" i="4"/>
  <c r="KO32" i="4"/>
  <c r="JV32" i="4"/>
  <c r="JC32" i="4"/>
  <c r="HJ32" i="4"/>
  <c r="GQ32" i="4"/>
  <c r="FX32" i="4"/>
  <c r="FE32" i="4"/>
  <c r="EL32" i="4"/>
  <c r="CS32" i="4"/>
  <c r="BZ32" i="4"/>
  <c r="BG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CS30" i="4"/>
  <c r="IT76" i="4"/>
  <c r="CS51" i="4"/>
  <c r="HJ30" i="4"/>
  <c r="BZ76" i="4"/>
  <c r="MA51" i="4"/>
  <c r="C11" i="5"/>
  <c r="D11" i="5"/>
  <c r="E11" i="5"/>
  <c r="B11" i="5"/>
  <c r="BK76" i="4" l="1"/>
  <c r="LH51" i="4"/>
  <c r="LT76" i="4"/>
  <c r="GQ51" i="4"/>
  <c r="LH30" i="4"/>
  <c r="IE76" i="4"/>
  <c r="BZ51" i="4"/>
  <c r="BZ30" i="4"/>
  <c r="GQ30" i="4"/>
  <c r="HP76" i="4"/>
  <c r="BG30" i="4"/>
  <c r="FX51" i="4"/>
  <c r="FX30" i="4"/>
  <c r="AV76" i="4"/>
  <c r="KO51" i="4"/>
  <c r="LE76" i="4"/>
  <c r="KO30" i="4"/>
  <c r="BG51" i="4"/>
  <c r="FE51" i="4"/>
  <c r="JV30" i="4"/>
  <c r="HA76" i="4"/>
  <c r="AN51" i="4"/>
  <c r="FE30" i="4"/>
  <c r="AG76" i="4"/>
  <c r="AN30" i="4"/>
  <c r="JV51" i="4"/>
  <c r="KP76" i="4"/>
  <c r="R76" i="4"/>
  <c r="KA76" i="4"/>
  <c r="EL51" i="4"/>
  <c r="JC30" i="4"/>
  <c r="JC51" i="4"/>
  <c r="GL76" i="4"/>
  <c r="U51" i="4"/>
  <c r="EL30"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<sst xmlns="http://schemas.openxmlformats.org/spreadsheetml/2006/main" count="286" uniqueCount="137">
  <si>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</si>
  <si>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</si>
  <si>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</si>
  <si>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</si>
  <si>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</si>
  <si>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</si>
  <si>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</si>
  <si>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</si>
  <si>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</si>
  <si>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</si>
  <si>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</si>
  <si>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</si>
  <si>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</si>
  <si>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</si>
  <si>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</si>
  <si>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</si>
  <si>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</si>
  <si>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</si>
  <si>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</si>
  <si>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</si>
  <si>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</si>
  <si>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</si>
  <si>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</si>
  <si>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</si>
  <si>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</si>
  <si>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</si>
  <si>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</si>
  <si>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</si>
  <si>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</si>
  <si>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</si>
  <si>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</si>
  <si>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</si>
  <si>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</si>
  <si>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</si>
  <si>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</si>
  <si>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</si>
  <si>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</si>
  <si>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</si>
  <si>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</si>
  <si>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</si>
  <si>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</si>
  <si>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</si>
  <si>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</si>
  <si>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</si>
  <si>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</si>
  <si>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</si>
  <si>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</si>
  <si>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</si>
  <si>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</si>
  <si>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</si>
  <si>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</si>
  <si>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</si>
  <si>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</si>
  <si>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</si>
  <si>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</si>
  <si>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</si>
  <si>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</si>
  <si>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</si>
  <si>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</si>
  <si>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</si>
  <si>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</si>
  <si>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</si>
  <si>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</si>
  <si>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</si>
  <si>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</si>
  <si>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</si>
  <si>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</si>
  <si>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</si>
  <si>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</si>
  <si>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</si>
  <si>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</si>
  <si>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</si>
  <si>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</si>
  <si>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</si>
  <si>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</si>
  <si>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</si>
  <si>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</si>
  <si>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</si>
  <si>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</si>
  <si>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</si>
  <si>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</si>
  <si>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</si>
  <si>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</si>
  <si>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</si>
  <si>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</si>
  <si>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</si>
  <si>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</si>
  <si>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</si>
  <si>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</si>
  <si>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</si>
  <si>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</si>
  <si>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</si>
  <si>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</si>
  <si>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</si>
  <si>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</si>
  <si>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</si>
  <si>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</si>
  <si>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</si>
  <si>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</si>
  <si>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</si>
  <si>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</si>
  <si>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</si>
  <si>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</si>
  <si>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</si>
  <si>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</si>
  <si>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</si>
  <si>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</si>
  <si>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</si>
  <si>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</si>
  <si>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</si>
  <si>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</si>
  <si>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</si>
  <si>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</si>
  <si>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</si>
  <si>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</si>
  <si>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山口県　宇部市</t>
  </si>
  <si>
    <t>宇部市営新町有料駐車場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</si>
  <si>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</si>
  <si>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</si>
  <si>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</si>
  <si>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</si>
  <si>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</si>
  <si>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</si>
  <si>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</si>
  <si>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</si>
  <si>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</si>
  <si>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</si>
  <si>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</si>
  <si>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</si>
  <si>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</si>
  <si>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</si>
  <si>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</si>
  <si>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</si>
  <si>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r>
      <t>収益的収支比率について、当該駐車場周辺の商店街の衰退などにより、利用者が減少し</t>
    </r>
    <r>
      <rPr>
        <sz val="11"/>
        <rFont val="ＭＳ ゴシック"/>
        <family val="3"/>
        <charset val="128"/>
      </rPr>
      <t>、指定管理料等の営業費用が営業収益を上回り、単</t>
    </r>
    <r>
      <rPr>
        <sz val="11"/>
        <color theme="1"/>
        <rFont val="ＭＳ ゴシック"/>
        <family val="3"/>
        <charset val="128"/>
      </rPr>
      <t>年度収支の赤字が続いている。</t>
    </r>
    <rPh sb="0" eb="2">
      <t>シュウエキ</t>
    </rPh>
    <rPh sb="2" eb="3">
      <t>テキ</t>
    </rPh>
    <rPh sb="3" eb="5">
      <t>シュウシ</t>
    </rPh>
    <rPh sb="5" eb="7">
      <t>ヒリツ</t>
    </rPh>
    <rPh sb="12" eb="14">
      <t>トウガイ</t>
    </rPh>
    <rPh sb="14" eb="17">
      <t>チュウシャジョウ</t>
    </rPh>
    <rPh sb="17" eb="19">
      <t>シュウヘン</t>
    </rPh>
    <rPh sb="20" eb="22">
      <t>ショウテン</t>
    </rPh>
    <rPh sb="22" eb="23">
      <t>ガイ</t>
    </rPh>
    <rPh sb="24" eb="26">
      <t>スイタイ</t>
    </rPh>
    <rPh sb="32" eb="35">
      <t>リヨウシャ</t>
    </rPh>
    <rPh sb="36" eb="38">
      <t>ゲンショウ</t>
    </rPh>
    <rPh sb="40" eb="42">
      <t>シテイ</t>
    </rPh>
    <rPh sb="42" eb="44">
      <t>カンリ</t>
    </rPh>
    <rPh sb="44" eb="45">
      <t>リョウ</t>
    </rPh>
    <rPh sb="45" eb="46">
      <t>トウ</t>
    </rPh>
    <rPh sb="47" eb="49">
      <t>エイギョウ</t>
    </rPh>
    <rPh sb="49" eb="51">
      <t>ヒヨウ</t>
    </rPh>
    <rPh sb="52" eb="54">
      <t>エイギョウ</t>
    </rPh>
    <rPh sb="54" eb="56">
      <t>シュウエキ</t>
    </rPh>
    <rPh sb="57" eb="59">
      <t>ウワマワ</t>
    </rPh>
    <rPh sb="61" eb="64">
      <t>タンネンド</t>
    </rPh>
    <rPh sb="64" eb="66">
      <t>シュウシ</t>
    </rPh>
    <rPh sb="67" eb="69">
      <t>アカジ</t>
    </rPh>
    <rPh sb="70" eb="71">
      <t>ツヅ</t>
    </rPh>
    <phoneticPr fontId="6"/>
  </si>
  <si>
    <t>老朽化が進んでおり、長寿命化や設備更新などの大規模な修繕の検討が必要となっている。</t>
    <rPh sb="0" eb="3">
      <t>ロウキュウカ</t>
    </rPh>
    <rPh sb="4" eb="5">
      <t>スス</t>
    </rPh>
    <rPh sb="10" eb="11">
      <t>チョウ</t>
    </rPh>
    <rPh sb="11" eb="14">
      <t>ジュミョウカ</t>
    </rPh>
    <rPh sb="15" eb="17">
      <t>セツビ</t>
    </rPh>
    <rPh sb="17" eb="19">
      <t>コウシン</t>
    </rPh>
    <rPh sb="22" eb="25">
      <t>ダイキボ</t>
    </rPh>
    <rPh sb="26" eb="28">
      <t>シュウゼン</t>
    </rPh>
    <rPh sb="29" eb="31">
      <t>ケントウ</t>
    </rPh>
    <rPh sb="32" eb="34">
      <t>ヒツヨウ</t>
    </rPh>
    <phoneticPr fontId="6"/>
  </si>
  <si>
    <t>稼働率について、当該駐車場周辺の商店街の衰退などにより、利用者が減少し、かなり悪い状態が続いている。</t>
    <rPh sb="0" eb="2">
      <t>カドウ</t>
    </rPh>
    <rPh sb="2" eb="3">
      <t>リツ</t>
    </rPh>
    <rPh sb="8" eb="10">
      <t>トウガイ</t>
    </rPh>
    <rPh sb="10" eb="13">
      <t>チュウシャジョウ</t>
    </rPh>
    <rPh sb="13" eb="15">
      <t>シュウヘン</t>
    </rPh>
    <rPh sb="16" eb="18">
      <t>ショウテン</t>
    </rPh>
    <rPh sb="18" eb="19">
      <t>ガイ</t>
    </rPh>
    <rPh sb="20" eb="22">
      <t>スイタイ</t>
    </rPh>
    <rPh sb="28" eb="31">
      <t>リヨウシャ</t>
    </rPh>
    <rPh sb="32" eb="34">
      <t>ゲンショウ</t>
    </rPh>
    <rPh sb="39" eb="40">
      <t>ワル</t>
    </rPh>
    <rPh sb="41" eb="43">
      <t>ジョウタイ</t>
    </rPh>
    <rPh sb="44" eb="45">
      <t>ツヅ</t>
    </rPh>
    <phoneticPr fontId="6"/>
  </si>
  <si>
    <t>本市の他の有料駐車場を含む全体の駐車場整備事業としては、収益的収支比率は100％を超えており、一般会計からの繰入等や企業債残高はない。しかしながら、当該駐車場に関しては、収益性は改善傾向ではあるものの稼働率の低さなどにより、単年度の赤字が続いている。今後、多額の設備投資が見込まれることから、駐車場の需要等を踏まえ、事業廃止も視野に入れた検討が必要である。</t>
    <rPh sb="0" eb="2">
      <t>ホンシ</t>
    </rPh>
    <rPh sb="85" eb="88">
      <t>シュウエキセイ</t>
    </rPh>
    <rPh sb="104" eb="105">
      <t>ヒク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</si>
</sst>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31.3</c:v>
                </c:pt>
                <c:pt idx="1">
                  <c:v>40.299999999999997</c:v>
                </c:pt>
                <c:pt idx="2">
                  <c:v>49.5</c:v>
                </c:pt>
                <c:pt idx="3">
                  <c:v>49.6</c:v>
                </c:pt>
                <c:pt idx="4">
                  <c:v>47.2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7620480"/>
        <c:axId val="476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7620480"/>
        <c:axId val="47622400"/>
      </c:lineChart>
      <c:dateAx>
        <c:axId val="47620480"/>
        <c:scaling>
          <c:orientation val="minMax"/>
        </c:scaling>
        <c:delete val="1"/>
        <c:axPos val="b"/>
        <c:numFmt formatCode="ge" sourceLinked="1"/>
        <c:majorTickMark val="none"/>
        <c:minorTickMark val="none"/>
        <c:tickLblPos val="none"/>
        <c:crossAx val="47622400"/>
        <c:crosses val="autoZero"/>
        <c:auto val="1"/>
        <c:lblOffset val="100"/>
        <c:baseTimeUnit val="years"/>
      </c:dateAx>
      <c:valAx>
        <c:axId val="4762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2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7693824"/>
        <c:axId val="476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7693824"/>
        <c:axId val="47695744"/>
      </c:lineChart>
      <c:dateAx>
        <c:axId val="47693824"/>
        <c:scaling>
          <c:orientation val="minMax"/>
        </c:scaling>
        <c:delete val="1"/>
        <c:axPos val="b"/>
        <c:numFmt formatCode="ge" sourceLinked="1"/>
        <c:majorTickMark val="none"/>
        <c:minorTickMark val="none"/>
        <c:tickLblPos val="none"/>
        <c:crossAx val="47695744"/>
        <c:crosses val="autoZero"/>
        <c:auto val="1"/>
        <c:lblOffset val="100"/>
        <c:baseTimeUnit val="years"/>
      </c:dateAx>
      <c:valAx>
        <c:axId val="4769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7517056"/>
        <c:axId val="47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7517056"/>
        <c:axId val="47531520"/>
      </c:lineChart>
      <c:dateAx>
        <c:axId val="47517056"/>
        <c:scaling>
          <c:orientation val="minMax"/>
        </c:scaling>
        <c:delete val="1"/>
        <c:axPos val="b"/>
        <c:numFmt formatCode="ge" sourceLinked="1"/>
        <c:majorTickMark val="none"/>
        <c:minorTickMark val="none"/>
        <c:tickLblPos val="none"/>
        <c:crossAx val="47531520"/>
        <c:crosses val="autoZero"/>
        <c:auto val="1"/>
        <c:lblOffset val="100"/>
        <c:baseTimeUnit val="years"/>
      </c:dateAx>
      <c:valAx>
        <c:axId val="4753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7561728"/>
        <c:axId val="475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7561728"/>
        <c:axId val="47568000"/>
      </c:lineChart>
      <c:dateAx>
        <c:axId val="47561728"/>
        <c:scaling>
          <c:orientation val="minMax"/>
        </c:scaling>
        <c:delete val="1"/>
        <c:axPos val="b"/>
        <c:numFmt formatCode="ge" sourceLinked="1"/>
        <c:majorTickMark val="none"/>
        <c:minorTickMark val="none"/>
        <c:tickLblPos val="none"/>
        <c:crossAx val="47568000"/>
        <c:crosses val="autoZero"/>
        <c:auto val="1"/>
        <c:lblOffset val="100"/>
        <c:baseTimeUnit val="years"/>
      </c:dateAx>
      <c:valAx>
        <c:axId val="4756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6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497728"/>
        <c:axId val="65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497728"/>
        <c:axId val="65508096"/>
      </c:lineChart>
      <c:dateAx>
        <c:axId val="65497728"/>
        <c:scaling>
          <c:orientation val="minMax"/>
        </c:scaling>
        <c:delete val="1"/>
        <c:axPos val="b"/>
        <c:numFmt formatCode="ge" sourceLinked="1"/>
        <c:majorTickMark val="none"/>
        <c:minorTickMark val="none"/>
        <c:tickLblPos val="none"/>
        <c:crossAx val="65508096"/>
        <c:crosses val="autoZero"/>
        <c:auto val="1"/>
        <c:lblOffset val="100"/>
        <c:baseTimeUnit val="years"/>
      </c:dateAx>
      <c:valAx>
        <c:axId val="6550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9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5951872"/>
        <c:axId val="115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5951872"/>
        <c:axId val="115954048"/>
      </c:lineChart>
      <c:dateAx>
        <c:axId val="115951872"/>
        <c:scaling>
          <c:orientation val="minMax"/>
        </c:scaling>
        <c:delete val="1"/>
        <c:axPos val="b"/>
        <c:numFmt formatCode="ge" sourceLinked="1"/>
        <c:majorTickMark val="none"/>
        <c:minorTickMark val="none"/>
        <c:tickLblPos val="none"/>
        <c:crossAx val="115954048"/>
        <c:crosses val="autoZero"/>
        <c:auto val="1"/>
        <c:lblOffset val="100"/>
        <c:baseTimeUnit val="years"/>
      </c:dateAx>
      <c:valAx>
        <c:axId val="11595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9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c:v>
                </c:pt>
                <c:pt idx="1">
                  <c:v>3</c:v>
                </c:pt>
                <c:pt idx="2">
                  <c:v>3</c:v>
                </c:pt>
                <c:pt idx="3">
                  <c:v>3</c:v>
                </c:pt>
                <c:pt idx="4">
                  <c:v>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5992448"/>
        <c:axId val="1160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5992448"/>
        <c:axId val="116006912"/>
      </c:lineChart>
      <c:dateAx>
        <c:axId val="115992448"/>
        <c:scaling>
          <c:orientation val="minMax"/>
        </c:scaling>
        <c:delete val="1"/>
        <c:axPos val="b"/>
        <c:numFmt formatCode="ge" sourceLinked="1"/>
        <c:majorTickMark val="none"/>
        <c:minorTickMark val="none"/>
        <c:tickLblPos val="none"/>
        <c:crossAx val="116006912"/>
        <c:crosses val="autoZero"/>
        <c:auto val="1"/>
        <c:lblOffset val="100"/>
        <c:baseTimeUnit val="years"/>
      </c:dateAx>
      <c:valAx>
        <c:axId val="1160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9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-215</c:v>
                </c:pt>
                <c:pt idx="1">
                  <c:v>-144.4</c:v>
                </c:pt>
                <c:pt idx="2">
                  <c:v>-98</c:v>
                </c:pt>
                <c:pt idx="3">
                  <c:v>-89.4</c:v>
                </c:pt>
                <c:pt idx="4">
                  <c:v>-100.7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6053504"/>
        <c:axId val="11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6053504"/>
        <c:axId val="116055424"/>
      </c:lineChart>
      <c:dateAx>
        <c:axId val="116053504"/>
        <c:scaling>
          <c:orientation val="minMax"/>
        </c:scaling>
        <c:delete val="1"/>
        <c:axPos val="b"/>
        <c:numFmt formatCode="ge" sourceLinked="1"/>
        <c:majorTickMark val="none"/>
        <c:minorTickMark val="none"/>
        <c:tickLblPos val="none"/>
        <c:crossAx val="116055424"/>
        <c:crosses val="autoZero"/>
        <c:auto val="1"/>
        <c:lblOffset val="100"/>
        <c:baseTimeUnit val="years"/>
      </c:dateAx>
      <c:valAx>
        <c:axId val="1160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05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-4867</c:v>
                </c:pt>
                <c:pt idx="1">
                  <c:v>-3802</c:v>
                </c:pt>
                <c:pt idx="2">
                  <c:v>-3260</c:v>
                </c:pt>
                <c:pt idx="3">
                  <c:v>-3388</c:v>
                </c:pt>
                <c:pt idx="4">
                  <c:v>-3517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8928512"/>
        <c:axId val="118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8928512"/>
        <c:axId val="118930432"/>
      </c:lineChart>
      <c:dateAx>
        <c:axId val="118928512"/>
        <c:scaling>
          <c:orientation val="minMax"/>
        </c:scaling>
        <c:delete val="1"/>
        <c:axPos val="b"/>
        <c:numFmt formatCode="ge" sourceLinked="1"/>
        <c:majorTickMark val="none"/>
        <c:minorTickMark val="none"/>
        <c:tickLblPos val="none"/>
        <c:crossAx val="118930432"/>
        <c:crosses val="autoZero"/>
        <c:auto val="1"/>
        <c:lblOffset val="100"/>
        <c:baseTimeUnit val="years"/>
      </c:dateAx>
      <c:valAx>
        <c:axId val="11893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92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31" zoomScale="70" zoomScaleNormal="7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山口県宇部市　宇部市営新町有料駐車場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1621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135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120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31.3</v>
      </c>
      <c r="V31" s="117"/>
      <c r="W31" s="117"/>
      <c r="X31" s="117"/>
      <c r="Y31" s="117"/>
      <c r="Z31" s="117"/>
      <c r="AA31" s="117"/>
      <c r="AB31" s="117"/>
      <c r="AC31" s="117"/>
      <c r="AD31" s="117"/>
      <c r="AE31" s="117"/>
      <c r="AF31" s="117"/>
      <c r="AG31" s="117"/>
      <c r="AH31" s="117"/>
      <c r="AI31" s="117"/>
      <c r="AJ31" s="117"/>
      <c r="AK31" s="117"/>
      <c r="AL31" s="117"/>
      <c r="AM31" s="117"/>
      <c r="AN31" s="117">
        <f>データ!Z7</f>
        <v>40.299999999999997</v>
      </c>
      <c r="AO31" s="117"/>
      <c r="AP31" s="117"/>
      <c r="AQ31" s="117"/>
      <c r="AR31" s="117"/>
      <c r="AS31" s="117"/>
      <c r="AT31" s="117"/>
      <c r="AU31" s="117"/>
      <c r="AV31" s="117"/>
      <c r="AW31" s="117"/>
      <c r="AX31" s="117"/>
      <c r="AY31" s="117"/>
      <c r="AZ31" s="117"/>
      <c r="BA31" s="117"/>
      <c r="BB31" s="117"/>
      <c r="BC31" s="117"/>
      <c r="BD31" s="117"/>
      <c r="BE31" s="117"/>
      <c r="BF31" s="117"/>
      <c r="BG31" s="117">
        <f>データ!AA7</f>
        <v>49.5</v>
      </c>
      <c r="BH31" s="117"/>
      <c r="BI31" s="117"/>
      <c r="BJ31" s="117"/>
      <c r="BK31" s="117"/>
      <c r="BL31" s="117"/>
      <c r="BM31" s="117"/>
      <c r="BN31" s="117"/>
      <c r="BO31" s="117"/>
      <c r="BP31" s="117"/>
      <c r="BQ31" s="117"/>
      <c r="BR31" s="117"/>
      <c r="BS31" s="117"/>
      <c r="BT31" s="117"/>
      <c r="BU31" s="117"/>
      <c r="BV31" s="117"/>
      <c r="BW31" s="117"/>
      <c r="BX31" s="117"/>
      <c r="BY31" s="117"/>
      <c r="BZ31" s="117">
        <f>データ!AB7</f>
        <v>49.6</v>
      </c>
      <c r="CA31" s="117"/>
      <c r="CB31" s="117"/>
      <c r="CC31" s="117"/>
      <c r="CD31" s="117"/>
      <c r="CE31" s="117"/>
      <c r="CF31" s="117"/>
      <c r="CG31" s="117"/>
      <c r="CH31" s="117"/>
      <c r="CI31" s="117"/>
      <c r="CJ31" s="117"/>
      <c r="CK31" s="117"/>
      <c r="CL31" s="117"/>
      <c r="CM31" s="117"/>
      <c r="CN31" s="117"/>
      <c r="CO31" s="117"/>
      <c r="CP31" s="117"/>
      <c r="CQ31" s="117"/>
      <c r="CR31" s="117"/>
      <c r="CS31" s="117">
        <f>データ!AC7</f>
        <v>47.2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v>
      </c>
      <c r="JD31" s="119"/>
      <c r="JE31" s="119"/>
      <c r="JF31" s="119"/>
      <c r="JG31" s="119"/>
      <c r="JH31" s="119"/>
      <c r="JI31" s="119"/>
      <c r="JJ31" s="119"/>
      <c r="JK31" s="119"/>
      <c r="JL31" s="119"/>
      <c r="JM31" s="119"/>
      <c r="JN31" s="119"/>
      <c r="JO31" s="119"/>
      <c r="JP31" s="119"/>
      <c r="JQ31" s="119"/>
      <c r="JR31" s="119"/>
      <c r="JS31" s="119"/>
      <c r="JT31" s="119"/>
      <c r="JU31" s="120"/>
      <c r="JV31" s="118">
        <f>データ!DL7</f>
        <v>3</v>
      </c>
      <c r="JW31" s="119"/>
      <c r="JX31" s="119"/>
      <c r="JY31" s="119"/>
      <c r="JZ31" s="119"/>
      <c r="KA31" s="119"/>
      <c r="KB31" s="119"/>
      <c r="KC31" s="119"/>
      <c r="KD31" s="119"/>
      <c r="KE31" s="119"/>
      <c r="KF31" s="119"/>
      <c r="KG31" s="119"/>
      <c r="KH31" s="119"/>
      <c r="KI31" s="119"/>
      <c r="KJ31" s="119"/>
      <c r="KK31" s="119"/>
      <c r="KL31" s="119"/>
      <c r="KM31" s="119"/>
      <c r="KN31" s="120"/>
      <c r="KO31" s="118">
        <f>データ!DM7</f>
        <v>3</v>
      </c>
      <c r="KP31" s="119"/>
      <c r="KQ31" s="119"/>
      <c r="KR31" s="119"/>
      <c r="KS31" s="119"/>
      <c r="KT31" s="119"/>
      <c r="KU31" s="119"/>
      <c r="KV31" s="119"/>
      <c r="KW31" s="119"/>
      <c r="KX31" s="119"/>
      <c r="KY31" s="119"/>
      <c r="KZ31" s="119"/>
      <c r="LA31" s="119"/>
      <c r="LB31" s="119"/>
      <c r="LC31" s="119"/>
      <c r="LD31" s="119"/>
      <c r="LE31" s="119"/>
      <c r="LF31" s="119"/>
      <c r="LG31" s="120"/>
      <c r="LH31" s="118">
        <f>データ!DN7</f>
        <v>3</v>
      </c>
      <c r="LI31" s="119"/>
      <c r="LJ31" s="119"/>
      <c r="LK31" s="119"/>
      <c r="LL31" s="119"/>
      <c r="LM31" s="119"/>
      <c r="LN31" s="119"/>
      <c r="LO31" s="119"/>
      <c r="LP31" s="119"/>
      <c r="LQ31" s="119"/>
      <c r="LR31" s="119"/>
      <c r="LS31" s="119"/>
      <c r="LT31" s="119"/>
      <c r="LU31" s="119"/>
      <c r="LV31" s="119"/>
      <c r="LW31" s="119"/>
      <c r="LX31" s="119"/>
      <c r="LY31" s="119"/>
      <c r="LZ31" s="120"/>
      <c r="MA31" s="118">
        <f>データ!DO7</f>
        <v>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139.4</v>
      </c>
      <c r="JD32" s="119"/>
      <c r="JE32" s="119"/>
      <c r="JF32" s="119"/>
      <c r="JG32" s="119"/>
      <c r="JH32" s="119"/>
      <c r="JI32" s="119"/>
      <c r="JJ32" s="119"/>
      <c r="JK32" s="119"/>
      <c r="JL32" s="119"/>
      <c r="JM32" s="119"/>
      <c r="JN32" s="119"/>
      <c r="JO32" s="119"/>
      <c r="JP32" s="119"/>
      <c r="JQ32" s="119"/>
      <c r="JR32" s="119"/>
      <c r="JS32" s="119"/>
      <c r="JT32" s="119"/>
      <c r="JU32" s="120"/>
      <c r="JV32" s="118">
        <f>データ!DQ7</f>
        <v>142.6</v>
      </c>
      <c r="JW32" s="119"/>
      <c r="JX32" s="119"/>
      <c r="JY32" s="119"/>
      <c r="JZ32" s="119"/>
      <c r="KA32" s="119"/>
      <c r="KB32" s="119"/>
      <c r="KC32" s="119"/>
      <c r="KD32" s="119"/>
      <c r="KE32" s="119"/>
      <c r="KF32" s="119"/>
      <c r="KG32" s="119"/>
      <c r="KH32" s="119"/>
      <c r="KI32" s="119"/>
      <c r="KJ32" s="119"/>
      <c r="KK32" s="119"/>
      <c r="KL32" s="119"/>
      <c r="KM32" s="119"/>
      <c r="KN32" s="120"/>
      <c r="KO32" s="118">
        <f>データ!DR7</f>
        <v>138.5</v>
      </c>
      <c r="KP32" s="119"/>
      <c r="KQ32" s="119"/>
      <c r="KR32" s="119"/>
      <c r="KS32" s="119"/>
      <c r="KT32" s="119"/>
      <c r="KU32" s="119"/>
      <c r="KV32" s="119"/>
      <c r="KW32" s="119"/>
      <c r="KX32" s="119"/>
      <c r="KY32" s="119"/>
      <c r="KZ32" s="119"/>
      <c r="LA32" s="119"/>
      <c r="LB32" s="119"/>
      <c r="LC32" s="119"/>
      <c r="LD32" s="119"/>
      <c r="LE32" s="119"/>
      <c r="LF32" s="119"/>
      <c r="LG32" s="120"/>
      <c r="LH32" s="118">
        <f>データ!DS7</f>
        <v>139.1</v>
      </c>
      <c r="LI32" s="119"/>
      <c r="LJ32" s="119"/>
      <c r="LK32" s="119"/>
      <c r="LL32" s="119"/>
      <c r="LM32" s="119"/>
      <c r="LN32" s="119"/>
      <c r="LO32" s="119"/>
      <c r="LP32" s="119"/>
      <c r="LQ32" s="119"/>
      <c r="LR32" s="119"/>
      <c r="LS32" s="119"/>
      <c r="LT32" s="119"/>
      <c r="LU32" s="119"/>
      <c r="LV32" s="119"/>
      <c r="LW32" s="119"/>
      <c r="LX32" s="119"/>
      <c r="LY32" s="119"/>
      <c r="LZ32" s="120"/>
      <c r="MA32" s="118">
        <f>データ!DT7</f>
        <v>137.1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-215</v>
      </c>
      <c r="EM52" s="117"/>
      <c r="EN52" s="117"/>
      <c r="EO52" s="117"/>
      <c r="EP52" s="117"/>
      <c r="EQ52" s="117"/>
      <c r="ER52" s="117"/>
      <c r="ES52" s="117"/>
      <c r="ET52" s="117"/>
      <c r="EU52" s="117"/>
      <c r="EV52" s="117"/>
      <c r="EW52" s="117"/>
      <c r="EX52" s="117"/>
      <c r="EY52" s="117"/>
      <c r="EZ52" s="117"/>
      <c r="FA52" s="117"/>
      <c r="FB52" s="117"/>
      <c r="FC52" s="117"/>
      <c r="FD52" s="117"/>
      <c r="FE52" s="117">
        <f>データ!BG7</f>
        <v>-144.4</v>
      </c>
      <c r="FF52" s="117"/>
      <c r="FG52" s="117"/>
      <c r="FH52" s="117"/>
      <c r="FI52" s="117"/>
      <c r="FJ52" s="117"/>
      <c r="FK52" s="117"/>
      <c r="FL52" s="117"/>
      <c r="FM52" s="117"/>
      <c r="FN52" s="117"/>
      <c r="FO52" s="117"/>
      <c r="FP52" s="117"/>
      <c r="FQ52" s="117"/>
      <c r="FR52" s="117"/>
      <c r="FS52" s="117"/>
      <c r="FT52" s="117"/>
      <c r="FU52" s="117"/>
      <c r="FV52" s="117"/>
      <c r="FW52" s="117"/>
      <c r="FX52" s="117">
        <f>データ!BH7</f>
        <v>-98</v>
      </c>
      <c r="FY52" s="117"/>
      <c r="FZ52" s="117"/>
      <c r="GA52" s="117"/>
      <c r="GB52" s="117"/>
      <c r="GC52" s="117"/>
      <c r="GD52" s="117"/>
      <c r="GE52" s="117"/>
      <c r="GF52" s="117"/>
      <c r="GG52" s="117"/>
      <c r="GH52" s="117"/>
      <c r="GI52" s="117"/>
      <c r="GJ52" s="117"/>
      <c r="GK52" s="117"/>
      <c r="GL52" s="117"/>
      <c r="GM52" s="117"/>
      <c r="GN52" s="117"/>
      <c r="GO52" s="117"/>
      <c r="GP52" s="117"/>
      <c r="GQ52" s="117">
        <f>データ!BI7</f>
        <v>-89.4</v>
      </c>
      <c r="GR52" s="117"/>
      <c r="GS52" s="117"/>
      <c r="GT52" s="117"/>
      <c r="GU52" s="117"/>
      <c r="GV52" s="117"/>
      <c r="GW52" s="117"/>
      <c r="GX52" s="117"/>
      <c r="GY52" s="117"/>
      <c r="GZ52" s="117"/>
      <c r="HA52" s="117"/>
      <c r="HB52" s="117"/>
      <c r="HC52" s="117"/>
      <c r="HD52" s="117"/>
      <c r="HE52" s="117"/>
      <c r="HF52" s="117"/>
      <c r="HG52" s="117"/>
      <c r="HH52" s="117"/>
      <c r="HI52" s="117"/>
      <c r="HJ52" s="117">
        <f>データ!BJ7</f>
        <v>-100.7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-4867</v>
      </c>
      <c r="JD52" s="125"/>
      <c r="JE52" s="125"/>
      <c r="JF52" s="125"/>
      <c r="JG52" s="125"/>
      <c r="JH52" s="125"/>
      <c r="JI52" s="125"/>
      <c r="JJ52" s="125"/>
      <c r="JK52" s="125"/>
      <c r="JL52" s="125"/>
      <c r="JM52" s="125"/>
      <c r="JN52" s="125"/>
      <c r="JO52" s="125"/>
      <c r="JP52" s="125"/>
      <c r="JQ52" s="125"/>
      <c r="JR52" s="125"/>
      <c r="JS52" s="125"/>
      <c r="JT52" s="125"/>
      <c r="JU52" s="125"/>
      <c r="JV52" s="125">
        <f>データ!BR7</f>
        <v>-3802</v>
      </c>
      <c r="JW52" s="125"/>
      <c r="JX52" s="125"/>
      <c r="JY52" s="125"/>
      <c r="JZ52" s="125"/>
      <c r="KA52" s="125"/>
      <c r="KB52" s="125"/>
      <c r="KC52" s="125"/>
      <c r="KD52" s="125"/>
      <c r="KE52" s="125"/>
      <c r="KF52" s="125"/>
      <c r="KG52" s="125"/>
      <c r="KH52" s="125"/>
      <c r="KI52" s="125"/>
      <c r="KJ52" s="125"/>
      <c r="KK52" s="125"/>
      <c r="KL52" s="125"/>
      <c r="KM52" s="125"/>
      <c r="KN52" s="125"/>
      <c r="KO52" s="125">
        <f>データ!BS7</f>
        <v>-3260</v>
      </c>
      <c r="KP52" s="125"/>
      <c r="KQ52" s="125"/>
      <c r="KR52" s="125"/>
      <c r="KS52" s="125"/>
      <c r="KT52" s="125"/>
      <c r="KU52" s="125"/>
      <c r="KV52" s="125"/>
      <c r="KW52" s="125"/>
      <c r="KX52" s="125"/>
      <c r="KY52" s="125"/>
      <c r="KZ52" s="125"/>
      <c r="LA52" s="125"/>
      <c r="LB52" s="125"/>
      <c r="LC52" s="125"/>
      <c r="LD52" s="125"/>
      <c r="LE52" s="125"/>
      <c r="LF52" s="125"/>
      <c r="LG52" s="125"/>
      <c r="LH52" s="125">
        <f>データ!BT7</f>
        <v>-3388</v>
      </c>
      <c r="LI52" s="125"/>
      <c r="LJ52" s="125"/>
      <c r="LK52" s="125"/>
      <c r="LL52" s="125"/>
      <c r="LM52" s="125"/>
      <c r="LN52" s="125"/>
      <c r="LO52" s="125"/>
      <c r="LP52" s="125"/>
      <c r="LQ52" s="125"/>
      <c r="LR52" s="125"/>
      <c r="LS52" s="125"/>
      <c r="LT52" s="125"/>
      <c r="LU52" s="125"/>
      <c r="LV52" s="125"/>
      <c r="LW52" s="125"/>
      <c r="LX52" s="125"/>
      <c r="LY52" s="125"/>
      <c r="LZ52" s="125"/>
      <c r="MA52" s="125">
        <f>データ!BU7</f>
        <v>-3517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171</v>
      </c>
      <c r="V53" s="125"/>
      <c r="W53" s="125"/>
      <c r="X53" s="125"/>
      <c r="Y53" s="125"/>
      <c r="Z53" s="125"/>
      <c r="AA53" s="125"/>
      <c r="AB53" s="125"/>
      <c r="AC53" s="125"/>
      <c r="AD53" s="125"/>
      <c r="AE53" s="125"/>
      <c r="AF53" s="125"/>
      <c r="AG53" s="125"/>
      <c r="AH53" s="125"/>
      <c r="AI53" s="125"/>
      <c r="AJ53" s="125"/>
      <c r="AK53" s="125"/>
      <c r="AL53" s="125"/>
      <c r="AM53" s="125"/>
      <c r="AN53" s="125">
        <f>データ!BA7</f>
        <v>125</v>
      </c>
      <c r="AO53" s="125"/>
      <c r="AP53" s="125"/>
      <c r="AQ53" s="125"/>
      <c r="AR53" s="125"/>
      <c r="AS53" s="125"/>
      <c r="AT53" s="125"/>
      <c r="AU53" s="125"/>
      <c r="AV53" s="125"/>
      <c r="AW53" s="125"/>
      <c r="AX53" s="125"/>
      <c r="AY53" s="125"/>
      <c r="AZ53" s="125"/>
      <c r="BA53" s="125"/>
      <c r="BB53" s="125"/>
      <c r="BC53" s="125"/>
      <c r="BD53" s="125"/>
      <c r="BE53" s="125"/>
      <c r="BF53" s="125"/>
      <c r="BG53" s="125">
        <f>データ!BB7</f>
        <v>211</v>
      </c>
      <c r="BH53" s="125"/>
      <c r="BI53" s="125"/>
      <c r="BJ53" s="125"/>
      <c r="BK53" s="125"/>
      <c r="BL53" s="125"/>
      <c r="BM53" s="125"/>
      <c r="BN53" s="125"/>
      <c r="BO53" s="125"/>
      <c r="BP53" s="125"/>
      <c r="BQ53" s="125"/>
      <c r="BR53" s="125"/>
      <c r="BS53" s="125"/>
      <c r="BT53" s="125"/>
      <c r="BU53" s="125"/>
      <c r="BV53" s="125"/>
      <c r="BW53" s="125"/>
      <c r="BX53" s="125"/>
      <c r="BY53" s="125"/>
      <c r="BZ53" s="125">
        <f>データ!BC7</f>
        <v>118</v>
      </c>
      <c r="CA53" s="125"/>
      <c r="CB53" s="125"/>
      <c r="CC53" s="125"/>
      <c r="CD53" s="125"/>
      <c r="CE53" s="125"/>
      <c r="CF53" s="125"/>
      <c r="CG53" s="125"/>
      <c r="CH53" s="125"/>
      <c r="CI53" s="125"/>
      <c r="CJ53" s="125"/>
      <c r="CK53" s="125"/>
      <c r="CL53" s="125"/>
      <c r="CM53" s="125"/>
      <c r="CN53" s="125"/>
      <c r="CO53" s="125"/>
      <c r="CP53" s="125"/>
      <c r="CQ53" s="125"/>
      <c r="CR53" s="125"/>
      <c r="CS53" s="125">
        <f>データ!BD7</f>
        <v>104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22849</v>
      </c>
      <c r="JD53" s="125"/>
      <c r="JE53" s="125"/>
      <c r="JF53" s="125"/>
      <c r="JG53" s="125"/>
      <c r="JH53" s="125"/>
      <c r="JI53" s="125"/>
      <c r="JJ53" s="125"/>
      <c r="JK53" s="125"/>
      <c r="JL53" s="125"/>
      <c r="JM53" s="125"/>
      <c r="JN53" s="125"/>
      <c r="JO53" s="125"/>
      <c r="JP53" s="125"/>
      <c r="JQ53" s="125"/>
      <c r="JR53" s="125"/>
      <c r="JS53" s="125"/>
      <c r="JT53" s="125"/>
      <c r="JU53" s="125"/>
      <c r="JV53" s="125">
        <f>データ!BW7</f>
        <v>22692</v>
      </c>
      <c r="JW53" s="125"/>
      <c r="JX53" s="125"/>
      <c r="JY53" s="125"/>
      <c r="JZ53" s="125"/>
      <c r="KA53" s="125"/>
      <c r="KB53" s="125"/>
      <c r="KC53" s="125"/>
      <c r="KD53" s="125"/>
      <c r="KE53" s="125"/>
      <c r="KF53" s="125"/>
      <c r="KG53" s="125"/>
      <c r="KH53" s="125"/>
      <c r="KI53" s="125"/>
      <c r="KJ53" s="125"/>
      <c r="KK53" s="125"/>
      <c r="KL53" s="125"/>
      <c r="KM53" s="125"/>
      <c r="KN53" s="125"/>
      <c r="KO53" s="125">
        <f>データ!BX7</f>
        <v>20190</v>
      </c>
      <c r="KP53" s="125"/>
      <c r="KQ53" s="125"/>
      <c r="KR53" s="125"/>
      <c r="KS53" s="125"/>
      <c r="KT53" s="125"/>
      <c r="KU53" s="125"/>
      <c r="KV53" s="125"/>
      <c r="KW53" s="125"/>
      <c r="KX53" s="125"/>
      <c r="KY53" s="125"/>
      <c r="KZ53" s="125"/>
      <c r="LA53" s="125"/>
      <c r="LB53" s="125"/>
      <c r="LC53" s="125"/>
      <c r="LD53" s="125"/>
      <c r="LE53" s="125"/>
      <c r="LF53" s="125"/>
      <c r="LG53" s="125"/>
      <c r="LH53" s="125">
        <f>データ!BY7</f>
        <v>23532</v>
      </c>
      <c r="LI53" s="125"/>
      <c r="LJ53" s="125"/>
      <c r="LK53" s="125"/>
      <c r="LL53" s="125"/>
      <c r="LM53" s="125"/>
      <c r="LN53" s="125"/>
      <c r="LO53" s="125"/>
      <c r="LP53" s="125"/>
      <c r="LQ53" s="125"/>
      <c r="LR53" s="125"/>
      <c r="LS53" s="125"/>
      <c r="LT53" s="125"/>
      <c r="LU53" s="125"/>
      <c r="LV53" s="125"/>
      <c r="LW53" s="125"/>
      <c r="LX53" s="125"/>
      <c r="LY53" s="125"/>
      <c r="LZ53" s="125"/>
      <c r="MA53" s="125">
        <f>データ!BZ7</f>
        <v>24251</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136</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28474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53957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478.3</v>
      </c>
      <c r="KB78" s="119"/>
      <c r="KC78" s="119"/>
      <c r="KD78" s="119"/>
      <c r="KE78" s="119"/>
      <c r="KF78" s="119"/>
      <c r="KG78" s="119"/>
      <c r="KH78" s="119"/>
      <c r="KI78" s="119"/>
      <c r="KJ78" s="119"/>
      <c r="KK78" s="119"/>
      <c r="KL78" s="119"/>
      <c r="KM78" s="119"/>
      <c r="KN78" s="119"/>
      <c r="KO78" s="120"/>
      <c r="KP78" s="118">
        <f>データ!DF7</f>
        <v>218.9</v>
      </c>
      <c r="KQ78" s="119"/>
      <c r="KR78" s="119"/>
      <c r="KS78" s="119"/>
      <c r="KT78" s="119"/>
      <c r="KU78" s="119"/>
      <c r="KV78" s="119"/>
      <c r="KW78" s="119"/>
      <c r="KX78" s="119"/>
      <c r="KY78" s="119"/>
      <c r="KZ78" s="119"/>
      <c r="LA78" s="119"/>
      <c r="LB78" s="119"/>
      <c r="LC78" s="119"/>
      <c r="LD78" s="120"/>
      <c r="LE78" s="118">
        <f>データ!DG7</f>
        <v>198.4</v>
      </c>
      <c r="LF78" s="119"/>
      <c r="LG78" s="119"/>
      <c r="LH78" s="119"/>
      <c r="LI78" s="119"/>
      <c r="LJ78" s="119"/>
      <c r="LK78" s="119"/>
      <c r="LL78" s="119"/>
      <c r="LM78" s="119"/>
      <c r="LN78" s="119"/>
      <c r="LO78" s="119"/>
      <c r="LP78" s="119"/>
      <c r="LQ78" s="119"/>
      <c r="LR78" s="119"/>
      <c r="LS78" s="120"/>
      <c r="LT78" s="118">
        <f>データ!DH7</f>
        <v>166.3</v>
      </c>
      <c r="LU78" s="119"/>
      <c r="LV78" s="119"/>
      <c r="LW78" s="119"/>
      <c r="LX78" s="119"/>
      <c r="LY78" s="119"/>
      <c r="LZ78" s="119"/>
      <c r="MA78" s="119"/>
      <c r="MB78" s="119"/>
      <c r="MC78" s="119"/>
      <c r="MD78" s="119"/>
      <c r="ME78" s="119"/>
      <c r="MF78" s="119"/>
      <c r="MG78" s="119"/>
      <c r="MH78" s="120"/>
      <c r="MI78" s="118">
        <f>データ!DI7</f>
        <v>161.6</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i8/UZUsA2VbtTBGfr2tleHYW9DiRJjUJKzH69vXekpi146t3qZH06lK6/m4meOHyV6cSe4l3LLm0UL5+HsRNmA==" saltValue="K9m2XGxvAtGvB0o4Ihg4H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352021</v>
      </c>
      <c r="D6" s="61">
        <f t="shared" si="1"/>
        <v>47</v>
      </c>
      <c r="E6" s="61">
        <f t="shared" si="1"/>
        <v>14</v>
      </c>
      <c r="F6" s="61">
        <f t="shared" si="1"/>
        <v>0</v>
      </c>
      <c r="G6" s="61">
        <f t="shared" si="1"/>
        <v>1</v>
      </c>
      <c r="H6" s="61" t="str">
        <f>SUBSTITUTE(H8,"　","")</f>
        <v>山口県宇部市</v>
      </c>
      <c r="I6" s="61" t="str">
        <f t="shared" si="1"/>
        <v>宇部市営新町有料駐車場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42</v>
      </c>
      <c r="S6" s="63" t="str">
        <f t="shared" si="1"/>
        <v>公共施設</v>
      </c>
      <c r="T6" s="63" t="str">
        <f t="shared" si="1"/>
        <v>無</v>
      </c>
      <c r="U6" s="64">
        <f t="shared" si="1"/>
        <v>1621</v>
      </c>
      <c r="V6" s="64">
        <f t="shared" si="1"/>
        <v>135</v>
      </c>
      <c r="W6" s="64">
        <f t="shared" si="1"/>
        <v>120</v>
      </c>
      <c r="X6" s="63" t="str">
        <f t="shared" si="1"/>
        <v>代行制</v>
      </c>
      <c r="Y6" s="65">
        <f>IF(Y8="-",NA(),Y8)</f>
        <v>31.3</v>
      </c>
      <c r="Z6" s="65">
        <f t="shared" ref="Z6:AH6" si="2">IF(Z8="-",NA(),Z8)</f>
        <v>40.299999999999997</v>
      </c>
      <c r="AA6" s="65">
        <f t="shared" si="2"/>
        <v>49.5</v>
      </c>
      <c r="AB6" s="65">
        <f t="shared" si="2"/>
        <v>49.6</v>
      </c>
      <c r="AC6" s="65">
        <f t="shared" si="2"/>
        <v>47.2</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-215</v>
      </c>
      <c r="BG6" s="65">
        <f t="shared" ref="BG6:BO6" si="5">IF(BG8="-",NA(),BG8)</f>
        <v>-144.4</v>
      </c>
      <c r="BH6" s="65">
        <f t="shared" si="5"/>
        <v>-98</v>
      </c>
      <c r="BI6" s="65">
        <f t="shared" si="5"/>
        <v>-89.4</v>
      </c>
      <c r="BJ6" s="65">
        <f t="shared" si="5"/>
        <v>-100.7</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-4867</v>
      </c>
      <c r="BR6" s="66">
        <f t="shared" ref="BR6:BZ6" si="6">IF(BR8="-",NA(),BR8)</f>
        <v>-3802</v>
      </c>
      <c r="BS6" s="66">
        <f t="shared" si="6"/>
        <v>-3260</v>
      </c>
      <c r="BT6" s="66">
        <f t="shared" si="6"/>
        <v>-3388</v>
      </c>
      <c r="BU6" s="66">
        <f t="shared" si="6"/>
        <v>-3517</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28474</v>
      </c>
      <c r="CN6" s="64">
        <f t="shared" si="7"/>
        <v>53957</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3</v>
      </c>
      <c r="DL6" s="65">
        <f t="shared" ref="DL6:DT6" si="9">IF(DL8="-",NA(),DL8)</f>
        <v>3</v>
      </c>
      <c r="DM6" s="65">
        <f t="shared" si="9"/>
        <v>3</v>
      </c>
      <c r="DN6" s="65">
        <f t="shared" si="9"/>
        <v>3</v>
      </c>
      <c r="DO6" s="65">
        <f t="shared" si="9"/>
        <v>3</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112</v>
      </c>
      <c r="B7" s="61">
        <f t="shared" ref="B7:X7" si="10">B8</f>
        <v>2016</v>
      </c>
      <c r="C7" s="61">
        <f t="shared" si="10"/>
        <v>352021</v>
      </c>
      <c r="D7" s="61">
        <f t="shared" si="10"/>
        <v>47</v>
      </c>
      <c r="E7" s="61">
        <f t="shared" si="10"/>
        <v>14</v>
      </c>
      <c r="F7" s="61">
        <f t="shared" si="10"/>
        <v>0</v>
      </c>
      <c r="G7" s="61">
        <f t="shared" si="10"/>
        <v>1</v>
      </c>
      <c r="H7" s="61" t="str">
        <f t="shared" si="10"/>
        <v>山口県　宇部市</v>
      </c>
      <c r="I7" s="61" t="str">
        <f t="shared" si="10"/>
        <v>宇部市営新町有料駐車場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42</v>
      </c>
      <c r="S7" s="63" t="str">
        <f t="shared" si="10"/>
        <v>公共施設</v>
      </c>
      <c r="T7" s="63" t="str">
        <f t="shared" si="10"/>
        <v>無</v>
      </c>
      <c r="U7" s="64">
        <f t="shared" si="10"/>
        <v>1621</v>
      </c>
      <c r="V7" s="64">
        <f t="shared" si="10"/>
        <v>135</v>
      </c>
      <c r="W7" s="64">
        <f t="shared" si="10"/>
        <v>120</v>
      </c>
      <c r="X7" s="63" t="str">
        <f t="shared" si="10"/>
        <v>代行制</v>
      </c>
      <c r="Y7" s="65">
        <f>Y8</f>
        <v>31.3</v>
      </c>
      <c r="Z7" s="65">
        <f t="shared" ref="Z7:AH7" si="11">Z8</f>
        <v>40.299999999999997</v>
      </c>
      <c r="AA7" s="65">
        <f t="shared" si="11"/>
        <v>49.5</v>
      </c>
      <c r="AB7" s="65">
        <f t="shared" si="11"/>
        <v>49.6</v>
      </c>
      <c r="AC7" s="65">
        <f t="shared" si="11"/>
        <v>47.2</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-215</v>
      </c>
      <c r="BG7" s="65">
        <f t="shared" ref="BG7:BO7" si="14">BG8</f>
        <v>-144.4</v>
      </c>
      <c r="BH7" s="65">
        <f t="shared" si="14"/>
        <v>-98</v>
      </c>
      <c r="BI7" s="65">
        <f t="shared" si="14"/>
        <v>-89.4</v>
      </c>
      <c r="BJ7" s="65">
        <f t="shared" si="14"/>
        <v>-100.7</v>
      </c>
      <c r="BK7" s="65">
        <f t="shared" si="14"/>
        <v>35.799999999999997</v>
      </c>
      <c r="BL7" s="65">
        <f t="shared" si="14"/>
        <v>37</v>
      </c>
      <c r="BM7" s="65">
        <f t="shared" si="14"/>
        <v>40.200000000000003</v>
      </c>
      <c r="BN7" s="65">
        <f t="shared" si="14"/>
        <v>43.1</v>
      </c>
      <c r="BO7" s="65">
        <f t="shared" si="14"/>
        <v>42.8</v>
      </c>
      <c r="BP7" s="62"/>
      <c r="BQ7" s="66">
        <f>BQ8</f>
        <v>-4867</v>
      </c>
      <c r="BR7" s="66">
        <f t="shared" ref="BR7:BZ7" si="15">BR8</f>
        <v>-3802</v>
      </c>
      <c r="BS7" s="66">
        <f t="shared" si="15"/>
        <v>-3260</v>
      </c>
      <c r="BT7" s="66">
        <f t="shared" si="15"/>
        <v>-3388</v>
      </c>
      <c r="BU7" s="66">
        <f t="shared" si="15"/>
        <v>-3517</v>
      </c>
      <c r="BV7" s="66">
        <f t="shared" si="15"/>
        <v>22849</v>
      </c>
      <c r="BW7" s="66">
        <f t="shared" si="15"/>
        <v>22692</v>
      </c>
      <c r="BX7" s="66">
        <f t="shared" si="15"/>
        <v>20190</v>
      </c>
      <c r="BY7" s="66">
        <f t="shared" si="15"/>
        <v>23532</v>
      </c>
      <c r="BZ7" s="66">
        <f t="shared" si="15"/>
        <v>24251</v>
      </c>
      <c r="CA7" s="64"/>
      <c r="CB7" s="65" t="s">
        <v>113</v>
      </c>
      <c r="CC7" s="65" t="s">
        <v>113</v>
      </c>
      <c r="CD7" s="65" t="s">
        <v>113</v>
      </c>
      <c r="CE7" s="65" t="s">
        <v>113</v>
      </c>
      <c r="CF7" s="65" t="s">
        <v>113</v>
      </c>
      <c r="CG7" s="65" t="s">
        <v>113</v>
      </c>
      <c r="CH7" s="65" t="s">
        <v>113</v>
      </c>
      <c r="CI7" s="65" t="s">
        <v>113</v>
      </c>
      <c r="CJ7" s="65" t="s">
        <v>113</v>
      </c>
      <c r="CK7" s="65" t="s">
        <v>110</v>
      </c>
      <c r="CL7" s="62"/>
      <c r="CM7" s="64">
        <f>CM8</f>
        <v>28474</v>
      </c>
      <c r="CN7" s="64">
        <f>CN8</f>
        <v>53957</v>
      </c>
      <c r="CO7" s="65" t="s">
        <v>113</v>
      </c>
      <c r="CP7" s="65" t="s">
        <v>113</v>
      </c>
      <c r="CQ7" s="65" t="s">
        <v>113</v>
      </c>
      <c r="CR7" s="65" t="s">
        <v>113</v>
      </c>
      <c r="CS7" s="65" t="s">
        <v>113</v>
      </c>
      <c r="CT7" s="65" t="s">
        <v>113</v>
      </c>
      <c r="CU7" s="65" t="s">
        <v>113</v>
      </c>
      <c r="CV7" s="65" t="s">
        <v>113</v>
      </c>
      <c r="CW7" s="65" t="s">
        <v>113</v>
      </c>
      <c r="CX7" s="65" t="s">
        <v>114</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3</v>
      </c>
      <c r="DL7" s="65">
        <f t="shared" ref="DL7:DT7" si="17">DL8</f>
        <v>3</v>
      </c>
      <c r="DM7" s="65">
        <f t="shared" si="17"/>
        <v>3</v>
      </c>
      <c r="DN7" s="65">
        <f t="shared" si="17"/>
        <v>3</v>
      </c>
      <c r="DO7" s="65">
        <f t="shared" si="17"/>
        <v>3</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352021</v>
      </c>
      <c r="D8" s="68">
        <v>47</v>
      </c>
      <c r="E8" s="68">
        <v>14</v>
      </c>
      <c r="F8" s="68">
        <v>0</v>
      </c>
      <c r="G8" s="68">
        <v>1</v>
      </c>
      <c r="H8" s="68" t="s">
        <v>115</v>
      </c>
      <c r="I8" s="68" t="s">
        <v>116</v>
      </c>
      <c r="J8" s="68" t="s">
        <v>117</v>
      </c>
      <c r="K8" s="68" t="s">
        <v>118</v>
      </c>
      <c r="L8" s="68" t="s">
        <v>119</v>
      </c>
      <c r="M8" s="68" t="s">
        <v>120</v>
      </c>
      <c r="N8" s="68"/>
      <c r="O8" s="69" t="s">
        <v>121</v>
      </c>
      <c r="P8" s="70" t="s">
        <v>122</v>
      </c>
      <c r="Q8" s="70" t="s">
        <v>123</v>
      </c>
      <c r="R8" s="71">
        <v>42</v>
      </c>
      <c r="S8" s="70" t="s">
        <v>124</v>
      </c>
      <c r="T8" s="70" t="s">
        <v>125</v>
      </c>
      <c r="U8" s="71">
        <v>1621</v>
      </c>
      <c r="V8" s="71">
        <v>135</v>
      </c>
      <c r="W8" s="71">
        <v>120</v>
      </c>
      <c r="X8" s="70" t="s">
        <v>126</v>
      </c>
      <c r="Y8" s="72">
        <v>31.3</v>
      </c>
      <c r="Z8" s="72">
        <v>40.299999999999997</v>
      </c>
      <c r="AA8" s="72">
        <v>49.5</v>
      </c>
      <c r="AB8" s="72">
        <v>49.6</v>
      </c>
      <c r="AC8" s="72">
        <v>47.2</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-215</v>
      </c>
      <c r="BG8" s="72">
        <v>-144.4</v>
      </c>
      <c r="BH8" s="72">
        <v>-98</v>
      </c>
      <c r="BI8" s="72">
        <v>-89.4</v>
      </c>
      <c r="BJ8" s="72">
        <v>-100.7</v>
      </c>
      <c r="BK8" s="72">
        <v>35.799999999999997</v>
      </c>
      <c r="BL8" s="72">
        <v>37</v>
      </c>
      <c r="BM8" s="72">
        <v>40.200000000000003</v>
      </c>
      <c r="BN8" s="72">
        <v>43.1</v>
      </c>
      <c r="BO8" s="72">
        <v>42.8</v>
      </c>
      <c r="BP8" s="69">
        <v>45.2</v>
      </c>
      <c r="BQ8" s="73">
        <v>-4867</v>
      </c>
      <c r="BR8" s="73">
        <v>-3802</v>
      </c>
      <c r="BS8" s="73">
        <v>-3260</v>
      </c>
      <c r="BT8" s="74">
        <v>-3388</v>
      </c>
      <c r="BU8" s="74">
        <v>-3517</v>
      </c>
      <c r="BV8" s="73">
        <v>22849</v>
      </c>
      <c r="BW8" s="73">
        <v>22692</v>
      </c>
      <c r="BX8" s="73">
        <v>20190</v>
      </c>
      <c r="BY8" s="73">
        <v>23532</v>
      </c>
      <c r="BZ8" s="73">
        <v>24251</v>
      </c>
      <c r="CA8" s="71">
        <v>19129</v>
      </c>
      <c r="CB8" s="72" t="s">
        <v>119</v>
      </c>
      <c r="CC8" s="72" t="s">
        <v>119</v>
      </c>
      <c r="CD8" s="72" t="s">
        <v>119</v>
      </c>
      <c r="CE8" s="72" t="s">
        <v>119</v>
      </c>
      <c r="CF8" s="72" t="s">
        <v>119</v>
      </c>
      <c r="CG8" s="72" t="s">
        <v>119</v>
      </c>
      <c r="CH8" s="72" t="s">
        <v>119</v>
      </c>
      <c r="CI8" s="72" t="s">
        <v>119</v>
      </c>
      <c r="CJ8" s="72" t="s">
        <v>119</v>
      </c>
      <c r="CK8" s="72" t="s">
        <v>119</v>
      </c>
      <c r="CL8" s="69" t="s">
        <v>119</v>
      </c>
      <c r="CM8" s="71">
        <v>28474</v>
      </c>
      <c r="CN8" s="71">
        <v>53957</v>
      </c>
      <c r="CO8" s="72" t="s">
        <v>119</v>
      </c>
      <c r="CP8" s="72" t="s">
        <v>119</v>
      </c>
      <c r="CQ8" s="72" t="s">
        <v>119</v>
      </c>
      <c r="CR8" s="72" t="s">
        <v>119</v>
      </c>
      <c r="CS8" s="72" t="s">
        <v>119</v>
      </c>
      <c r="CT8" s="72" t="s">
        <v>119</v>
      </c>
      <c r="CU8" s="72" t="s">
        <v>119</v>
      </c>
      <c r="CV8" s="72" t="s">
        <v>119</v>
      </c>
      <c r="CW8" s="72" t="s">
        <v>119</v>
      </c>
      <c r="CX8" s="72" t="s">
        <v>119</v>
      </c>
      <c r="CY8" s="69" t="s">
        <v>119</v>
      </c>
      <c r="CZ8" s="72">
        <v>0</v>
      </c>
      <c r="DA8" s="72">
        <v>0</v>
      </c>
      <c r="DB8" s="72">
        <v>0</v>
      </c>
      <c r="DC8" s="72">
        <v>0</v>
      </c>
      <c r="DD8" s="72">
        <v>0</v>
      </c>
      <c r="DE8" s="72">
        <v>478.3</v>
      </c>
      <c r="DF8" s="72">
        <v>218.9</v>
      </c>
      <c r="DG8" s="72">
        <v>198.4</v>
      </c>
      <c r="DH8" s="72">
        <v>166.3</v>
      </c>
      <c r="DI8" s="72">
        <v>161.6</v>
      </c>
      <c r="DJ8" s="69">
        <v>122.6</v>
      </c>
      <c r="DK8" s="72">
        <v>3</v>
      </c>
      <c r="DL8" s="72">
        <v>3</v>
      </c>
      <c r="DM8" s="72">
        <v>3</v>
      </c>
      <c r="DN8" s="72">
        <v>3</v>
      </c>
      <c r="DO8" s="72">
        <v>3</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2018-02-09T01:52:19Z</dcterms:created>
  <dcterms:modified xsi:type="dcterms:W3CDTF">2018-04-05T01:24:25Z</dcterms:modified>
  <cp:category/>
</cp:coreProperties>
</file>