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I4tiM1aoQNrRiI5vI8gL2mVIjEutmtgEvl1QCqS1fqJOs45tBINzU0CAL8AggBZ/XOiXQspUnLU2RdxrM4Db8A==" workbookSaltValue="ONGXZ1ZflcTCKj11UorQjw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GQ53" i="4" s="1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FX30" i="4"/>
  <c r="AV76" i="4"/>
  <c r="KO51" i="4"/>
  <c r="LE76" i="4"/>
  <c r="HP76" i="4"/>
  <c r="FX51" i="4"/>
  <c r="KO30" i="4"/>
  <c r="BG51" i="4"/>
  <c r="JV30" i="4"/>
  <c r="HA76" i="4"/>
  <c r="AN51" i="4"/>
  <c r="FE30" i="4"/>
  <c r="KP76" i="4"/>
  <c r="AN30" i="4"/>
  <c r="AG76" i="4"/>
  <c r="JV51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<sst xmlns="http://schemas.openxmlformats.org/spreadsheetml/2006/main" count="286" uniqueCount="136">
  <si>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</si>
  <si>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</si>
  <si>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</si>
  <si>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</si>
  <si>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</si>
  <si>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</si>
  <si>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</si>
  <si>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</si>
  <si>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</si>
  <si>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</si>
  <si>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</si>
  <si>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</si>
  <si>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</si>
  <si>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</si>
  <si>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</si>
  <si>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</si>
  <si>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</si>
  <si>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</si>
  <si>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</si>
  <si>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</si>
  <si>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</si>
  <si>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</si>
  <si>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</si>
  <si>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</si>
  <si>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</si>
  <si>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</si>
  <si>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</si>
  <si>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</si>
  <si>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</si>
  <si>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</si>
  <si>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</si>
  <si>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</si>
  <si>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</si>
  <si>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</si>
  <si>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</si>
  <si>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</si>
  <si>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</si>
  <si>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</si>
  <si>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</si>
  <si>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</si>
  <si>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</si>
  <si>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</si>
  <si>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</si>
  <si>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</si>
  <si>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</si>
  <si>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</si>
  <si>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</si>
  <si>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</si>
  <si>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</si>
  <si>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</si>
  <si>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</si>
  <si>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</si>
  <si>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</si>
  <si>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</si>
  <si>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</si>
  <si>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</si>
  <si>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</si>
  <si>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</si>
  <si>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</si>
  <si>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</si>
  <si>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</si>
  <si>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</si>
  <si>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</si>
  <si>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</si>
  <si>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</si>
  <si>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</si>
  <si>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</si>
  <si>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</si>
  <si>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</si>
  <si>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</si>
  <si>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</si>
  <si>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</si>
  <si>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</si>
  <si>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</si>
  <si>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</si>
  <si>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</si>
  <si>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</si>
  <si>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</si>
  <si>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</si>
  <si>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</si>
  <si>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</si>
  <si>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</si>
  <si>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</si>
  <si>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</si>
  <si>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</si>
  <si>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</si>
  <si>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</si>
  <si>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</si>
  <si>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</si>
  <si>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</si>
  <si>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</si>
  <si>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</si>
  <si>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</si>
  <si>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</si>
  <si>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</si>
  <si>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</si>
  <si>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</si>
  <si>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</si>
  <si>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</si>
  <si>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</si>
  <si>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</si>
  <si>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</si>
  <si>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</si>
  <si>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</si>
  <si>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</si>
  <si>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</si>
  <si>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</si>
  <si>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</si>
  <si>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</si>
  <si>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</si>
  <si>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</si>
  <si>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</si>
  <si>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</si>
  <si>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</si>
  <si>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山口県　山口市</t>
  </si>
  <si>
    <t>山口市中央駐車場</t>
  </si>
  <si>
    <t>法非適用</t>
  </si>
  <si>
    <t>駐車場整備事業</t>
  </si>
  <si>
    <t>-</t>
  </si>
  <si>
    <t>Ａ１Ｂ２</t>
  </si>
  <si>
    <t>該当数値なし</t>
  </si>
  <si>
    <t>都市計画駐車場</t>
  </si>
  <si>
    <t>立体式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</si>
  <si>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</si>
  <si>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</si>
  <si>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</si>
  <si>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</si>
  <si>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</si>
  <si>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</si>
  <si>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</si>
  <si>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</si>
  <si>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収益的収支は黒字で推移し、他会計補助金も発生しておらず、経営は健全性を維持している。　　　　　　　　　　施設老朽化が進み、修繕費や設備投資額が増加することが考えられるため、健全経営を続けていくため、更なる費用削減等の改善が必要である。</t>
    <phoneticPr fontId="6"/>
  </si>
  <si>
    <t>　累積欠損金及び企業債残高は発生していない。　　　　　　老朽化が進み、設備投資見込み額が多額に上っている。</t>
    <phoneticPr fontId="6"/>
  </si>
  <si>
    <t>　稼働率は類似他施設と比較すると低いが、数値は安定している。定期券利用が多いことも原因の一つと考えられるが、安定的収益の確保のため、これからも継続していくことが必要である。また、付近に文化施設がある影響で、休日の稼働率が高くなる傾向がある。</t>
    <phoneticPr fontId="6"/>
  </si>
  <si>
    <t>　現在の経営状況は良好で、健全な経営が行われているが、老朽化した施設の改良・修繕費や設備投資額が多額に上ることが予想される。</t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</si>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</sst>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217</c:v>
                </c:pt>
                <c:pt idx="1">
                  <c:v>208.3</c:v>
                </c:pt>
                <c:pt idx="2">
                  <c:v>231.6</c:v>
                </c:pt>
                <c:pt idx="3">
                  <c:v>253.8</c:v>
                </c:pt>
                <c:pt idx="4">
                  <c:v>233.3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82848"/>
        <c:axId val="8775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2848"/>
        <c:axId val="87757184"/>
      </c:lineChart>
      <c:dateAx>
        <c:axId val="8638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57184"/>
        <c:crosses val="autoZero"/>
        <c:auto val="1"/>
        <c:lblOffset val="100"/>
        <c:baseTimeUnit val="years"/>
      </c:dateAx>
      <c:valAx>
        <c:axId val="8775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38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26080"/>
        <c:axId val="11629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26080"/>
        <c:axId val="116293632"/>
      </c:lineChart>
      <c:dateAx>
        <c:axId val="11452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293632"/>
        <c:crosses val="autoZero"/>
        <c:auto val="1"/>
        <c:lblOffset val="100"/>
        <c:baseTimeUnit val="years"/>
      </c:dateAx>
      <c:valAx>
        <c:axId val="11629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452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03040"/>
        <c:axId val="7010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03040"/>
        <c:axId val="70104576"/>
      </c:lineChart>
      <c:dateAx>
        <c:axId val="7010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104576"/>
        <c:crosses val="autoZero"/>
        <c:auto val="1"/>
        <c:lblOffset val="100"/>
        <c:baseTimeUnit val="years"/>
      </c:dateAx>
      <c:valAx>
        <c:axId val="7010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103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34368"/>
        <c:axId val="7303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34368"/>
        <c:axId val="73036544"/>
      </c:lineChart>
      <c:dateAx>
        <c:axId val="7303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036544"/>
        <c:crosses val="autoZero"/>
        <c:auto val="1"/>
        <c:lblOffset val="100"/>
        <c:baseTimeUnit val="years"/>
      </c:dateAx>
      <c:valAx>
        <c:axId val="7303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3034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89344"/>
        <c:axId val="7369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89344"/>
        <c:axId val="73691520"/>
      </c:lineChart>
      <c:dateAx>
        <c:axId val="7368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91520"/>
        <c:crosses val="autoZero"/>
        <c:auto val="1"/>
        <c:lblOffset val="100"/>
        <c:baseTimeUnit val="years"/>
      </c:dateAx>
      <c:valAx>
        <c:axId val="7369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368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05728"/>
        <c:axId val="7370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05728"/>
        <c:axId val="73707904"/>
      </c:lineChart>
      <c:dateAx>
        <c:axId val="7370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707904"/>
        <c:crosses val="autoZero"/>
        <c:auto val="1"/>
        <c:lblOffset val="100"/>
        <c:baseTimeUnit val="years"/>
      </c:dateAx>
      <c:valAx>
        <c:axId val="7370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370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98.6</c:v>
                </c:pt>
                <c:pt idx="1">
                  <c:v>95.1</c:v>
                </c:pt>
                <c:pt idx="2">
                  <c:v>96.6</c:v>
                </c:pt>
                <c:pt idx="3">
                  <c:v>95.4</c:v>
                </c:pt>
                <c:pt idx="4">
                  <c:v>97.4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25824"/>
        <c:axId val="8330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5824"/>
        <c:axId val="83304448"/>
      </c:lineChart>
      <c:dateAx>
        <c:axId val="7372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04448"/>
        <c:crosses val="autoZero"/>
        <c:auto val="1"/>
        <c:lblOffset val="100"/>
        <c:baseTimeUnit val="years"/>
      </c:dateAx>
      <c:valAx>
        <c:axId val="8330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372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54.1</c:v>
                </c:pt>
                <c:pt idx="2">
                  <c:v>59.6</c:v>
                </c:pt>
                <c:pt idx="3">
                  <c:v>62.7</c:v>
                </c:pt>
                <c:pt idx="4">
                  <c:v>62.8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17888"/>
        <c:axId val="8331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7888"/>
        <c:axId val="83319808"/>
      </c:lineChart>
      <c:dateAx>
        <c:axId val="8331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19808"/>
        <c:crosses val="autoZero"/>
        <c:auto val="1"/>
        <c:lblOffset val="100"/>
        <c:baseTimeUnit val="years"/>
      </c:dateAx>
      <c:valAx>
        <c:axId val="8331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317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20779</c:v>
                </c:pt>
                <c:pt idx="1">
                  <c:v>20873</c:v>
                </c:pt>
                <c:pt idx="2">
                  <c:v>20864</c:v>
                </c:pt>
                <c:pt idx="3">
                  <c:v>24866</c:v>
                </c:pt>
                <c:pt idx="4">
                  <c:v>21699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50272"/>
        <c:axId val="8335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50272"/>
        <c:axId val="83352192"/>
      </c:lineChart>
      <c:dateAx>
        <c:axId val="8335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52192"/>
        <c:crosses val="autoZero"/>
        <c:auto val="1"/>
        <c:lblOffset val="100"/>
        <c:baseTimeUnit val="years"/>
      </c:dateAx>
      <c:valAx>
        <c:axId val="8335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3350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FZ11" sqref="FZ11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山口県山口市　山口市中央駐車場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135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6700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39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350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217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208.3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231.6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253.8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233.3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98.6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95.1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96.6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95.4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97.4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522.6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167.5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161.30000000000001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184.6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12.9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12.3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14.6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14.1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11.9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139.4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142.6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138.5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139.1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137.1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56.7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54.1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59.6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62.7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62.8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20779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20873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20864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24866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21699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171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125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118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104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35.799999999999997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40.200000000000003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43.1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42.8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22849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22692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20190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23532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24251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293502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232700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478.3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218.9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198.4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166.3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161.6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B9QD5LCE0cF1h212513DsngM0BMqaGJ0niAHuXYKJ3OB5qqCPWwxqoWMXWmUM31pg0zboFPiCN1OHTBfJy1KRw==" saltValue="zADnjX+G1YEkn5EaTSX+y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352039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山口県山口市</v>
      </c>
      <c r="I6" s="61" t="str">
        <f t="shared" si="1"/>
        <v>山口市中央駐車場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立体式</v>
      </c>
      <c r="R6" s="64">
        <f t="shared" si="1"/>
        <v>39</v>
      </c>
      <c r="S6" s="63" t="str">
        <f t="shared" si="1"/>
        <v>公共施設</v>
      </c>
      <c r="T6" s="63" t="str">
        <f t="shared" si="1"/>
        <v>無</v>
      </c>
      <c r="U6" s="64">
        <f t="shared" si="1"/>
        <v>6700</v>
      </c>
      <c r="V6" s="64">
        <f t="shared" si="1"/>
        <v>350</v>
      </c>
      <c r="W6" s="64">
        <f t="shared" si="1"/>
        <v>100</v>
      </c>
      <c r="X6" s="63" t="str">
        <f t="shared" si="1"/>
        <v>導入なし</v>
      </c>
      <c r="Y6" s="65">
        <f>IF(Y8="-",NA(),Y8)</f>
        <v>217</v>
      </c>
      <c r="Z6" s="65">
        <f t="shared" ref="Z6:AH6" si="2">IF(Z8="-",NA(),Z8)</f>
        <v>208.3</v>
      </c>
      <c r="AA6" s="65">
        <f t="shared" si="2"/>
        <v>231.6</v>
      </c>
      <c r="AB6" s="65">
        <f t="shared" si="2"/>
        <v>253.8</v>
      </c>
      <c r="AC6" s="65">
        <f t="shared" si="2"/>
        <v>233.3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56.7</v>
      </c>
      <c r="BG6" s="65">
        <f t="shared" ref="BG6:BO6" si="5">IF(BG8="-",NA(),BG8)</f>
        <v>54.1</v>
      </c>
      <c r="BH6" s="65">
        <f t="shared" si="5"/>
        <v>59.6</v>
      </c>
      <c r="BI6" s="65">
        <f t="shared" si="5"/>
        <v>62.7</v>
      </c>
      <c r="BJ6" s="65">
        <f t="shared" si="5"/>
        <v>62.8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20779</v>
      </c>
      <c r="BR6" s="66">
        <f t="shared" ref="BR6:BZ6" si="6">IF(BR8="-",NA(),BR8)</f>
        <v>20873</v>
      </c>
      <c r="BS6" s="66">
        <f t="shared" si="6"/>
        <v>20864</v>
      </c>
      <c r="BT6" s="66">
        <f t="shared" si="6"/>
        <v>24866</v>
      </c>
      <c r="BU6" s="66">
        <f t="shared" si="6"/>
        <v>21699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293502</v>
      </c>
      <c r="CN6" s="64">
        <f t="shared" si="7"/>
        <v>232700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98.6</v>
      </c>
      <c r="DL6" s="65">
        <f t="shared" ref="DL6:DT6" si="9">IF(DL8="-",NA(),DL8)</f>
        <v>95.1</v>
      </c>
      <c r="DM6" s="65">
        <f t="shared" si="9"/>
        <v>96.6</v>
      </c>
      <c r="DN6" s="65">
        <f t="shared" si="9"/>
        <v>95.4</v>
      </c>
      <c r="DO6" s="65">
        <f t="shared" si="9"/>
        <v>97.4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352039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山口県　山口市</v>
      </c>
      <c r="I7" s="61" t="str">
        <f t="shared" si="10"/>
        <v>山口市中央駐車場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立体式</v>
      </c>
      <c r="R7" s="64">
        <f t="shared" si="10"/>
        <v>39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6700</v>
      </c>
      <c r="V7" s="64">
        <f t="shared" si="10"/>
        <v>350</v>
      </c>
      <c r="W7" s="64">
        <f t="shared" si="10"/>
        <v>100</v>
      </c>
      <c r="X7" s="63" t="str">
        <f t="shared" si="10"/>
        <v>導入なし</v>
      </c>
      <c r="Y7" s="65">
        <f>Y8</f>
        <v>217</v>
      </c>
      <c r="Z7" s="65">
        <f t="shared" ref="Z7:AH7" si="11">Z8</f>
        <v>208.3</v>
      </c>
      <c r="AA7" s="65">
        <f t="shared" si="11"/>
        <v>231.6</v>
      </c>
      <c r="AB7" s="65">
        <f t="shared" si="11"/>
        <v>253.8</v>
      </c>
      <c r="AC7" s="65">
        <f t="shared" si="11"/>
        <v>233.3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56.7</v>
      </c>
      <c r="BG7" s="65">
        <f t="shared" ref="BG7:BO7" si="14">BG8</f>
        <v>54.1</v>
      </c>
      <c r="BH7" s="65">
        <f t="shared" si="14"/>
        <v>59.6</v>
      </c>
      <c r="BI7" s="65">
        <f t="shared" si="14"/>
        <v>62.7</v>
      </c>
      <c r="BJ7" s="65">
        <f t="shared" si="14"/>
        <v>62.8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20779</v>
      </c>
      <c r="BR7" s="66">
        <f t="shared" ref="BR7:BZ7" si="15">BR8</f>
        <v>20873</v>
      </c>
      <c r="BS7" s="66">
        <f t="shared" si="15"/>
        <v>20864</v>
      </c>
      <c r="BT7" s="66">
        <f t="shared" si="15"/>
        <v>24866</v>
      </c>
      <c r="BU7" s="66">
        <f t="shared" si="15"/>
        <v>21699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293502</v>
      </c>
      <c r="CN7" s="64">
        <f>CN8</f>
        <v>232700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98.6</v>
      </c>
      <c r="DL7" s="65">
        <f t="shared" ref="DL7:DT7" si="17">DL8</f>
        <v>95.1</v>
      </c>
      <c r="DM7" s="65">
        <f t="shared" si="17"/>
        <v>96.6</v>
      </c>
      <c r="DN7" s="65">
        <f t="shared" si="17"/>
        <v>95.4</v>
      </c>
      <c r="DO7" s="65">
        <f t="shared" si="17"/>
        <v>97.4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 x14ac:dyDescent="0.15">
      <c r="A8" s="50"/>
      <c r="B8" s="68">
        <v>2016</v>
      </c>
      <c r="C8" s="68">
        <v>352039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39</v>
      </c>
      <c r="S8" s="70" t="s">
        <v>123</v>
      </c>
      <c r="T8" s="70" t="s">
        <v>124</v>
      </c>
      <c r="U8" s="71">
        <v>6700</v>
      </c>
      <c r="V8" s="71">
        <v>350</v>
      </c>
      <c r="W8" s="71">
        <v>100</v>
      </c>
      <c r="X8" s="70" t="s">
        <v>125</v>
      </c>
      <c r="Y8" s="72">
        <v>217</v>
      </c>
      <c r="Z8" s="72">
        <v>208.3</v>
      </c>
      <c r="AA8" s="72">
        <v>231.6</v>
      </c>
      <c r="AB8" s="72">
        <v>253.8</v>
      </c>
      <c r="AC8" s="72">
        <v>233.3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56.7</v>
      </c>
      <c r="BG8" s="72">
        <v>54.1</v>
      </c>
      <c r="BH8" s="72">
        <v>59.6</v>
      </c>
      <c r="BI8" s="72">
        <v>62.7</v>
      </c>
      <c r="BJ8" s="72">
        <v>62.8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20779</v>
      </c>
      <c r="BR8" s="73">
        <v>20873</v>
      </c>
      <c r="BS8" s="73">
        <v>20864</v>
      </c>
      <c r="BT8" s="74">
        <v>24866</v>
      </c>
      <c r="BU8" s="74">
        <v>21699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293502</v>
      </c>
      <c r="CN8" s="71">
        <v>232700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98.6</v>
      </c>
      <c r="DL8" s="72">
        <v>95.1</v>
      </c>
      <c r="DM8" s="72">
        <v>96.6</v>
      </c>
      <c r="DN8" s="72">
        <v>95.4</v>
      </c>
      <c r="DO8" s="72">
        <v>97.4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01467</cp:lastModifiedBy>
  <cp:lastPrinted>2018-03-12T08:01:19Z</cp:lastPrinted>
  <dcterms:created xsi:type="dcterms:W3CDTF">2018-02-09T01:52:22Z</dcterms:created>
  <dcterms:modified xsi:type="dcterms:W3CDTF">2018-03-12T08:01:20Z</dcterms:modified>
  <cp:category/>
</cp:coreProperties>
</file>