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30" windowWidth="20730" windowHeight="1173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MA32" i="4" s="1"/>
  <c r="DS7" i="5"/>
  <c r="DR7" i="5"/>
  <c r="KO32" i="4" s="1"/>
  <c r="DQ7" i="5"/>
  <c r="JV32" i="4" s="1"/>
  <c r="DP7" i="5"/>
  <c r="JC32" i="4" s="1"/>
  <c r="DO7" i="5"/>
  <c r="MA31" i="4" s="1"/>
  <c r="DN7" i="5"/>
  <c r="LH31" i="4" s="1"/>
  <c r="DM7" i="5"/>
  <c r="KO31" i="4" s="1"/>
  <c r="DL7" i="5"/>
  <c r="JV31" i="4" s="1"/>
  <c r="DK7" i="5"/>
  <c r="JC31" i="4" s="1"/>
  <c r="DI7" i="5"/>
  <c r="MI78" i="4" s="1"/>
  <c r="DH7" i="5"/>
  <c r="LT78" i="4" s="1"/>
  <c r="DG7" i="5"/>
  <c r="LE78" i="4" s="1"/>
  <c r="DF7" i="5"/>
  <c r="KP78" i="4" s="1"/>
  <c r="DE7" i="5"/>
  <c r="KA78" i="4" s="1"/>
  <c r="DD7" i="5"/>
  <c r="MI77" i="4" s="1"/>
  <c r="DC7" i="5"/>
  <c r="LT77" i="4" s="1"/>
  <c r="DB7" i="5"/>
  <c r="LE77" i="4" s="1"/>
  <c r="DA7" i="5"/>
  <c r="KP77" i="4" s="1"/>
  <c r="CZ7" i="5"/>
  <c r="KA77" i="4" s="1"/>
  <c r="CN7" i="5"/>
  <c r="CV76" i="4" s="1"/>
  <c r="CM7" i="5"/>
  <c r="CV67" i="4" s="1"/>
  <c r="BZ7" i="5"/>
  <c r="MA53" i="4" s="1"/>
  <c r="BY7" i="5"/>
  <c r="LH53" i="4" s="1"/>
  <c r="BX7" i="5"/>
  <c r="KO53" i="4" s="1"/>
  <c r="BW7" i="5"/>
  <c r="JV53" i="4" s="1"/>
  <c r="BV7" i="5"/>
  <c r="JC53" i="4" s="1"/>
  <c r="BU7" i="5"/>
  <c r="MA52" i="4" s="1"/>
  <c r="BT7" i="5"/>
  <c r="LH52" i="4" s="1"/>
  <c r="BS7" i="5"/>
  <c r="BR7" i="5"/>
  <c r="JV52" i="4" s="1"/>
  <c r="BQ7" i="5"/>
  <c r="JC52" i="4" s="1"/>
  <c r="BO7" i="5"/>
  <c r="BN7" i="5"/>
  <c r="GQ53" i="4" s="1"/>
  <c r="BM7" i="5"/>
  <c r="BL7" i="5"/>
  <c r="FE53" i="4" s="1"/>
  <c r="BK7" i="5"/>
  <c r="BJ7" i="5"/>
  <c r="BI7" i="5"/>
  <c r="BH7" i="5"/>
  <c r="FX52" i="4" s="1"/>
  <c r="BG7" i="5"/>
  <c r="BF7" i="5"/>
  <c r="BD7" i="5"/>
  <c r="CS53" i="4" s="1"/>
  <c r="BC7" i="5"/>
  <c r="BZ53" i="4" s="1"/>
  <c r="BB7" i="5"/>
  <c r="BG53" i="4" s="1"/>
  <c r="BA7" i="5"/>
  <c r="AZ7" i="5"/>
  <c r="U53" i="4" s="1"/>
  <c r="AY7" i="5"/>
  <c r="CS52" i="4" s="1"/>
  <c r="AX7" i="5"/>
  <c r="BZ52" i="4" s="1"/>
  <c r="AW7" i="5"/>
  <c r="AV7" i="5"/>
  <c r="AN52" i="4" s="1"/>
  <c r="AU7" i="5"/>
  <c r="U52" i="4" s="1"/>
  <c r="AS7" i="5"/>
  <c r="AR7" i="5"/>
  <c r="GQ32" i="4" s="1"/>
  <c r="AQ7" i="5"/>
  <c r="AP7" i="5"/>
  <c r="FE32" i="4" s="1"/>
  <c r="AO7" i="5"/>
  <c r="AN7" i="5"/>
  <c r="AM7" i="5"/>
  <c r="AL7" i="5"/>
  <c r="FX31" i="4" s="1"/>
  <c r="AK7" i="5"/>
  <c r="AJ7" i="5"/>
  <c r="AH7" i="5"/>
  <c r="CS32" i="4" s="1"/>
  <c r="AG7" i="5"/>
  <c r="BZ32" i="4" s="1"/>
  <c r="AF7" i="5"/>
  <c r="BG32" i="4" s="1"/>
  <c r="AE7" i="5"/>
  <c r="AD7" i="5"/>
  <c r="U32" i="4" s="1"/>
  <c r="AC7" i="5"/>
  <c r="CS31" i="4" s="1"/>
  <c r="AB7" i="5"/>
  <c r="BZ31" i="4" s="1"/>
  <c r="AA7" i="5"/>
  <c r="Z7" i="5"/>
  <c r="AN31" i="4" s="1"/>
  <c r="Y7" i="5"/>
  <c r="U31" i="4" s="1"/>
  <c r="X7" i="5"/>
  <c r="LJ10" i="4" s="1"/>
  <c r="W7" i="5"/>
  <c r="V7" i="5"/>
  <c r="HX10" i="4" s="1"/>
  <c r="U7" i="5"/>
  <c r="LJ8" i="4" s="1"/>
  <c r="T7" i="5"/>
  <c r="JQ8" i="4" s="1"/>
  <c r="S7" i="5"/>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IT78" i="4"/>
  <c r="IE78" i="4"/>
  <c r="HP78" i="4"/>
  <c r="HA78" i="4"/>
  <c r="GL78" i="4"/>
  <c r="BZ78" i="4"/>
  <c r="BK78" i="4"/>
  <c r="AV78" i="4"/>
  <c r="AG78" i="4"/>
  <c r="R78" i="4"/>
  <c r="IT77" i="4"/>
  <c r="IE77" i="4"/>
  <c r="HP77" i="4"/>
  <c r="HA77" i="4"/>
  <c r="GL77" i="4"/>
  <c r="BZ77" i="4"/>
  <c r="BK77" i="4"/>
  <c r="AV77" i="4"/>
  <c r="AG77" i="4"/>
  <c r="R77" i="4"/>
  <c r="HJ53" i="4"/>
  <c r="FX53" i="4"/>
  <c r="EL53" i="4"/>
  <c r="AN53" i="4"/>
  <c r="KO52" i="4"/>
  <c r="HJ52" i="4"/>
  <c r="GQ52" i="4"/>
  <c r="FE52" i="4"/>
  <c r="EL52" i="4"/>
  <c r="BG52" i="4"/>
  <c r="LH32" i="4"/>
  <c r="HJ32" i="4"/>
  <c r="FX32" i="4"/>
  <c r="EL32" i="4"/>
  <c r="AN32" i="4"/>
  <c r="HJ31" i="4"/>
  <c r="GQ31" i="4"/>
  <c r="FE31" i="4"/>
  <c r="EL31" i="4"/>
  <c r="BG31" i="4"/>
  <c r="JQ10" i="4"/>
  <c r="DU10" i="4"/>
  <c r="CF10" i="4"/>
  <c r="AQ10" i="4"/>
  <c r="B10" i="4"/>
  <c r="HX8" i="4"/>
  <c r="CF8" i="4"/>
  <c r="B8" i="4"/>
  <c r="B6" i="4" l="1"/>
  <c r="BZ76" i="4"/>
  <c r="MA51" i="4"/>
  <c r="MI76" i="4"/>
  <c r="HJ51" i="4"/>
  <c r="MA30" i="4"/>
  <c r="IT76" i="4"/>
  <c r="CS51" i="4"/>
  <c r="HJ30" i="4"/>
  <c r="CS30" i="4"/>
  <c r="C11" i="5"/>
  <c r="D11" i="5"/>
  <c r="E11" i="5"/>
  <c r="B11" i="5"/>
  <c r="BK76" i="4" l="1"/>
  <c r="LH51" i="4"/>
  <c r="GQ30" i="4"/>
  <c r="BZ30" i="4"/>
  <c r="LT76" i="4"/>
  <c r="GQ51" i="4"/>
  <c r="LH30" i="4"/>
  <c r="BZ51" i="4"/>
  <c r="IE76" i="4"/>
  <c r="HP76" i="4"/>
  <c r="FX30" i="4"/>
  <c r="BG30" i="4"/>
  <c r="AV76" i="4"/>
  <c r="KO51" i="4"/>
  <c r="LE76" i="4"/>
  <c r="FX51" i="4"/>
  <c r="KO30" i="4"/>
  <c r="BG51" i="4"/>
  <c r="KP76" i="4"/>
  <c r="FE51" i="4"/>
  <c r="HA76" i="4"/>
  <c r="AN51" i="4"/>
  <c r="FE30" i="4"/>
  <c r="AN30" i="4"/>
  <c r="AG76" i="4"/>
  <c r="JV51" i="4"/>
  <c r="JV30" i="4"/>
  <c r="R76" i="4"/>
  <c r="KA76" i="4"/>
  <c r="EL51" i="4"/>
  <c r="JC30" i="4"/>
  <c r="JC51" i="4"/>
  <c r="GL76" i="4"/>
  <c r="U51" i="4"/>
  <c r="EL30" i="4"/>
  <c r="U30" i="4"/>
</calcChain>
</file>

<file path=xl/sharedStrings.xml><?xml version="1.0" encoding="utf-8"?>
<sst xmlns="http://schemas.openxmlformats.org/spreadsheetml/2006/main" count="288" uniqueCount="134">
  <si>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</si>
  <si>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</si>
  <si>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</si>
  <si>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</si>
  <si>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</si>
  <si>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</si>
  <si>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</si>
  <si>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</si>
  <si>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</si>
  <si>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</si>
  <si>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</si>
  <si>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</si>
  <si>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</si>
  <si>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</si>
  <si>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</si>
  <si>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</si>
  <si>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</si>
  <si>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</si>
  <si>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</si>
  <si>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</si>
  <si>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</si>
  <si>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</si>
  <si>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</si>
  <si>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</si>
  <si>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</si>
  <si>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</si>
  <si>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</si>
  <si>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</si>
  <si>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</si>
  <si>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</si>
  <si>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</si>
  <si>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</si>
  <si>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</si>
  <si>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</si>
  <si>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</si>
  <si>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</si>
  <si>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</si>
  <si>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</si>
  <si>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</si>
  <si>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</si>
  <si>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</si>
  <si>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</si>
  <si>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</si>
  <si>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</si>
  <si>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</si>
  <si>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</si>
  <si>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</si>
  <si>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</si>
  <si>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</si>
  <si>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</si>
  <si>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</si>
  <si>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</si>
  <si>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</si>
  <si>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</si>
  <si>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</si>
  <si>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</si>
  <si>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</si>
  <si>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</si>
  <si>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</si>
  <si>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</si>
  <si>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</si>
  <si>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</si>
  <si>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</si>
  <si>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</si>
  <si>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</si>
  <si>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</si>
  <si>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</si>
  <si>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</si>
  <si>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</si>
  <si>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</si>
  <si>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</si>
  <si>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</si>
  <si>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</si>
  <si>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</si>
  <si>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</si>
  <si>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</si>
  <si>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</si>
  <si>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</si>
  <si>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</si>
  <si>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</si>
  <si>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</si>
  <si>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</si>
  <si>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</si>
  <si>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</si>
  <si>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</si>
  <si>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</si>
  <si>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</si>
  <si>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</si>
  <si>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</si>
  <si>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</si>
  <si>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</si>
  <si>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</si>
  <si>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</si>
  <si>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</si>
  <si>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</si>
  <si>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</si>
  <si>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</si>
  <si>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</si>
  <si>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</si>
  <si>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</si>
  <si>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</si>
  <si>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</si>
  <si>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</si>
  <si>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</si>
  <si>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</si>
  <si>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</si>
  <si>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</si>
  <si>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</si>
  <si>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</si>
  <si>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</si>
  <si>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</si>
  <si>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</si>
  <si>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</si>
  <si>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萩市</t>
  </si>
  <si>
    <t>萩市指月第一駐車場</t>
  </si>
  <si>
    <t>法非適用</t>
  </si>
  <si>
    <t>駐車場整備事業</t>
  </si>
  <si>
    <t>-</t>
  </si>
  <si>
    <t>Ａ３Ｂ２</t>
  </si>
  <si>
    <t>該当数値なし</t>
  </si>
  <si>
    <t>届出駐車場</t>
  </si>
  <si>
    <t>広場式</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</si>
  <si>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</si>
  <si>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</si>
  <si>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</si>
  <si>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</si>
  <si>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</si>
  <si>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</si>
  <si>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</si>
  <si>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一般駐車を主としており、観光地内に位置していることから、年間のうち繁忙期の利用者数及び利用料収入は高い。
それに反し、閑散期の収入は低く、赤字の要因となっている。</t>
    <rPh sb="0" eb="2">
      <t>イッパン</t>
    </rPh>
    <rPh sb="2" eb="4">
      <t>チュウシャ</t>
    </rPh>
    <rPh sb="5" eb="6">
      <t>オモ</t>
    </rPh>
    <rPh sb="12" eb="15">
      <t>カンコウチ</t>
    </rPh>
    <rPh sb="15" eb="16">
      <t>ナイ</t>
    </rPh>
    <rPh sb="17" eb="19">
      <t>イチ</t>
    </rPh>
    <rPh sb="28" eb="30">
      <t>ネンカン</t>
    </rPh>
    <rPh sb="33" eb="35">
      <t>ハンボウ</t>
    </rPh>
    <rPh sb="35" eb="36">
      <t>キ</t>
    </rPh>
    <rPh sb="37" eb="39">
      <t>リヨウ</t>
    </rPh>
    <rPh sb="39" eb="40">
      <t>シャ</t>
    </rPh>
    <rPh sb="40" eb="41">
      <t>スウ</t>
    </rPh>
    <rPh sb="41" eb="42">
      <t>オヨ</t>
    </rPh>
    <rPh sb="43" eb="46">
      <t>リヨウリョウ</t>
    </rPh>
    <rPh sb="46" eb="48">
      <t>シュウニュウ</t>
    </rPh>
    <rPh sb="49" eb="50">
      <t>タカ</t>
    </rPh>
    <rPh sb="56" eb="57">
      <t>ハン</t>
    </rPh>
    <rPh sb="59" eb="62">
      <t>カンサンキ</t>
    </rPh>
    <rPh sb="63" eb="65">
      <t>シュウニュウ</t>
    </rPh>
    <rPh sb="66" eb="67">
      <t>ヒク</t>
    </rPh>
    <rPh sb="69" eb="71">
      <t>アカジ</t>
    </rPh>
    <rPh sb="72" eb="74">
      <t>ヨウイン</t>
    </rPh>
    <phoneticPr fontId="6"/>
  </si>
  <si>
    <t>非設置</t>
    <rPh sb="0" eb="1">
      <t>ヒ</t>
    </rPh>
    <rPh sb="1" eb="3">
      <t>セッチ</t>
    </rPh>
    <phoneticPr fontId="6"/>
  </si>
  <si>
    <t>当駐車場は伝統的建造物群保存地区内に設置されており、施設の老朽化もみられる。起債の借り入れはないが、今後、附帯設備のトイレの改修を含めた維持に要する必要な予算措置を講じる必要がある。</t>
    <rPh sb="0" eb="1">
      <t>トウ</t>
    </rPh>
    <rPh sb="1" eb="4">
      <t>チュウシャジョウ</t>
    </rPh>
    <rPh sb="5" eb="8">
      <t>デントウテキ</t>
    </rPh>
    <rPh sb="8" eb="11">
      <t>ケンゾウブツ</t>
    </rPh>
    <rPh sb="11" eb="12">
      <t>グン</t>
    </rPh>
    <rPh sb="12" eb="14">
      <t>ホゾン</t>
    </rPh>
    <rPh sb="14" eb="16">
      <t>チク</t>
    </rPh>
    <rPh sb="16" eb="17">
      <t>ナイ</t>
    </rPh>
    <rPh sb="18" eb="20">
      <t>セッチ</t>
    </rPh>
    <rPh sb="26" eb="28">
      <t>シセツ</t>
    </rPh>
    <rPh sb="29" eb="32">
      <t>ロウキュウカ</t>
    </rPh>
    <rPh sb="50" eb="52">
      <t>コンゴ</t>
    </rPh>
    <rPh sb="74" eb="76">
      <t>ヒツヨウ</t>
    </rPh>
    <rPh sb="77" eb="79">
      <t>ヨサン</t>
    </rPh>
    <rPh sb="79" eb="81">
      <t>ソチ</t>
    </rPh>
    <rPh sb="82" eb="83">
      <t>コウ</t>
    </rPh>
    <rPh sb="85" eb="87">
      <t>ヒツヨウ</t>
    </rPh>
    <phoneticPr fontId="6"/>
  </si>
  <si>
    <t xml:space="preserve">本施設は平地の駐車場で、一般・定期駐車両方を取り扱っている。
当駐車場の管理を指定管理者に委託しており、当施設のみの収益は赤字となっている。赤字部分は一般会計からの繰入はせず、駐車場事業特別会計内の他施設の黒字で補填している。
</t>
    <rPh sb="4" eb="6">
      <t>ヒラチ</t>
    </rPh>
    <rPh sb="75" eb="77">
      <t>イッパン</t>
    </rPh>
    <rPh sb="77" eb="79">
      <t>カイケイ</t>
    </rPh>
    <rPh sb="82" eb="84">
      <t>クリイレ</t>
    </rPh>
    <phoneticPr fontId="6"/>
  </si>
  <si>
    <r>
      <t>施設の設置箇所等を考慮すると、観光駐車場の性格が強く、観光振興の観点から</t>
    </r>
    <r>
      <rPr>
        <sz val="11"/>
        <color theme="1"/>
        <rFont val="ＭＳ ゴシック"/>
        <family val="3"/>
        <charset val="128"/>
      </rPr>
      <t>施設の無料化による事業の廃止等について検討する必要がある</t>
    </r>
    <r>
      <rPr>
        <sz val="11"/>
        <rFont val="ＭＳ ゴシック"/>
        <family val="3"/>
        <charset val="128"/>
      </rPr>
      <t xml:space="preserve">
また、附帯設備を含めた施設の老朽化や維持管理についての負担が必要となるため、予算措置を講じる必要がある。</t>
    </r>
    <rPh sb="0" eb="2">
      <t>シセツ</t>
    </rPh>
    <rPh sb="3" eb="5">
      <t>セッチ</t>
    </rPh>
    <rPh sb="5" eb="7">
      <t>カショ</t>
    </rPh>
    <rPh sb="7" eb="8">
      <t>トウ</t>
    </rPh>
    <rPh sb="9" eb="11">
      <t>コウリョ</t>
    </rPh>
    <rPh sb="15" eb="17">
      <t>カンコウ</t>
    </rPh>
    <rPh sb="17" eb="20">
      <t>チュウシャジョウ</t>
    </rPh>
    <rPh sb="21" eb="23">
      <t>セイカク</t>
    </rPh>
    <rPh sb="24" eb="25">
      <t>ツヨ</t>
    </rPh>
    <rPh sb="27" eb="29">
      <t>カンコウ</t>
    </rPh>
    <rPh sb="29" eb="31">
      <t>シンコウ</t>
    </rPh>
    <rPh sb="32" eb="34">
      <t>カンテン</t>
    </rPh>
    <rPh sb="36" eb="38">
      <t>シセツ</t>
    </rPh>
    <rPh sb="39" eb="42">
      <t>ムリョウカ</t>
    </rPh>
    <rPh sb="45" eb="47">
      <t>ジギョウ</t>
    </rPh>
    <rPh sb="48" eb="50">
      <t>ハイシ</t>
    </rPh>
    <rPh sb="50" eb="51">
      <t>トウ</t>
    </rPh>
    <rPh sb="55" eb="57">
      <t>ケントウ</t>
    </rPh>
    <rPh sb="59" eb="61">
      <t>ヒツヨウ</t>
    </rPh>
    <rPh sb="103" eb="105">
      <t>ヨサン</t>
    </rPh>
    <rPh sb="105" eb="107">
      <t>ソチ</t>
    </rPh>
    <rPh sb="108" eb="109">
      <t>コウ</t>
    </rPh>
    <rPh sb="111" eb="113">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</si>
</sst>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73.7</c:v>
                </c:pt>
                <c:pt idx="1">
                  <c:v>57.1</c:v>
                </c:pt>
                <c:pt idx="2">
                  <c:v>64.599999999999994</c:v>
                </c:pt>
                <c:pt idx="3">
                  <c:v>72.3</c:v>
                </c:pt>
                <c:pt idx="4">
                  <c:v>49.8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0405504"/>
        <c:axId val="90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0405504"/>
        <c:axId val="90415872"/>
      </c:lineChart>
      <c:dateAx>
        <c:axId val="90405504"/>
        <c:scaling>
          <c:orientation val="minMax"/>
        </c:scaling>
        <c:delete val="1"/>
        <c:axPos val="b"/>
        <c:numFmt formatCode="ge" sourceLinked="1"/>
        <c:majorTickMark val="none"/>
        <c:minorTickMark val="none"/>
        <c:tickLblPos val="none"/>
        <c:crossAx val="90415872"/>
        <c:crosses val="autoZero"/>
        <c:auto val="1"/>
        <c:lblOffset val="100"/>
        <c:baseTimeUnit val="years"/>
      </c:dateAx>
      <c:valAx>
        <c:axId val="9041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0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2433024"/>
        <c:axId val="92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2433024"/>
        <c:axId val="92439296"/>
      </c:lineChart>
      <c:dateAx>
        <c:axId val="92433024"/>
        <c:scaling>
          <c:orientation val="minMax"/>
        </c:scaling>
        <c:delete val="1"/>
        <c:axPos val="b"/>
        <c:numFmt formatCode="ge" sourceLinked="1"/>
        <c:majorTickMark val="none"/>
        <c:minorTickMark val="none"/>
        <c:tickLblPos val="none"/>
        <c:crossAx val="92439296"/>
        <c:crosses val="autoZero"/>
        <c:auto val="1"/>
        <c:lblOffset val="100"/>
        <c:baseTimeUnit val="years"/>
      </c:dateAx>
      <c:valAx>
        <c:axId val="9243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3530368"/>
        <c:axId val="935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3530368"/>
        <c:axId val="93544832"/>
      </c:lineChart>
      <c:dateAx>
        <c:axId val="93530368"/>
        <c:scaling>
          <c:orientation val="minMax"/>
        </c:scaling>
        <c:delete val="1"/>
        <c:axPos val="b"/>
        <c:numFmt formatCode="ge" sourceLinked="1"/>
        <c:majorTickMark val="none"/>
        <c:minorTickMark val="none"/>
        <c:tickLblPos val="none"/>
        <c:crossAx val="93544832"/>
        <c:crosses val="autoZero"/>
        <c:auto val="1"/>
        <c:lblOffset val="100"/>
        <c:baseTimeUnit val="years"/>
      </c:dateAx>
      <c:valAx>
        <c:axId val="9354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3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3579136"/>
        <c:axId val="93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3579136"/>
        <c:axId val="93585408"/>
      </c:lineChart>
      <c:dateAx>
        <c:axId val="93579136"/>
        <c:scaling>
          <c:orientation val="minMax"/>
        </c:scaling>
        <c:delete val="1"/>
        <c:axPos val="b"/>
        <c:numFmt formatCode="ge" sourceLinked="1"/>
        <c:majorTickMark val="none"/>
        <c:minorTickMark val="none"/>
        <c:tickLblPos val="none"/>
        <c:crossAx val="93585408"/>
        <c:crosses val="autoZero"/>
        <c:auto val="1"/>
        <c:lblOffset val="100"/>
        <c:baseTimeUnit val="years"/>
      </c:dateAx>
      <c:valAx>
        <c:axId val="935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3615616"/>
        <c:axId val="93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3615616"/>
        <c:axId val="93617536"/>
      </c:lineChart>
      <c:dateAx>
        <c:axId val="93615616"/>
        <c:scaling>
          <c:orientation val="minMax"/>
        </c:scaling>
        <c:delete val="1"/>
        <c:axPos val="b"/>
        <c:numFmt formatCode="ge" sourceLinked="1"/>
        <c:majorTickMark val="none"/>
        <c:minorTickMark val="none"/>
        <c:tickLblPos val="none"/>
        <c:crossAx val="93617536"/>
        <c:crosses val="autoZero"/>
        <c:auto val="1"/>
        <c:lblOffset val="100"/>
        <c:baseTimeUnit val="years"/>
      </c:dateAx>
      <c:valAx>
        <c:axId val="936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3674496"/>
        <c:axId val="93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3674496"/>
        <c:axId val="93676672"/>
      </c:lineChart>
      <c:dateAx>
        <c:axId val="93674496"/>
        <c:scaling>
          <c:orientation val="minMax"/>
        </c:scaling>
        <c:delete val="1"/>
        <c:axPos val="b"/>
        <c:numFmt formatCode="ge" sourceLinked="1"/>
        <c:majorTickMark val="none"/>
        <c:minorTickMark val="none"/>
        <c:tickLblPos val="none"/>
        <c:crossAx val="93676672"/>
        <c:crosses val="autoZero"/>
        <c:auto val="1"/>
        <c:lblOffset val="100"/>
        <c:baseTimeUnit val="years"/>
      </c:dateAx>
      <c:valAx>
        <c:axId val="9367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7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35.799999999999997</c:v>
                </c:pt>
                <c:pt idx="1">
                  <c:v>26.4</c:v>
                </c:pt>
                <c:pt idx="2">
                  <c:v>30.2</c:v>
                </c:pt>
                <c:pt idx="3">
                  <c:v>39.6</c:v>
                </c:pt>
                <c:pt idx="4">
                  <c:v>28.3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3710976"/>
        <c:axId val="937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3710976"/>
        <c:axId val="93725440"/>
      </c:lineChart>
      <c:dateAx>
        <c:axId val="93710976"/>
        <c:scaling>
          <c:orientation val="minMax"/>
        </c:scaling>
        <c:delete val="1"/>
        <c:axPos val="b"/>
        <c:numFmt formatCode="ge" sourceLinked="1"/>
        <c:majorTickMark val="none"/>
        <c:minorTickMark val="none"/>
        <c:tickLblPos val="none"/>
        <c:crossAx val="93725440"/>
        <c:crosses val="autoZero"/>
        <c:auto val="1"/>
        <c:lblOffset val="100"/>
        <c:baseTimeUnit val="years"/>
      </c:dateAx>
      <c:valAx>
        <c:axId val="9372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1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-35.6</c:v>
                </c:pt>
                <c:pt idx="1">
                  <c:v>-75.2</c:v>
                </c:pt>
                <c:pt idx="2">
                  <c:v>-54.8</c:v>
                </c:pt>
                <c:pt idx="3">
                  <c:v>-38.299999999999997</c:v>
                </c:pt>
                <c:pt idx="4">
                  <c:v>-101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763840"/>
        <c:axId val="93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763840"/>
        <c:axId val="93774208"/>
      </c:lineChart>
      <c:dateAx>
        <c:axId val="93763840"/>
        <c:scaling>
          <c:orientation val="minMax"/>
        </c:scaling>
        <c:delete val="1"/>
        <c:axPos val="b"/>
        <c:numFmt formatCode="ge" sourceLinked="1"/>
        <c:majorTickMark val="none"/>
        <c:minorTickMark val="none"/>
        <c:tickLblPos val="none"/>
        <c:crossAx val="93774208"/>
        <c:crosses val="autoZero"/>
        <c:auto val="1"/>
        <c:lblOffset val="100"/>
        <c:baseTimeUnit val="years"/>
      </c:dateAx>
      <c:valAx>
        <c:axId val="937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-778</c:v>
                </c:pt>
                <c:pt idx="1">
                  <c:v>-1194</c:v>
                </c:pt>
                <c:pt idx="2">
                  <c:v>-1047</c:v>
                </c:pt>
                <c:pt idx="3">
                  <c:v>-942</c:v>
                </c:pt>
                <c:pt idx="4">
                  <c:v>-1801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3820416"/>
        <c:axId val="93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3820416"/>
        <c:axId val="93822336"/>
      </c:lineChart>
      <c:dateAx>
        <c:axId val="93820416"/>
        <c:scaling>
          <c:orientation val="minMax"/>
        </c:scaling>
        <c:delete val="1"/>
        <c:axPos val="b"/>
        <c:numFmt formatCode="ge" sourceLinked="1"/>
        <c:majorTickMark val="none"/>
        <c:minorTickMark val="none"/>
        <c:tickLblPos val="none"/>
        <c:crossAx val="93822336"/>
        <c:crosses val="autoZero"/>
        <c:auto val="1"/>
        <c:lblOffset val="100"/>
        <c:baseTimeUnit val="years"/>
      </c:dateAx>
      <c:valAx>
        <c:axId val="9382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8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I50" zoomScale="75" zoomScaleNormal="75" zoomScaleSheetLayoutView="70" workbookViewId="0">
      <selection activeCell="ND83" sqref="ND8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山口県萩市　萩市指月第一駐車場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130</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無</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2923</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t="str">
        <f>データ!R7</f>
        <v>-</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53</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310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117" t="s">
        <v>26</v>
      </c>
      <c r="NE14" s="118"/>
      <c r="NF14" s="118"/>
      <c r="NG14" s="118"/>
      <c r="NH14" s="118"/>
      <c r="NI14" s="118"/>
      <c r="NJ14" s="118"/>
      <c r="NK14" s="118"/>
      <c r="NL14" s="118"/>
      <c r="NM14" s="118"/>
      <c r="NN14" s="118"/>
      <c r="NO14" s="118"/>
      <c r="NP14" s="118"/>
      <c r="NQ14" s="118"/>
      <c r="NR14" s="119"/>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73.7</v>
      </c>
      <c r="V31" s="111"/>
      <c r="W31" s="111"/>
      <c r="X31" s="111"/>
      <c r="Y31" s="111"/>
      <c r="Z31" s="111"/>
      <c r="AA31" s="111"/>
      <c r="AB31" s="111"/>
      <c r="AC31" s="111"/>
      <c r="AD31" s="111"/>
      <c r="AE31" s="111"/>
      <c r="AF31" s="111"/>
      <c r="AG31" s="111"/>
      <c r="AH31" s="111"/>
      <c r="AI31" s="111"/>
      <c r="AJ31" s="111"/>
      <c r="AK31" s="111"/>
      <c r="AL31" s="111"/>
      <c r="AM31" s="111"/>
      <c r="AN31" s="111">
        <f>データ!Z7</f>
        <v>57.1</v>
      </c>
      <c r="AO31" s="111"/>
      <c r="AP31" s="111"/>
      <c r="AQ31" s="111"/>
      <c r="AR31" s="111"/>
      <c r="AS31" s="111"/>
      <c r="AT31" s="111"/>
      <c r="AU31" s="111"/>
      <c r="AV31" s="111"/>
      <c r="AW31" s="111"/>
      <c r="AX31" s="111"/>
      <c r="AY31" s="111"/>
      <c r="AZ31" s="111"/>
      <c r="BA31" s="111"/>
      <c r="BB31" s="111"/>
      <c r="BC31" s="111"/>
      <c r="BD31" s="111"/>
      <c r="BE31" s="111"/>
      <c r="BF31" s="111"/>
      <c r="BG31" s="111">
        <f>データ!AA7</f>
        <v>64.599999999999994</v>
      </c>
      <c r="BH31" s="111"/>
      <c r="BI31" s="111"/>
      <c r="BJ31" s="111"/>
      <c r="BK31" s="111"/>
      <c r="BL31" s="111"/>
      <c r="BM31" s="111"/>
      <c r="BN31" s="111"/>
      <c r="BO31" s="111"/>
      <c r="BP31" s="111"/>
      <c r="BQ31" s="111"/>
      <c r="BR31" s="111"/>
      <c r="BS31" s="111"/>
      <c r="BT31" s="111"/>
      <c r="BU31" s="111"/>
      <c r="BV31" s="111"/>
      <c r="BW31" s="111"/>
      <c r="BX31" s="111"/>
      <c r="BY31" s="111"/>
      <c r="BZ31" s="111">
        <f>データ!AB7</f>
        <v>72.3</v>
      </c>
      <c r="CA31" s="111"/>
      <c r="CB31" s="111"/>
      <c r="CC31" s="111"/>
      <c r="CD31" s="111"/>
      <c r="CE31" s="111"/>
      <c r="CF31" s="111"/>
      <c r="CG31" s="111"/>
      <c r="CH31" s="111"/>
      <c r="CI31" s="111"/>
      <c r="CJ31" s="111"/>
      <c r="CK31" s="111"/>
      <c r="CL31" s="111"/>
      <c r="CM31" s="111"/>
      <c r="CN31" s="111"/>
      <c r="CO31" s="111"/>
      <c r="CP31" s="111"/>
      <c r="CQ31" s="111"/>
      <c r="CR31" s="111"/>
      <c r="CS31" s="111">
        <f>データ!AC7</f>
        <v>49.8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35.799999999999997</v>
      </c>
      <c r="JD31" s="82"/>
      <c r="JE31" s="82"/>
      <c r="JF31" s="82"/>
      <c r="JG31" s="82"/>
      <c r="JH31" s="82"/>
      <c r="JI31" s="82"/>
      <c r="JJ31" s="82"/>
      <c r="JK31" s="82"/>
      <c r="JL31" s="82"/>
      <c r="JM31" s="82"/>
      <c r="JN31" s="82"/>
      <c r="JO31" s="82"/>
      <c r="JP31" s="82"/>
      <c r="JQ31" s="82"/>
      <c r="JR31" s="82"/>
      <c r="JS31" s="82"/>
      <c r="JT31" s="82"/>
      <c r="JU31" s="83"/>
      <c r="JV31" s="81">
        <f>データ!DL7</f>
        <v>26.4</v>
      </c>
      <c r="JW31" s="82"/>
      <c r="JX31" s="82"/>
      <c r="JY31" s="82"/>
      <c r="JZ31" s="82"/>
      <c r="KA31" s="82"/>
      <c r="KB31" s="82"/>
      <c r="KC31" s="82"/>
      <c r="KD31" s="82"/>
      <c r="KE31" s="82"/>
      <c r="KF31" s="82"/>
      <c r="KG31" s="82"/>
      <c r="KH31" s="82"/>
      <c r="KI31" s="82"/>
      <c r="KJ31" s="82"/>
      <c r="KK31" s="82"/>
      <c r="KL31" s="82"/>
      <c r="KM31" s="82"/>
      <c r="KN31" s="83"/>
      <c r="KO31" s="81">
        <f>データ!DM7</f>
        <v>30.2</v>
      </c>
      <c r="KP31" s="82"/>
      <c r="KQ31" s="82"/>
      <c r="KR31" s="82"/>
      <c r="KS31" s="82"/>
      <c r="KT31" s="82"/>
      <c r="KU31" s="82"/>
      <c r="KV31" s="82"/>
      <c r="KW31" s="82"/>
      <c r="KX31" s="82"/>
      <c r="KY31" s="82"/>
      <c r="KZ31" s="82"/>
      <c r="LA31" s="82"/>
      <c r="LB31" s="82"/>
      <c r="LC31" s="82"/>
      <c r="LD31" s="82"/>
      <c r="LE31" s="82"/>
      <c r="LF31" s="82"/>
      <c r="LG31" s="83"/>
      <c r="LH31" s="81">
        <f>データ!DN7</f>
        <v>39.6</v>
      </c>
      <c r="LI31" s="82"/>
      <c r="LJ31" s="82"/>
      <c r="LK31" s="82"/>
      <c r="LL31" s="82"/>
      <c r="LM31" s="82"/>
      <c r="LN31" s="82"/>
      <c r="LO31" s="82"/>
      <c r="LP31" s="82"/>
      <c r="LQ31" s="82"/>
      <c r="LR31" s="82"/>
      <c r="LS31" s="82"/>
      <c r="LT31" s="82"/>
      <c r="LU31" s="82"/>
      <c r="LV31" s="82"/>
      <c r="LW31" s="82"/>
      <c r="LX31" s="82"/>
      <c r="LY31" s="82"/>
      <c r="LZ31" s="83"/>
      <c r="MA31" s="81">
        <f>データ!DO7</f>
        <v>28.3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129</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-35.6</v>
      </c>
      <c r="EM52" s="111"/>
      <c r="EN52" s="111"/>
      <c r="EO52" s="111"/>
      <c r="EP52" s="111"/>
      <c r="EQ52" s="111"/>
      <c r="ER52" s="111"/>
      <c r="ES52" s="111"/>
      <c r="ET52" s="111"/>
      <c r="EU52" s="111"/>
      <c r="EV52" s="111"/>
      <c r="EW52" s="111"/>
      <c r="EX52" s="111"/>
      <c r="EY52" s="111"/>
      <c r="EZ52" s="111"/>
      <c r="FA52" s="111"/>
      <c r="FB52" s="111"/>
      <c r="FC52" s="111"/>
      <c r="FD52" s="111"/>
      <c r="FE52" s="111">
        <f>データ!BG7</f>
        <v>-75.2</v>
      </c>
      <c r="FF52" s="111"/>
      <c r="FG52" s="111"/>
      <c r="FH52" s="111"/>
      <c r="FI52" s="111"/>
      <c r="FJ52" s="111"/>
      <c r="FK52" s="111"/>
      <c r="FL52" s="111"/>
      <c r="FM52" s="111"/>
      <c r="FN52" s="111"/>
      <c r="FO52" s="111"/>
      <c r="FP52" s="111"/>
      <c r="FQ52" s="111"/>
      <c r="FR52" s="111"/>
      <c r="FS52" s="111"/>
      <c r="FT52" s="111"/>
      <c r="FU52" s="111"/>
      <c r="FV52" s="111"/>
      <c r="FW52" s="111"/>
      <c r="FX52" s="111">
        <f>データ!BH7</f>
        <v>-54.8</v>
      </c>
      <c r="FY52" s="111"/>
      <c r="FZ52" s="111"/>
      <c r="GA52" s="111"/>
      <c r="GB52" s="111"/>
      <c r="GC52" s="111"/>
      <c r="GD52" s="111"/>
      <c r="GE52" s="111"/>
      <c r="GF52" s="111"/>
      <c r="GG52" s="111"/>
      <c r="GH52" s="111"/>
      <c r="GI52" s="111"/>
      <c r="GJ52" s="111"/>
      <c r="GK52" s="111"/>
      <c r="GL52" s="111"/>
      <c r="GM52" s="111"/>
      <c r="GN52" s="111"/>
      <c r="GO52" s="111"/>
      <c r="GP52" s="111"/>
      <c r="GQ52" s="111">
        <f>データ!BI7</f>
        <v>-38.299999999999997</v>
      </c>
      <c r="GR52" s="111"/>
      <c r="GS52" s="111"/>
      <c r="GT52" s="111"/>
      <c r="GU52" s="111"/>
      <c r="GV52" s="111"/>
      <c r="GW52" s="111"/>
      <c r="GX52" s="111"/>
      <c r="GY52" s="111"/>
      <c r="GZ52" s="111"/>
      <c r="HA52" s="111"/>
      <c r="HB52" s="111"/>
      <c r="HC52" s="111"/>
      <c r="HD52" s="111"/>
      <c r="HE52" s="111"/>
      <c r="HF52" s="111"/>
      <c r="HG52" s="111"/>
      <c r="HH52" s="111"/>
      <c r="HI52" s="111"/>
      <c r="HJ52" s="111">
        <f>データ!BJ7</f>
        <v>-101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-778</v>
      </c>
      <c r="JD52" s="110"/>
      <c r="JE52" s="110"/>
      <c r="JF52" s="110"/>
      <c r="JG52" s="110"/>
      <c r="JH52" s="110"/>
      <c r="JI52" s="110"/>
      <c r="JJ52" s="110"/>
      <c r="JK52" s="110"/>
      <c r="JL52" s="110"/>
      <c r="JM52" s="110"/>
      <c r="JN52" s="110"/>
      <c r="JO52" s="110"/>
      <c r="JP52" s="110"/>
      <c r="JQ52" s="110"/>
      <c r="JR52" s="110"/>
      <c r="JS52" s="110"/>
      <c r="JT52" s="110"/>
      <c r="JU52" s="110"/>
      <c r="JV52" s="110">
        <f>データ!BR7</f>
        <v>-1194</v>
      </c>
      <c r="JW52" s="110"/>
      <c r="JX52" s="110"/>
      <c r="JY52" s="110"/>
      <c r="JZ52" s="110"/>
      <c r="KA52" s="110"/>
      <c r="KB52" s="110"/>
      <c r="KC52" s="110"/>
      <c r="KD52" s="110"/>
      <c r="KE52" s="110"/>
      <c r="KF52" s="110"/>
      <c r="KG52" s="110"/>
      <c r="KH52" s="110"/>
      <c r="KI52" s="110"/>
      <c r="KJ52" s="110"/>
      <c r="KK52" s="110"/>
      <c r="KL52" s="110"/>
      <c r="KM52" s="110"/>
      <c r="KN52" s="110"/>
      <c r="KO52" s="110">
        <f>データ!BS7</f>
        <v>-1047</v>
      </c>
      <c r="KP52" s="110"/>
      <c r="KQ52" s="110"/>
      <c r="KR52" s="110"/>
      <c r="KS52" s="110"/>
      <c r="KT52" s="110"/>
      <c r="KU52" s="110"/>
      <c r="KV52" s="110"/>
      <c r="KW52" s="110"/>
      <c r="KX52" s="110"/>
      <c r="KY52" s="110"/>
      <c r="KZ52" s="110"/>
      <c r="LA52" s="110"/>
      <c r="LB52" s="110"/>
      <c r="LC52" s="110"/>
      <c r="LD52" s="110"/>
      <c r="LE52" s="110"/>
      <c r="LF52" s="110"/>
      <c r="LG52" s="110"/>
      <c r="LH52" s="110">
        <f>データ!BT7</f>
        <v>-942</v>
      </c>
      <c r="LI52" s="110"/>
      <c r="LJ52" s="110"/>
      <c r="LK52" s="110"/>
      <c r="LL52" s="110"/>
      <c r="LM52" s="110"/>
      <c r="LN52" s="110"/>
      <c r="LO52" s="110"/>
      <c r="LP52" s="110"/>
      <c r="LQ52" s="110"/>
      <c r="LR52" s="110"/>
      <c r="LS52" s="110"/>
      <c r="LT52" s="110"/>
      <c r="LU52" s="110"/>
      <c r="LV52" s="110"/>
      <c r="LW52" s="110"/>
      <c r="LX52" s="110"/>
      <c r="LY52" s="110"/>
      <c r="LZ52" s="110"/>
      <c r="MA52" s="110">
        <f>データ!BU7</f>
        <v>-1801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57954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352047</v>
      </c>
      <c r="D6" s="61">
        <f t="shared" si="1"/>
        <v>47</v>
      </c>
      <c r="E6" s="61">
        <f t="shared" si="1"/>
        <v>14</v>
      </c>
      <c r="F6" s="61">
        <f t="shared" si="1"/>
        <v>0</v>
      </c>
      <c r="G6" s="61">
        <f t="shared" si="1"/>
        <v>2</v>
      </c>
      <c r="H6" s="61" t="str">
        <f>SUBSTITUTE(H8,"　","")</f>
        <v>山口県萩市</v>
      </c>
      <c r="I6" s="61" t="str">
        <f t="shared" si="1"/>
        <v>萩市指月第一駐車場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t="str">
        <f t="shared" si="1"/>
        <v>-</v>
      </c>
      <c r="S6" s="63" t="str">
        <f t="shared" si="1"/>
        <v>無</v>
      </c>
      <c r="T6" s="63" t="str">
        <f t="shared" si="1"/>
        <v>無</v>
      </c>
      <c r="U6" s="64">
        <f t="shared" si="1"/>
        <v>2923</v>
      </c>
      <c r="V6" s="64">
        <f t="shared" si="1"/>
        <v>53</v>
      </c>
      <c r="W6" s="64">
        <f t="shared" si="1"/>
        <v>310</v>
      </c>
      <c r="X6" s="63" t="str">
        <f t="shared" si="1"/>
        <v>代行制</v>
      </c>
      <c r="Y6" s="65">
        <f>IF(Y8="-",NA(),Y8)</f>
        <v>73.7</v>
      </c>
      <c r="Z6" s="65">
        <f t="shared" ref="Z6:AH6" si="2">IF(Z8="-",NA(),Z8)</f>
        <v>57.1</v>
      </c>
      <c r="AA6" s="65">
        <f t="shared" si="2"/>
        <v>64.599999999999994</v>
      </c>
      <c r="AB6" s="65">
        <f t="shared" si="2"/>
        <v>72.3</v>
      </c>
      <c r="AC6" s="65">
        <f t="shared" si="2"/>
        <v>49.8</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-35.6</v>
      </c>
      <c r="BG6" s="65">
        <f t="shared" ref="BG6:BO6" si="5">IF(BG8="-",NA(),BG8)</f>
        <v>-75.2</v>
      </c>
      <c r="BH6" s="65">
        <f t="shared" si="5"/>
        <v>-54.8</v>
      </c>
      <c r="BI6" s="65">
        <f t="shared" si="5"/>
        <v>-38.299999999999997</v>
      </c>
      <c r="BJ6" s="65">
        <f t="shared" si="5"/>
        <v>-101</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-778</v>
      </c>
      <c r="BR6" s="66">
        <f t="shared" ref="BR6:BZ6" si="6">IF(BR8="-",NA(),BR8)</f>
        <v>-1194</v>
      </c>
      <c r="BS6" s="66">
        <f t="shared" si="6"/>
        <v>-1047</v>
      </c>
      <c r="BT6" s="66">
        <f t="shared" si="6"/>
        <v>-942</v>
      </c>
      <c r="BU6" s="66">
        <f t="shared" si="6"/>
        <v>-1801</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57954</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35.799999999999997</v>
      </c>
      <c r="DL6" s="65">
        <f t="shared" ref="DL6:DT6" si="9">IF(DL8="-",NA(),DL8)</f>
        <v>26.4</v>
      </c>
      <c r="DM6" s="65">
        <f t="shared" si="9"/>
        <v>30.2</v>
      </c>
      <c r="DN6" s="65">
        <f t="shared" si="9"/>
        <v>39.6</v>
      </c>
      <c r="DO6" s="65">
        <f t="shared" si="9"/>
        <v>28.3</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352047</v>
      </c>
      <c r="D7" s="61">
        <f t="shared" si="10"/>
        <v>47</v>
      </c>
      <c r="E7" s="61">
        <f t="shared" si="10"/>
        <v>14</v>
      </c>
      <c r="F7" s="61">
        <f t="shared" si="10"/>
        <v>0</v>
      </c>
      <c r="G7" s="61">
        <f t="shared" si="10"/>
        <v>2</v>
      </c>
      <c r="H7" s="61" t="str">
        <f t="shared" si="10"/>
        <v>山口県　萩市</v>
      </c>
      <c r="I7" s="61" t="str">
        <f t="shared" si="10"/>
        <v>萩市指月第一駐車場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t="str">
        <f t="shared" si="10"/>
        <v>-</v>
      </c>
      <c r="S7" s="63" t="str">
        <f t="shared" si="10"/>
        <v>無</v>
      </c>
      <c r="T7" s="63" t="str">
        <f t="shared" si="10"/>
        <v>無</v>
      </c>
      <c r="U7" s="64">
        <f t="shared" si="10"/>
        <v>2923</v>
      </c>
      <c r="V7" s="64">
        <f t="shared" si="10"/>
        <v>53</v>
      </c>
      <c r="W7" s="64">
        <f t="shared" si="10"/>
        <v>310</v>
      </c>
      <c r="X7" s="63" t="str">
        <f t="shared" si="10"/>
        <v>代行制</v>
      </c>
      <c r="Y7" s="65">
        <f>Y8</f>
        <v>73.7</v>
      </c>
      <c r="Z7" s="65">
        <f t="shared" ref="Z7:AH7" si="11">Z8</f>
        <v>57.1</v>
      </c>
      <c r="AA7" s="65">
        <f t="shared" si="11"/>
        <v>64.599999999999994</v>
      </c>
      <c r="AB7" s="65">
        <f t="shared" si="11"/>
        <v>72.3</v>
      </c>
      <c r="AC7" s="65">
        <f t="shared" si="11"/>
        <v>49.8</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-35.6</v>
      </c>
      <c r="BG7" s="65">
        <f t="shared" ref="BG7:BO7" si="14">BG8</f>
        <v>-75.2</v>
      </c>
      <c r="BH7" s="65">
        <f t="shared" si="14"/>
        <v>-54.8</v>
      </c>
      <c r="BI7" s="65">
        <f t="shared" si="14"/>
        <v>-38.299999999999997</v>
      </c>
      <c r="BJ7" s="65">
        <f t="shared" si="14"/>
        <v>-101</v>
      </c>
      <c r="BK7" s="65">
        <f t="shared" si="14"/>
        <v>38.799999999999997</v>
      </c>
      <c r="BL7" s="65">
        <f t="shared" si="14"/>
        <v>37.6</v>
      </c>
      <c r="BM7" s="65">
        <f t="shared" si="14"/>
        <v>37.700000000000003</v>
      </c>
      <c r="BN7" s="65">
        <f t="shared" si="14"/>
        <v>38.5</v>
      </c>
      <c r="BO7" s="65">
        <f t="shared" si="14"/>
        <v>37.6</v>
      </c>
      <c r="BP7" s="62"/>
      <c r="BQ7" s="66">
        <f>BQ8</f>
        <v>-778</v>
      </c>
      <c r="BR7" s="66">
        <f t="shared" ref="BR7:BZ7" si="15">BR8</f>
        <v>-1194</v>
      </c>
      <c r="BS7" s="66">
        <f t="shared" si="15"/>
        <v>-1047</v>
      </c>
      <c r="BT7" s="66">
        <f t="shared" si="15"/>
        <v>-942</v>
      </c>
      <c r="BU7" s="66">
        <f t="shared" si="15"/>
        <v>-1801</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57954</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35.799999999999997</v>
      </c>
      <c r="DL7" s="65">
        <f t="shared" ref="DL7:DT7" si="17">DL8</f>
        <v>26.4</v>
      </c>
      <c r="DM7" s="65">
        <f t="shared" si="17"/>
        <v>30.2</v>
      </c>
      <c r="DN7" s="65">
        <f t="shared" si="17"/>
        <v>39.6</v>
      </c>
      <c r="DO7" s="65">
        <f t="shared" si="17"/>
        <v>28.3</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352047</v>
      </c>
      <c r="D8" s="68">
        <v>47</v>
      </c>
      <c r="E8" s="68">
        <v>14</v>
      </c>
      <c r="F8" s="68">
        <v>0</v>
      </c>
      <c r="G8" s="68">
        <v>2</v>
      </c>
      <c r="H8" s="68" t="s">
        <v>113</v>
      </c>
      <c r="I8" s="68" t="s">
        <v>114</v>
      </c>
      <c r="J8" s="68" t="s">
        <v>115</v>
      </c>
      <c r="K8" s="68" t="s">
        <v>116</v>
      </c>
      <c r="L8" s="68" t="s">
        <v>117</v>
      </c>
      <c r="M8" s="68" t="s">
        <v>118</v>
      </c>
      <c r="N8" s="68"/>
      <c r="O8" s="69" t="s">
        <v>119</v>
      </c>
      <c r="P8" s="70" t="s">
        <v>120</v>
      </c>
      <c r="Q8" s="70" t="s">
        <v>121</v>
      </c>
      <c r="R8" s="71" t="s">
        <v>117</v>
      </c>
      <c r="S8" s="70" t="s">
        <v>122</v>
      </c>
      <c r="T8" s="70" t="s">
        <v>122</v>
      </c>
      <c r="U8" s="71">
        <v>2923</v>
      </c>
      <c r="V8" s="71">
        <v>53</v>
      </c>
      <c r="W8" s="71">
        <v>310</v>
      </c>
      <c r="X8" s="70" t="s">
        <v>123</v>
      </c>
      <c r="Y8" s="72">
        <v>73.7</v>
      </c>
      <c r="Z8" s="72">
        <v>57.1</v>
      </c>
      <c r="AA8" s="72">
        <v>64.599999999999994</v>
      </c>
      <c r="AB8" s="72">
        <v>72.3</v>
      </c>
      <c r="AC8" s="72">
        <v>49.8</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-35.6</v>
      </c>
      <c r="BG8" s="72">
        <v>-75.2</v>
      </c>
      <c r="BH8" s="72">
        <v>-54.8</v>
      </c>
      <c r="BI8" s="72">
        <v>-38.299999999999997</v>
      </c>
      <c r="BJ8" s="72">
        <v>-101</v>
      </c>
      <c r="BK8" s="72">
        <v>38.799999999999997</v>
      </c>
      <c r="BL8" s="72">
        <v>37.6</v>
      </c>
      <c r="BM8" s="72">
        <v>37.700000000000003</v>
      </c>
      <c r="BN8" s="72">
        <v>38.5</v>
      </c>
      <c r="BO8" s="72">
        <v>37.6</v>
      </c>
      <c r="BP8" s="69">
        <v>45.2</v>
      </c>
      <c r="BQ8" s="73">
        <v>-778</v>
      </c>
      <c r="BR8" s="73">
        <v>-1194</v>
      </c>
      <c r="BS8" s="73">
        <v>-1047</v>
      </c>
      <c r="BT8" s="74">
        <v>-942</v>
      </c>
      <c r="BU8" s="74">
        <v>-1801</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57954</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35.799999999999997</v>
      </c>
      <c r="DL8" s="72">
        <v>26.4</v>
      </c>
      <c r="DM8" s="72">
        <v>30.2</v>
      </c>
      <c r="DN8" s="72">
        <v>39.6</v>
      </c>
      <c r="DO8" s="72">
        <v>28.3</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2018-04-05T01:54:36Z</cp:lastPrinted>
  <dcterms:created xsi:type="dcterms:W3CDTF">2018-02-09T01:52:24Z</dcterms:created>
  <dcterms:modified xsi:type="dcterms:W3CDTF">2018-04-05T01:57:54Z</dcterms:modified>
</cp:coreProperties>
</file>