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0" yWindow="15" windowWidth="20730" windowHeight="11745"/>
  </bookViews>
  <sheets>
    <sheet name="法非適用_駐車場整備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DT7" i="5" l="1"/>
  <c r="DS7" i="5"/>
  <c r="LH32" i="4" s="1"/>
  <c r="DR7" i="5"/>
  <c r="DQ7" i="5"/>
  <c r="JV32" i="4" s="1"/>
  <c r="DP7" i="5"/>
  <c r="DO7" i="5"/>
  <c r="MA31" i="4" s="1"/>
  <c r="DN7" i="5"/>
  <c r="DM7" i="5"/>
  <c r="KO31" i="4" s="1"/>
  <c r="DL7" i="5"/>
  <c r="DK7" i="5"/>
  <c r="JC31" i="4" s="1"/>
  <c r="DI7" i="5"/>
  <c r="DH7" i="5"/>
  <c r="LT78" i="4" s="1"/>
  <c r="DG7" i="5"/>
  <c r="DF7" i="5"/>
  <c r="KP78" i="4" s="1"/>
  <c r="DE7" i="5"/>
  <c r="DD7" i="5"/>
  <c r="MI77" i="4" s="1"/>
  <c r="DC7" i="5"/>
  <c r="DB7" i="5"/>
  <c r="LE77" i="4" s="1"/>
  <c r="DA7" i="5"/>
  <c r="CZ7" i="5"/>
  <c r="KA77" i="4" s="1"/>
  <c r="CN7" i="5"/>
  <c r="CM7" i="5"/>
  <c r="CV67" i="4" s="1"/>
  <c r="BZ7" i="5"/>
  <c r="BY7" i="5"/>
  <c r="LH53" i="4" s="1"/>
  <c r="BX7" i="5"/>
  <c r="BW7" i="5"/>
  <c r="JV53" i="4" s="1"/>
  <c r="BV7" i="5"/>
  <c r="BU7" i="5"/>
  <c r="MA52" i="4" s="1"/>
  <c r="BT7" i="5"/>
  <c r="BS7" i="5"/>
  <c r="KO52" i="4" s="1"/>
  <c r="BR7" i="5"/>
  <c r="BQ7" i="5"/>
  <c r="JC52" i="4" s="1"/>
  <c r="BO7" i="5"/>
  <c r="BN7" i="5"/>
  <c r="BM7" i="5"/>
  <c r="BL7" i="5"/>
  <c r="BK7" i="5"/>
  <c r="BJ7" i="5"/>
  <c r="HJ52" i="4" s="1"/>
  <c r="BI7" i="5"/>
  <c r="BH7" i="5"/>
  <c r="FX52" i="4" s="1"/>
  <c r="BG7" i="5"/>
  <c r="BF7" i="5"/>
  <c r="EL52" i="4" s="1"/>
  <c r="BD7" i="5"/>
  <c r="BC7" i="5"/>
  <c r="BZ53" i="4" s="1"/>
  <c r="BB7" i="5"/>
  <c r="BA7" i="5"/>
  <c r="AN53" i="4" s="1"/>
  <c r="AZ7" i="5"/>
  <c r="AY7" i="5"/>
  <c r="CS52" i="4" s="1"/>
  <c r="AX7" i="5"/>
  <c r="AW7" i="5"/>
  <c r="BG52" i="4" s="1"/>
  <c r="AV7" i="5"/>
  <c r="AU7" i="5"/>
  <c r="U52" i="4" s="1"/>
  <c r="AS7" i="5"/>
  <c r="AR7" i="5"/>
  <c r="GQ32" i="4" s="1"/>
  <c r="AQ7" i="5"/>
  <c r="AP7" i="5"/>
  <c r="AO7" i="5"/>
  <c r="AN7" i="5"/>
  <c r="HJ31" i="4" s="1"/>
  <c r="AM7" i="5"/>
  <c r="AL7" i="5"/>
  <c r="FX31" i="4" s="1"/>
  <c r="AK7" i="5"/>
  <c r="AJ7" i="5"/>
  <c r="EL31" i="4" s="1"/>
  <c r="AH7" i="5"/>
  <c r="AG7" i="5"/>
  <c r="BZ32" i="4" s="1"/>
  <c r="AF7" i="5"/>
  <c r="AE7" i="5"/>
  <c r="AN32" i="4" s="1"/>
  <c r="AD7" i="5"/>
  <c r="AC7" i="5"/>
  <c r="CS31" i="4" s="1"/>
  <c r="AB7" i="5"/>
  <c r="AA7" i="5"/>
  <c r="BG31" i="4" s="1"/>
  <c r="Z7" i="5"/>
  <c r="Y7" i="5"/>
  <c r="U31" i="4" s="1"/>
  <c r="X7" i="5"/>
  <c r="W7" i="5"/>
  <c r="JQ10" i="4" s="1"/>
  <c r="V7" i="5"/>
  <c r="U7" i="5"/>
  <c r="LJ8" i="4" s="1"/>
  <c r="T7" i="5"/>
  <c r="S7" i="5"/>
  <c r="HX8" i="4" s="1"/>
  <c r="R7" i="5"/>
  <c r="Q7" i="5"/>
  <c r="CF10" i="4" s="1"/>
  <c r="P7" i="5"/>
  <c r="O7" i="5"/>
  <c r="B10" i="4" s="1"/>
  <c r="N7" i="5"/>
  <c r="M7" i="5"/>
  <c r="DU8" i="4" s="1"/>
  <c r="L7" i="5"/>
  <c r="K7" i="5"/>
  <c r="AQ8" i="4" s="1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C88" i="4"/>
  <c r="MI78" i="4"/>
  <c r="LE78" i="4"/>
  <c r="KA78" i="4"/>
  <c r="IT78" i="4"/>
  <c r="IE78" i="4"/>
  <c r="HP78" i="4"/>
  <c r="HA78" i="4"/>
  <c r="GL78" i="4"/>
  <c r="BZ78" i="4"/>
  <c r="BK78" i="4"/>
  <c r="AV78" i="4"/>
  <c r="AG78" i="4"/>
  <c r="R78" i="4"/>
  <c r="LT77" i="4"/>
  <c r="KP77" i="4"/>
  <c r="IT77" i="4"/>
  <c r="IE77" i="4"/>
  <c r="HP77" i="4"/>
  <c r="HA77" i="4"/>
  <c r="GL77" i="4"/>
  <c r="BZ77" i="4"/>
  <c r="BK77" i="4"/>
  <c r="AV77" i="4"/>
  <c r="AG77" i="4"/>
  <c r="R77" i="4"/>
  <c r="CV76" i="4"/>
  <c r="MA53" i="4"/>
  <c r="KO53" i="4"/>
  <c r="JC53" i="4"/>
  <c r="HJ53" i="4"/>
  <c r="GQ53" i="4"/>
  <c r="FX53" i="4"/>
  <c r="FE53" i="4"/>
  <c r="EL53" i="4"/>
  <c r="CS53" i="4"/>
  <c r="BG53" i="4"/>
  <c r="U53" i="4"/>
  <c r="LH52" i="4"/>
  <c r="JV52" i="4"/>
  <c r="GQ52" i="4"/>
  <c r="FE52" i="4"/>
  <c r="BZ52" i="4"/>
  <c r="AN52" i="4"/>
  <c r="MA32" i="4"/>
  <c r="KO32" i="4"/>
  <c r="JC32" i="4"/>
  <c r="HJ32" i="4"/>
  <c r="FX32" i="4"/>
  <c r="FE32" i="4"/>
  <c r="EL32" i="4"/>
  <c r="CS32" i="4"/>
  <c r="BG32" i="4"/>
  <c r="U32" i="4"/>
  <c r="LH31" i="4"/>
  <c r="JV31" i="4"/>
  <c r="GQ31" i="4"/>
  <c r="FE31" i="4"/>
  <c r="BZ31" i="4"/>
  <c r="AN31" i="4"/>
  <c r="LJ10" i="4"/>
  <c r="HX10" i="4"/>
  <c r="DU10" i="4"/>
  <c r="AQ10" i="4"/>
  <c r="JQ8" i="4"/>
  <c r="CF8" i="4"/>
  <c r="B8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BZ51" i="4"/>
  <c r="GQ30" i="4"/>
  <c r="BZ30" i="4"/>
  <c r="LT76" i="4"/>
  <c r="GQ51" i="4"/>
  <c r="LH30" i="4"/>
  <c r="IE76" i="4"/>
  <c r="HP76" i="4"/>
  <c r="BG30" i="4"/>
  <c r="BG51" i="4"/>
  <c r="AV76" i="4"/>
  <c r="KO51" i="4"/>
  <c r="FX51" i="4"/>
  <c r="LE76" i="4"/>
  <c r="KO30" i="4"/>
  <c r="FX30" i="4"/>
  <c r="KP76" i="4"/>
  <c r="JV30" i="4"/>
  <c r="HA76" i="4"/>
  <c r="AN51" i="4"/>
  <c r="FE30" i="4"/>
  <c r="JV51" i="4"/>
  <c r="AN30" i="4"/>
  <c r="AG76" i="4"/>
  <c r="FE51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<sst xmlns="http://schemas.openxmlformats.org/spreadsheetml/2006/main" count="289" uniqueCount="136">
  <si>
    <t>経営比較分析表（平成28年度決算）</t>
    <rPh sb="8" eb="10">
      <t>ヘイセイ</t>
    </rPh>
    <rPh sb="12" eb="14">
      <t>ネンド</t>
    </rPh>
    <rPh sb="14" eb="16">
      <t>ケッサン</t>
    </rPh>
    <phoneticPr fontId="9"/>
  </si>
  <si>
    <t>業務名</t>
    <rPh sb="2" eb="3">
      <t>メイ</t>
    </rPh>
    <phoneticPr fontId="9"/>
  </si>
  <si>
    <t>業種名</t>
    <phoneticPr fontId="9"/>
  </si>
  <si>
    <t>事業名</t>
    <rPh sb="0" eb="2">
      <t>ジギョウ</t>
    </rPh>
    <rPh sb="2" eb="3">
      <t>メイ</t>
    </rPh>
    <phoneticPr fontId="9"/>
  </si>
  <si>
    <t>類似施設区分</t>
    <rPh sb="0" eb="2">
      <t>ルイジ</t>
    </rPh>
    <rPh sb="2" eb="4">
      <t>シセツ</t>
    </rPh>
    <rPh sb="4" eb="6">
      <t>クブン</t>
    </rPh>
    <phoneticPr fontId="9"/>
  </si>
  <si>
    <t>管理者の情報</t>
    <rPh sb="0" eb="3">
      <t>カンリシャ</t>
    </rPh>
    <rPh sb="4" eb="6">
      <t>ジョウホウ</t>
    </rPh>
    <phoneticPr fontId="9"/>
  </si>
  <si>
    <t>立地</t>
    <rPh sb="0" eb="2">
      <t>リッチ</t>
    </rPh>
    <phoneticPr fontId="9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</si>
  <si>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9"/>
  </si>
  <si>
    <t>駐車場使用面積(㎡)</t>
    <phoneticPr fontId="9"/>
  </si>
  <si>
    <t>グラフ凡例</t>
    <rPh sb="3" eb="5">
      <t>ハンレイ</t>
    </rPh>
    <phoneticPr fontId="9"/>
  </si>
  <si>
    <t>■</t>
    <phoneticPr fontId="9"/>
  </si>
  <si>
    <t>当該施設値（当該値）</t>
    <rPh sb="2" eb="4">
      <t>シセツ</t>
    </rPh>
    <phoneticPr fontId="9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</si>
  <si>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9"/>
  </si>
  <si>
    <t>種類</t>
    <rPh sb="0" eb="2">
      <t>シュルイ</t>
    </rPh>
    <phoneticPr fontId="9"/>
  </si>
  <si>
    <t>構造</t>
    <rPh sb="0" eb="2">
      <t>コウゾウ</t>
    </rPh>
    <phoneticPr fontId="9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</si>
  <si>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9"/>
  </si>
  <si>
    <t>収容台数(台)</t>
    <phoneticPr fontId="9"/>
  </si>
  <si>
    <t>一時間当たりの基本料金(円)</t>
    <phoneticPr fontId="9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</si>
  <si>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9"/>
  </si>
  <si>
    <t>－</t>
    <phoneticPr fontId="9"/>
  </si>
  <si>
    <t>類似施設平均値（平均値）</t>
  </si>
  <si>
    <t>【】</t>
    <phoneticPr fontId="9"/>
  </si>
  <si>
    <t>平成28年度全国平均</t>
    <phoneticPr fontId="9"/>
  </si>
  <si>
    <t>分析欄</t>
    <rPh sb="0" eb="2">
      <t>ブンセキ</t>
    </rPh>
    <rPh sb="2" eb="3">
      <t>ラン</t>
    </rPh>
    <phoneticPr fontId="9"/>
  </si>
  <si>
    <t>1.収益等の状況</t>
    <phoneticPr fontId="9"/>
  </si>
  <si>
    <t>3.利用の状況</t>
    <phoneticPr fontId="9"/>
  </si>
  <si>
    <t>1. 収益等の状況について</t>
    <rPh sb="3" eb="5">
      <t>シュウエキ</t>
    </rPh>
    <rPh sb="5" eb="6">
      <t>トウ</t>
    </rPh>
    <rPh sb="7" eb="9">
      <t>ジョウキョウ</t>
    </rPh>
    <phoneticPr fontId="9"/>
  </si>
  <si>
    <t>当該値</t>
    <rPh sb="0" eb="2">
      <t>トウガイ</t>
    </rPh>
    <rPh sb="2" eb="3">
      <t>チ</t>
    </rPh>
    <phoneticPr fontId="9"/>
  </si>
  <si>
    <t>2. 資産等の状況について</t>
    <phoneticPr fontId="9"/>
  </si>
  <si>
    <t>平均値</t>
    <rPh sb="0" eb="2">
      <t>ヘイキン</t>
    </rPh>
    <rPh sb="2" eb="3">
      <t>チ</t>
    </rPh>
    <phoneticPr fontId="9"/>
  </si>
  <si>
    <t>「経常損益」</t>
    <phoneticPr fontId="9"/>
  </si>
  <si>
    <t>「他会計補助金割合」</t>
    <phoneticPr fontId="9"/>
  </si>
  <si>
    <t>「施設の効率性」</t>
    <phoneticPr fontId="9"/>
  </si>
  <si>
    <t>3. 利用の状況について</t>
    <phoneticPr fontId="9"/>
  </si>
  <si>
    <t>「他会計補助金額」</t>
    <phoneticPr fontId="9"/>
  </si>
  <si>
    <t>「売上高に対する営業総利益」</t>
    <phoneticPr fontId="9"/>
  </si>
  <si>
    <t>「減価償却前営業利益」</t>
    <phoneticPr fontId="9"/>
  </si>
  <si>
    <t>2.資産等の状況</t>
    <phoneticPr fontId="9"/>
  </si>
  <si>
    <t>⑦敷地の地価(千円)</t>
    <phoneticPr fontId="9"/>
  </si>
  <si>
    <t>全体総括</t>
    <rPh sb="0" eb="2">
      <t>ゼンタイ</t>
    </rPh>
    <rPh sb="2" eb="4">
      <t>ソウカツ</t>
    </rPh>
    <phoneticPr fontId="9"/>
  </si>
  <si>
    <t>⑧設備投資見込額(千円)</t>
    <phoneticPr fontId="9"/>
  </si>
  <si>
    <t>「施設全体の減価償却の状況」</t>
    <phoneticPr fontId="9"/>
  </si>
  <si>
    <t>「累積欠損」</t>
    <phoneticPr fontId="9"/>
  </si>
  <si>
    <t>「債務残高」</t>
    <phoneticPr fontId="9"/>
  </si>
  <si>
    <t>全国平均</t>
    <rPh sb="0" eb="2">
      <t>ゼンコク</t>
    </rPh>
    <rPh sb="2" eb="4">
      <t>ヘイキン</t>
    </rPh>
    <phoneticPr fontId="9"/>
  </si>
  <si>
    <t>①</t>
    <phoneticPr fontId="9"/>
  </si>
  <si>
    <t>②</t>
    <phoneticPr fontId="9"/>
  </si>
  <si>
    <t>③</t>
  </si>
  <si>
    <t>⑪</t>
    <phoneticPr fontId="9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</si>
  <si>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</si>
  <si>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</si>
  <si>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</si>
  <si>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</si>
  <si>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</si>
  <si>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</si>
  <si>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</si>
  <si>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</si>
  <si>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9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</si>
  <si>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9"/>
  </si>
  <si>
    <t>項番</t>
    <rPh sb="0" eb="2">
      <t>コウバン</t>
    </rPh>
    <phoneticPr fontId="9"/>
  </si>
  <si>
    <t>大項目</t>
    <rPh sb="0" eb="3">
      <t>ダイコウモク</t>
    </rPh>
    <phoneticPr fontId="9"/>
  </si>
  <si>
    <t>年度</t>
    <rPh sb="0" eb="2">
      <t>ネンド</t>
    </rPh>
    <phoneticPr fontId="9"/>
  </si>
  <si>
    <t>団体CD</t>
    <rPh sb="0" eb="2">
      <t>ダンタイ</t>
    </rPh>
    <phoneticPr fontId="9"/>
  </si>
  <si>
    <t>業務CD</t>
    <rPh sb="0" eb="2">
      <t>ギョウム</t>
    </rPh>
    <phoneticPr fontId="9"/>
  </si>
  <si>
    <t>業種CD</t>
    <rPh sb="0" eb="2">
      <t>ギョウシュ</t>
    </rPh>
    <phoneticPr fontId="9"/>
  </si>
  <si>
    <t>事業CD</t>
    <rPh sb="0" eb="2">
      <t>ジギョウ</t>
    </rPh>
    <phoneticPr fontId="9"/>
  </si>
  <si>
    <t>施設CD</t>
    <rPh sb="0" eb="2">
      <t>シセツ</t>
    </rPh>
    <phoneticPr fontId="9"/>
  </si>
  <si>
    <t>基本情報</t>
    <rPh sb="0" eb="2">
      <t>キホン</t>
    </rPh>
    <rPh sb="2" eb="4">
      <t>ジョウホウ</t>
    </rPh>
    <phoneticPr fontId="9"/>
  </si>
  <si>
    <t>1. 収益等の状況</t>
    <rPh sb="3" eb="5">
      <t>シュウエキ</t>
    </rPh>
    <rPh sb="5" eb="6">
      <t>トウ</t>
    </rPh>
    <rPh sb="7" eb="9">
      <t>ジョウキョウ</t>
    </rPh>
    <phoneticPr fontId="9"/>
  </si>
  <si>
    <t>2. 資産等の状況</t>
    <phoneticPr fontId="9"/>
  </si>
  <si>
    <t>3.利用の状況</t>
    <phoneticPr fontId="9"/>
  </si>
  <si>
    <t>中項目</t>
    <rPh sb="0" eb="1">
      <t>チュウ</t>
    </rPh>
    <rPh sb="1" eb="3">
      <t>コウモク</t>
    </rPh>
    <phoneticPr fontId="9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</si>
  <si>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9"/>
  </si>
  <si>
    <t>②他会計補助金比率(％)</t>
    <phoneticPr fontId="9"/>
  </si>
  <si>
    <t>③駐車台数一台当たりの他会計補助金額(円)</t>
    <phoneticPr fontId="9"/>
  </si>
  <si>
    <t>④売上高ＧＯＰ比率(％)</t>
    <phoneticPr fontId="9"/>
  </si>
  <si>
    <t>⑤ＥＢＩＴＤＡ(千円)</t>
    <phoneticPr fontId="9"/>
  </si>
  <si>
    <t>⑥有形固定資産減価償却率(％)</t>
    <phoneticPr fontId="9"/>
  </si>
  <si>
    <t>⑦敷地の
地価(千円)</t>
    <phoneticPr fontId="9"/>
  </si>
  <si>
    <t>⑧設備投資
見込額(千円)</t>
    <phoneticPr fontId="9"/>
  </si>
  <si>
    <t>⑨累積欠損金比率(％)</t>
    <phoneticPr fontId="9"/>
  </si>
  <si>
    <t>⑩企業債残高対料金収入比率(％)</t>
    <phoneticPr fontId="9"/>
  </si>
  <si>
    <t>⑪稼働率(％)</t>
    <phoneticPr fontId="9"/>
  </si>
  <si>
    <t>小項目</t>
    <rPh sb="0" eb="3">
      <t>ショウコウモク</t>
    </rPh>
    <phoneticPr fontId="9"/>
  </si>
  <si>
    <t>団体名</t>
    <rPh sb="0" eb="3">
      <t>ダンタイメイ</t>
    </rPh>
    <phoneticPr fontId="9"/>
  </si>
  <si>
    <t>施設名称</t>
    <rPh sb="0" eb="2">
      <t>シセツ</t>
    </rPh>
    <rPh sb="2" eb="4">
      <t>メイショウ</t>
    </rPh>
    <phoneticPr fontId="9"/>
  </si>
  <si>
    <t>業務名称</t>
    <rPh sb="0" eb="4">
      <t>ギョウムメイショウ</t>
    </rPh>
    <phoneticPr fontId="9"/>
  </si>
  <si>
    <t>業種名称</t>
    <rPh sb="0" eb="2">
      <t>ギョウシュ</t>
    </rPh>
    <rPh sb="2" eb="4">
      <t>メイショウ</t>
    </rPh>
    <phoneticPr fontId="9"/>
  </si>
  <si>
    <t>事業名称</t>
    <rPh sb="0" eb="2">
      <t>ジギョウ</t>
    </rPh>
    <rPh sb="2" eb="4">
      <t>メイショウ</t>
    </rPh>
    <phoneticPr fontId="9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</si>
  <si>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</si>
  <si>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</si>
  <si>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9"/>
  </si>
  <si>
    <t>立地</t>
    <rPh sb="0" eb="2">
      <t>リッチ</t>
    </rPh>
    <phoneticPr fontId="16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</si>
  <si>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6"/>
  </si>
  <si>
    <t>駐車場使用面積</t>
    <rPh sb="0" eb="3">
      <t>チュウシャジョウ</t>
    </rPh>
    <rPh sb="3" eb="5">
      <t>シヨウ</t>
    </rPh>
    <rPh sb="5" eb="7">
      <t>メンセキ</t>
    </rPh>
    <phoneticPr fontId="16"/>
  </si>
  <si>
    <t>収容台数（台）</t>
  </si>
  <si>
    <t>一時間当たりの基本料金（円）</t>
    <phoneticPr fontId="9"/>
  </si>
  <si>
    <t>指定管理者制度の導入</t>
    <phoneticPr fontId="9"/>
  </si>
  <si>
    <t>当該値(N-4)</t>
    <phoneticPr fontId="9"/>
  </si>
  <si>
    <t>当該値(N-3)</t>
    <phoneticPr fontId="9"/>
  </si>
  <si>
    <t>当該値(N-2)</t>
    <phoneticPr fontId="9"/>
  </si>
  <si>
    <t>当該値(N-1)</t>
    <phoneticPr fontId="9"/>
  </si>
  <si>
    <t>当該値(N)</t>
    <phoneticPr fontId="9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</si>
  <si>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</si>
  <si>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</si>
  <si>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</si>
  <si>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</si>
  <si>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</si>
  <si>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</si>
  <si>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9"/>
  </si>
  <si>
    <t xml:space="preserve"> </t>
    <phoneticPr fontId="9"/>
  </si>
  <si>
    <t>表参照用</t>
    <rPh sb="0" eb="1">
      <t>ヒョウ</t>
    </rPh>
    <rPh sb="1" eb="4">
      <t>サンショウヨウ</t>
    </rPh>
    <phoneticPr fontId="9"/>
  </si>
  <si>
    <t xml:space="preserve"> </t>
  </si>
  <si>
    <t xml:space="preserve"> </t>
    <phoneticPr fontId="9"/>
  </si>
  <si>
    <t>山口県　萩市</t>
  </si>
  <si>
    <t>萩市大照院前駐車場</t>
  </si>
  <si>
    <t>法非適用</t>
  </si>
  <si>
    <t>駐車場整備事業</t>
  </si>
  <si>
    <t>-</t>
  </si>
  <si>
    <t>Ａ３Ｂ２</t>
  </si>
  <si>
    <t>該当数値なし</t>
  </si>
  <si>
    <t>届出駐車場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</si>
  <si>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</si>
  <si>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</si>
  <si>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</si>
  <si>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</si>
  <si>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9"/>
  </si>
  <si>
    <t>Ｎ－３年度</t>
    <rPh sb="3" eb="5">
      <t>ネンド</t>
    </rPh>
    <phoneticPr fontId="9"/>
  </si>
  <si>
    <t>Ｎ－２年度</t>
    <rPh sb="3" eb="5">
      <t>ネンド</t>
    </rPh>
    <phoneticPr fontId="9"/>
  </si>
  <si>
    <t>Ｎ－１年度</t>
    <rPh sb="3" eb="5">
      <t>ネンド</t>
    </rPh>
    <phoneticPr fontId="9"/>
  </si>
  <si>
    <t>Ｎ年度</t>
    <rPh sb="1" eb="3">
      <t>ネンド</t>
    </rPh>
    <phoneticPr fontId="9"/>
  </si>
  <si>
    <t>非設置</t>
    <rPh sb="0" eb="1">
      <t>ヒ</t>
    </rPh>
    <rPh sb="1" eb="3">
      <t>セッチ</t>
    </rPh>
    <phoneticPr fontId="6"/>
  </si>
  <si>
    <t xml:space="preserve">施設内の立木の処理に必要な予算措置を講じる必要があるが、安定した使用料収入により、経営は堅調であると思われる。
施設管理についても無人となっており、施設の維持管理は直営での対応が可能であるため、指定管理者制度の導入は考えていない。
</t>
    <rPh sb="0" eb="2">
      <t>シセツ</t>
    </rPh>
    <rPh sb="2" eb="3">
      <t>ナイ</t>
    </rPh>
    <rPh sb="4" eb="6">
      <t>タチキ</t>
    </rPh>
    <rPh sb="7" eb="9">
      <t>ショリ</t>
    </rPh>
    <rPh sb="10" eb="12">
      <t>ヒツヨウ</t>
    </rPh>
    <rPh sb="13" eb="15">
      <t>ヨサン</t>
    </rPh>
    <rPh sb="15" eb="17">
      <t>ソチ</t>
    </rPh>
    <rPh sb="18" eb="19">
      <t>コウ</t>
    </rPh>
    <rPh sb="21" eb="23">
      <t>ヒツヨウ</t>
    </rPh>
    <rPh sb="28" eb="30">
      <t>アンテイ</t>
    </rPh>
    <rPh sb="32" eb="35">
      <t>シヨウリョウ</t>
    </rPh>
    <rPh sb="35" eb="37">
      <t>シュウニュウ</t>
    </rPh>
    <rPh sb="41" eb="43">
      <t>ケイエイ</t>
    </rPh>
    <rPh sb="44" eb="46">
      <t>ケンチョウ</t>
    </rPh>
    <rPh sb="50" eb="51">
      <t>オモ</t>
    </rPh>
    <rPh sb="56" eb="58">
      <t>シセツ</t>
    </rPh>
    <rPh sb="58" eb="60">
      <t>カンリ</t>
    </rPh>
    <rPh sb="65" eb="67">
      <t>ムジン</t>
    </rPh>
    <rPh sb="74" eb="76">
      <t>シセツ</t>
    </rPh>
    <rPh sb="77" eb="79">
      <t>イジ</t>
    </rPh>
    <rPh sb="79" eb="81">
      <t>カンリ</t>
    </rPh>
    <rPh sb="82" eb="84">
      <t>チョクエイ</t>
    </rPh>
    <rPh sb="86" eb="88">
      <t>タイオウ</t>
    </rPh>
    <rPh sb="89" eb="91">
      <t>カノウ</t>
    </rPh>
    <rPh sb="97" eb="99">
      <t>シテイ</t>
    </rPh>
    <rPh sb="99" eb="102">
      <t>カンリシャ</t>
    </rPh>
    <rPh sb="102" eb="104">
      <t>セイド</t>
    </rPh>
    <rPh sb="105" eb="107">
      <t>ドウニュウ</t>
    </rPh>
    <rPh sb="108" eb="109">
      <t>カンガ</t>
    </rPh>
    <phoneticPr fontId="6"/>
  </si>
  <si>
    <t xml:space="preserve">本施設は平地の駐車場で、定期駐車のみを取り扱っている。道路の拡幅等で徐々に使用面積が縮小し、無人の広場式の形態となっており、費用が発生していない。
現在は、利用者からの使用料収入により黒字収益となっている。
運営に際して一般会計からの繰入金はなく、健全な運営を行っている。
</t>
    <rPh sb="0" eb="1">
      <t>ホン</t>
    </rPh>
    <rPh sb="1" eb="3">
      <t>シセツ</t>
    </rPh>
    <rPh sb="4" eb="6">
      <t>ヒラチ</t>
    </rPh>
    <rPh sb="7" eb="10">
      <t>チュウシャジョウ</t>
    </rPh>
    <rPh sb="12" eb="14">
      <t>テイキ</t>
    </rPh>
    <rPh sb="14" eb="16">
      <t>チュウシャ</t>
    </rPh>
    <rPh sb="19" eb="20">
      <t>ト</t>
    </rPh>
    <rPh sb="21" eb="22">
      <t>アツカ</t>
    </rPh>
    <rPh sb="27" eb="29">
      <t>ドウロ</t>
    </rPh>
    <rPh sb="30" eb="32">
      <t>カクフク</t>
    </rPh>
    <rPh sb="32" eb="33">
      <t>トウ</t>
    </rPh>
    <rPh sb="34" eb="36">
      <t>ジョジョ</t>
    </rPh>
    <rPh sb="37" eb="39">
      <t>シヨウ</t>
    </rPh>
    <rPh sb="39" eb="41">
      <t>メンセキ</t>
    </rPh>
    <rPh sb="42" eb="44">
      <t>シュクショウ</t>
    </rPh>
    <rPh sb="46" eb="48">
      <t>ムジン</t>
    </rPh>
    <rPh sb="49" eb="51">
      <t>ヒロバ</t>
    </rPh>
    <rPh sb="51" eb="52">
      <t>シキ</t>
    </rPh>
    <rPh sb="53" eb="55">
      <t>ケイタイ</t>
    </rPh>
    <rPh sb="62" eb="64">
      <t>ヒヨウ</t>
    </rPh>
    <rPh sb="65" eb="67">
      <t>ハッセイ</t>
    </rPh>
    <rPh sb="74" eb="76">
      <t>ゲンザイ</t>
    </rPh>
    <rPh sb="78" eb="81">
      <t>リヨウシャ</t>
    </rPh>
    <rPh sb="84" eb="87">
      <t>シヨウリョウ</t>
    </rPh>
    <rPh sb="87" eb="89">
      <t>シュウニュウ</t>
    </rPh>
    <rPh sb="92" eb="94">
      <t>クロジ</t>
    </rPh>
    <rPh sb="94" eb="96">
      <t>シュウエキ</t>
    </rPh>
    <rPh sb="104" eb="106">
      <t>ウンエイ</t>
    </rPh>
    <rPh sb="107" eb="108">
      <t>サイ</t>
    </rPh>
    <rPh sb="110" eb="112">
      <t>イッパン</t>
    </rPh>
    <rPh sb="112" eb="114">
      <t>カイケイ</t>
    </rPh>
    <rPh sb="117" eb="119">
      <t>クリイレ</t>
    </rPh>
    <rPh sb="119" eb="120">
      <t>キン</t>
    </rPh>
    <rPh sb="124" eb="126">
      <t>ケンゼン</t>
    </rPh>
    <rPh sb="127" eb="129">
      <t>ウンエイ</t>
    </rPh>
    <rPh sb="130" eb="131">
      <t>オコナ</t>
    </rPh>
    <phoneticPr fontId="6"/>
  </si>
  <si>
    <r>
      <t>起債の借り入れはなく、今後についても施設内の立木の管理等について、必要な予算措置を講じる必要はあるが、起債は予定していない。</t>
    </r>
    <r>
      <rPr>
        <strike/>
        <sz val="11"/>
        <color rgb="FFFF0000"/>
        <rFont val="ＭＳ ゴシック"/>
        <family val="3"/>
        <charset val="128"/>
      </rPr>
      <t/>
    </r>
    <rPh sb="0" eb="2">
      <t>キサイ</t>
    </rPh>
    <rPh sb="3" eb="4">
      <t>カ</t>
    </rPh>
    <rPh sb="5" eb="6">
      <t>イ</t>
    </rPh>
    <rPh sb="11" eb="13">
      <t>コンゴ</t>
    </rPh>
    <rPh sb="51" eb="53">
      <t>キサイ</t>
    </rPh>
    <rPh sb="54" eb="56">
      <t>ヨテイ</t>
    </rPh>
    <phoneticPr fontId="6"/>
  </si>
  <si>
    <t xml:space="preserve">定期駐車は、近隣の施設へ通勤する方々が月極で利用している。
稼働率が他の類似施設平均値と比較して低いため、ホームページの掲載等により、稼働率の向上に努める。
</t>
    <rPh sb="0" eb="2">
      <t>テイキ</t>
    </rPh>
    <rPh sb="2" eb="4">
      <t>チュウシャ</t>
    </rPh>
    <rPh sb="6" eb="8">
      <t>キンリン</t>
    </rPh>
    <rPh sb="9" eb="11">
      <t>シセツ</t>
    </rPh>
    <rPh sb="12" eb="14">
      <t>ツウキン</t>
    </rPh>
    <rPh sb="16" eb="18">
      <t>カタガタ</t>
    </rPh>
    <rPh sb="19" eb="21">
      <t>ツキギメ</t>
    </rPh>
    <rPh sb="22" eb="24">
      <t>リヨウ</t>
    </rPh>
    <rPh sb="30" eb="32">
      <t>カドウ</t>
    </rPh>
    <rPh sb="32" eb="33">
      <t>リツ</t>
    </rPh>
    <rPh sb="34" eb="35">
      <t>タ</t>
    </rPh>
    <rPh sb="36" eb="38">
      <t>ルイジ</t>
    </rPh>
    <rPh sb="38" eb="40">
      <t>シセツ</t>
    </rPh>
    <rPh sb="40" eb="43">
      <t>ヘイキンチ</t>
    </rPh>
    <rPh sb="44" eb="46">
      <t>ヒカク</t>
    </rPh>
    <rPh sb="48" eb="49">
      <t>ヒク</t>
    </rPh>
    <rPh sb="60" eb="62">
      <t>ケイサイ</t>
    </rPh>
    <rPh sb="62" eb="63">
      <t>トウ</t>
    </rPh>
    <rPh sb="67" eb="69">
      <t>カドウ</t>
    </rPh>
    <rPh sb="69" eb="70">
      <t>リツ</t>
    </rPh>
    <rPh sb="71" eb="73">
      <t>コウジョウ</t>
    </rPh>
    <rPh sb="74" eb="75">
      <t>ツト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</si>
</sst>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¥&quot;#,##0;[Red]&quot;¥&quot;\-#,##0"/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4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20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1" fillId="0" borderId="0">
      <alignment vertical="center"/>
    </xf>
    <xf numFmtId="0" fontId="22" fillId="0" borderId="0"/>
  </cellStyleXfs>
  <cellXfs count="151">
    <xf numFmtId="0" fontId="0" fillId="0" borderId="0" xfId="0">
      <alignment vertical="center"/>
    </xf>
    <xf numFmtId="0" fontId="5" fillId="0" borderId="0" xfId="1" applyFont="1">
      <alignment vertical="center"/>
    </xf>
    <xf numFmtId="0" fontId="7" fillId="0" borderId="0" xfId="1" applyFont="1">
      <alignment vertical="center"/>
    </xf>
    <xf numFmtId="0" fontId="4" fillId="0" borderId="0" xfId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center" vertical="center"/>
    </xf>
    <xf numFmtId="0" fontId="11" fillId="0" borderId="6" xfId="1" applyFont="1" applyBorder="1" applyAlignment="1">
      <alignment vertical="center"/>
    </xf>
    <xf numFmtId="0" fontId="11" fillId="0" borderId="7" xfId="1" applyFont="1" applyBorder="1" applyAlignment="1">
      <alignment vertical="center"/>
    </xf>
    <xf numFmtId="0" fontId="11" fillId="0" borderId="8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vertical="center"/>
    </xf>
    <xf numFmtId="0" fontId="13" fillId="0" borderId="10" xfId="1" applyFont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1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20" fontId="7" fillId="0" borderId="0" xfId="1" applyNumberFormat="1" applyFont="1">
      <alignment vertical="center"/>
    </xf>
    <xf numFmtId="0" fontId="11" fillId="0" borderId="9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7" fillId="0" borderId="9" xfId="1" applyFont="1" applyBorder="1">
      <alignment vertical="center"/>
    </xf>
    <xf numFmtId="0" fontId="7" fillId="0" borderId="10" xfId="1" applyFont="1" applyBorder="1">
      <alignment vertical="center"/>
    </xf>
    <xf numFmtId="0" fontId="5" fillId="0" borderId="0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178" fontId="14" fillId="0" borderId="0" xfId="1" applyNumberFormat="1" applyFont="1" applyBorder="1" applyAlignment="1">
      <alignment vertical="center" shrinkToFit="1"/>
    </xf>
    <xf numFmtId="178" fontId="14" fillId="0" borderId="10" xfId="1" applyNumberFormat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177" fontId="14" fillId="0" borderId="0" xfId="1" applyNumberFormat="1" applyFont="1" applyBorder="1" applyAlignment="1">
      <alignment vertical="center" shrinkToFit="1"/>
    </xf>
    <xf numFmtId="176" fontId="14" fillId="0" borderId="0" xfId="1" applyNumberFormat="1" applyFont="1" applyBorder="1" applyAlignment="1">
      <alignment vertical="center" shrinkToFit="1"/>
    </xf>
    <xf numFmtId="176" fontId="14" fillId="0" borderId="10" xfId="1" applyNumberFormat="1" applyFont="1" applyBorder="1" applyAlignment="1">
      <alignment vertical="center" shrinkToFit="1"/>
    </xf>
    <xf numFmtId="0" fontId="5" fillId="0" borderId="9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4" fillId="0" borderId="0" xfId="1" applyBorder="1">
      <alignment vertical="center"/>
    </xf>
    <xf numFmtId="0" fontId="11" fillId="0" borderId="0" xfId="1" applyFont="1" applyBorder="1" applyAlignment="1">
      <alignment horizontal="center" vertical="center"/>
    </xf>
    <xf numFmtId="0" fontId="4" fillId="0" borderId="9" xfId="1" applyBorder="1">
      <alignment vertical="center"/>
    </xf>
    <xf numFmtId="0" fontId="4" fillId="0" borderId="10" xfId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7" fillId="0" borderId="11" xfId="1" applyFont="1" applyBorder="1">
      <alignment vertical="center"/>
    </xf>
    <xf numFmtId="0" fontId="7" fillId="0" borderId="1" xfId="1" applyFont="1" applyBorder="1">
      <alignment vertical="center"/>
    </xf>
    <xf numFmtId="0" fontId="7" fillId="0" borderId="12" xfId="1" applyFont="1" applyBorder="1">
      <alignment vertical="center"/>
    </xf>
    <xf numFmtId="0" fontId="7" fillId="0" borderId="0" xfId="1" applyFont="1" applyBorder="1" applyAlignment="1">
      <alignment vertical="center"/>
    </xf>
    <xf numFmtId="38" fontId="11" fillId="0" borderId="0" xfId="2" applyNumberFormat="1" applyFont="1" applyBorder="1" applyAlignment="1">
      <alignment vertical="center"/>
    </xf>
    <xf numFmtId="0" fontId="7" fillId="0" borderId="17" xfId="1" applyFont="1" applyBorder="1">
      <alignment vertical="center"/>
    </xf>
    <xf numFmtId="0" fontId="2" fillId="0" borderId="0" xfId="1" applyFont="1" applyProtection="1">
      <alignment vertical="center"/>
      <protection hidden="1"/>
    </xf>
    <xf numFmtId="0" fontId="3" fillId="0" borderId="0" xfId="1" applyFont="1" applyProtection="1">
      <alignment vertical="center"/>
      <protection hidden="1"/>
    </xf>
    <xf numFmtId="0" fontId="3" fillId="0" borderId="0" xfId="1" applyFont="1">
      <alignment vertical="center"/>
    </xf>
    <xf numFmtId="0" fontId="2" fillId="0" borderId="0" xfId="1" applyFont="1">
      <alignment vertical="center"/>
    </xf>
    <xf numFmtId="0" fontId="4" fillId="3" borderId="5" xfId="1" applyFill="1" applyBorder="1">
      <alignment vertical="center"/>
    </xf>
    <xf numFmtId="0" fontId="4" fillId="3" borderId="18" xfId="1" applyFill="1" applyBorder="1">
      <alignment vertical="center"/>
    </xf>
    <xf numFmtId="0" fontId="4" fillId="3" borderId="2" xfId="1" applyFill="1" applyBorder="1" applyAlignment="1">
      <alignment vertical="center"/>
    </xf>
    <xf numFmtId="0" fontId="4" fillId="3" borderId="3" xfId="1" applyFill="1" applyBorder="1" applyAlignment="1">
      <alignment vertical="center" wrapText="1"/>
    </xf>
    <xf numFmtId="0" fontId="4" fillId="3" borderId="3" xfId="1" applyFill="1" applyBorder="1" applyAlignment="1">
      <alignment vertical="center"/>
    </xf>
    <xf numFmtId="0" fontId="4" fillId="3" borderId="4" xfId="1" applyFill="1" applyBorder="1" applyAlignment="1">
      <alignment vertical="center" wrapText="1"/>
    </xf>
    <xf numFmtId="0" fontId="4" fillId="3" borderId="0" xfId="1" applyFill="1" applyBorder="1" applyAlignment="1">
      <alignment vertical="center" wrapText="1"/>
    </xf>
    <xf numFmtId="0" fontId="4" fillId="3" borderId="0" xfId="1" applyFill="1" applyBorder="1">
      <alignment vertical="center"/>
    </xf>
    <xf numFmtId="0" fontId="4" fillId="3" borderId="17" xfId="1" applyFill="1" applyBorder="1">
      <alignment vertical="center"/>
    </xf>
    <xf numFmtId="0" fontId="4" fillId="3" borderId="19" xfId="1" applyFill="1" applyBorder="1">
      <alignment vertical="center"/>
    </xf>
    <xf numFmtId="0" fontId="4" fillId="3" borderId="5" xfId="1" applyFill="1" applyBorder="1" applyAlignment="1">
      <alignment vertical="center" shrinkToFit="1"/>
    </xf>
    <xf numFmtId="0" fontId="4" fillId="4" borderId="5" xfId="1" applyNumberFormat="1" applyFill="1" applyBorder="1" applyAlignment="1">
      <alignment vertical="center" shrinkToFit="1"/>
    </xf>
    <xf numFmtId="177" fontId="0" fillId="4" borderId="5" xfId="2" applyNumberFormat="1" applyFont="1" applyFill="1" applyBorder="1" applyAlignment="1">
      <alignment vertical="center" shrinkToFit="1"/>
    </xf>
    <xf numFmtId="0" fontId="0" fillId="4" borderId="5" xfId="2" applyNumberFormat="1" applyFont="1" applyFill="1" applyBorder="1" applyAlignment="1">
      <alignment vertical="center" shrinkToFit="1"/>
    </xf>
    <xf numFmtId="176" fontId="0" fillId="4" borderId="5" xfId="2" applyNumberFormat="1" applyFont="1" applyFill="1" applyBorder="1" applyAlignment="1">
      <alignment vertical="center" shrinkToFit="1"/>
    </xf>
    <xf numFmtId="179" fontId="0" fillId="4" borderId="5" xfId="2" applyNumberFormat="1" applyFont="1" applyFill="1" applyBorder="1" applyAlignment="1">
      <alignment vertical="center" shrinkToFit="1"/>
    </xf>
    <xf numFmtId="180" fontId="0" fillId="4" borderId="5" xfId="2" applyNumberFormat="1" applyFont="1" applyFill="1" applyBorder="1" applyAlignment="1">
      <alignment vertical="center" shrinkToFit="1"/>
    </xf>
    <xf numFmtId="49" fontId="4" fillId="0" borderId="0" xfId="1" applyNumberFormat="1" applyAlignment="1">
      <alignment vertical="center" shrinkToFit="1"/>
    </xf>
    <xf numFmtId="0" fontId="4" fillId="0" borderId="5" xfId="1" applyNumberFormat="1" applyBorder="1" applyAlignment="1">
      <alignment vertical="center" shrinkToFit="1"/>
    </xf>
    <xf numFmtId="177" fontId="0" fillId="0" borderId="5" xfId="2" applyNumberFormat="1" applyFont="1" applyBorder="1" applyAlignment="1">
      <alignment vertical="center" shrinkToFit="1"/>
    </xf>
    <xf numFmtId="0" fontId="0" fillId="0" borderId="5" xfId="2" applyNumberFormat="1" applyFont="1" applyBorder="1" applyAlignment="1">
      <alignment vertical="center" shrinkToFit="1"/>
    </xf>
    <xf numFmtId="176" fontId="0" fillId="0" borderId="5" xfId="2" applyNumberFormat="1" applyFont="1" applyBorder="1" applyAlignment="1">
      <alignment vertical="center" shrinkToFit="1"/>
    </xf>
    <xf numFmtId="179" fontId="0" fillId="0" borderId="5" xfId="2" applyNumberFormat="1" applyFont="1" applyBorder="1" applyAlignment="1">
      <alignment vertical="center" shrinkToFit="1"/>
    </xf>
    <xf numFmtId="180" fontId="0" fillId="0" borderId="5" xfId="2" applyNumberFormat="1" applyFont="1" applyBorder="1" applyAlignment="1">
      <alignment vertical="center" shrinkToFit="1"/>
    </xf>
    <xf numFmtId="180" fontId="4" fillId="0" borderId="5" xfId="1" applyNumberFormat="1" applyBorder="1">
      <alignment vertical="center"/>
    </xf>
    <xf numFmtId="0" fontId="4" fillId="0" borderId="0" xfId="1" applyFill="1">
      <alignment vertical="center"/>
    </xf>
    <xf numFmtId="181" fontId="4" fillId="0" borderId="0" xfId="1" applyNumberFormat="1" applyFill="1">
      <alignment vertical="center"/>
    </xf>
    <xf numFmtId="182" fontId="0" fillId="0" borderId="0" xfId="2" applyNumberFormat="1" applyFont="1" applyFill="1" applyBorder="1" applyAlignment="1">
      <alignment vertical="center" shrinkToFit="1"/>
    </xf>
    <xf numFmtId="181" fontId="4" fillId="0" borderId="0" xfId="1" applyNumberFormat="1" applyFill="1" applyBorder="1">
      <alignment vertical="center"/>
    </xf>
    <xf numFmtId="0" fontId="4" fillId="2" borderId="5" xfId="1" applyFill="1" applyBorder="1">
      <alignment vertical="center"/>
    </xf>
    <xf numFmtId="178" fontId="4" fillId="0" borderId="5" xfId="1" applyNumberFormat="1" applyBorder="1">
      <alignment vertical="center"/>
    </xf>
    <xf numFmtId="0" fontId="8" fillId="0" borderId="0" xfId="1" applyFont="1" applyAlignment="1">
      <alignment horizontal="center" vertical="center"/>
    </xf>
    <xf numFmtId="0" fontId="5" fillId="0" borderId="1" xfId="1" applyNumberFormat="1" applyFont="1" applyBorder="1" applyAlignment="1" applyProtection="1">
      <alignment horizontal="left" vertical="center" shrinkToFit="1"/>
      <protection hidden="1"/>
    </xf>
    <xf numFmtId="0" fontId="5" fillId="2" borderId="2" xfId="1" applyFont="1" applyFill="1" applyBorder="1" applyAlignment="1">
      <alignment horizontal="center" vertical="center" shrinkToFit="1"/>
    </xf>
    <xf numFmtId="0" fontId="5" fillId="2" borderId="3" xfId="1" applyFont="1" applyFill="1" applyBorder="1" applyAlignment="1">
      <alignment horizontal="center" vertical="center" shrinkToFit="1"/>
    </xf>
    <xf numFmtId="0" fontId="5" fillId="2" borderId="4" xfId="1" applyFont="1" applyFill="1" applyBorder="1" applyAlignment="1">
      <alignment horizontal="center" vertical="center" shrinkToFit="1"/>
    </xf>
    <xf numFmtId="0" fontId="10" fillId="2" borderId="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7" fillId="0" borderId="5" xfId="1" applyNumberFormat="1" applyFont="1" applyBorder="1" applyAlignment="1" applyProtection="1">
      <alignment horizontal="center" vertical="center" shrinkToFit="1"/>
      <protection hidden="1"/>
    </xf>
    <xf numFmtId="176" fontId="7" fillId="0" borderId="5" xfId="1" applyNumberFormat="1" applyFont="1" applyBorder="1" applyAlignment="1" applyProtection="1">
      <alignment horizontal="center" vertical="center" shrinkToFit="1"/>
      <protection hidden="1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7" fillId="0" borderId="2" xfId="1" applyNumberFormat="1" applyFont="1" applyBorder="1" applyAlignment="1" applyProtection="1">
      <alignment horizontal="center" vertical="center" shrinkToFit="1"/>
      <protection hidden="1"/>
    </xf>
    <xf numFmtId="0" fontId="7" fillId="0" borderId="3" xfId="1" applyNumberFormat="1" applyFont="1" applyBorder="1" applyAlignment="1" applyProtection="1">
      <alignment horizontal="center" vertical="center" shrinkToFit="1"/>
      <protection hidden="1"/>
    </xf>
    <xf numFmtId="0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7" fillId="0" borderId="5" xfId="1" applyNumberFormat="1" applyFont="1" applyBorder="1" applyAlignment="1" applyProtection="1">
      <alignment horizontal="center" vertical="center" shrinkToFit="1"/>
      <protection locked="0"/>
    </xf>
    <xf numFmtId="0" fontId="13" fillId="0" borderId="9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7" fillId="0" borderId="2" xfId="1" applyNumberFormat="1" applyFont="1" applyBorder="1" applyAlignment="1" applyProtection="1">
      <alignment horizontal="center" vertical="center" shrinkToFit="1"/>
      <protection hidden="1"/>
    </xf>
    <xf numFmtId="177" fontId="7" fillId="0" borderId="3" xfId="1" applyNumberFormat="1" applyFont="1" applyBorder="1" applyAlignment="1" applyProtection="1">
      <alignment horizontal="center" vertical="center" shrinkToFit="1"/>
      <protection hidden="1"/>
    </xf>
    <xf numFmtId="177" fontId="7" fillId="0" borderId="4" xfId="1" applyNumberFormat="1" applyFont="1" applyBorder="1" applyAlignment="1" applyProtection="1">
      <alignment horizontal="center" vertical="center" shrinkToFit="1"/>
      <protection hidden="1"/>
    </xf>
    <xf numFmtId="0" fontId="5" fillId="0" borderId="1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11" fillId="0" borderId="0" xfId="1" applyFont="1" applyBorder="1" applyAlignment="1">
      <alignment horizontal="left"/>
    </xf>
    <xf numFmtId="0" fontId="11" fillId="0" borderId="1" xfId="1" applyFont="1" applyBorder="1" applyAlignment="1">
      <alignment horizontal="left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5" fillId="0" borderId="6" xfId="1" applyFont="1" applyBorder="1" applyAlignment="1" applyProtection="1">
      <alignment horizontal="left" vertical="top" shrinkToFit="1"/>
      <protection hidden="1"/>
    </xf>
    <xf numFmtId="0" fontId="5" fillId="0" borderId="7" xfId="1" applyFont="1" applyBorder="1" applyAlignment="1" applyProtection="1">
      <alignment horizontal="left" vertical="top" shrinkToFit="1"/>
      <protection hidden="1"/>
    </xf>
    <xf numFmtId="0" fontId="5" fillId="0" borderId="8" xfId="1" applyFont="1" applyBorder="1" applyAlignment="1" applyProtection="1">
      <alignment horizontal="left" vertical="top" shrinkToFit="1"/>
      <protection hidden="1"/>
    </xf>
    <xf numFmtId="0" fontId="7" fillId="0" borderId="9" xfId="1" applyFont="1" applyBorder="1" applyAlignment="1" applyProtection="1">
      <alignment horizontal="left" vertical="top" wrapText="1"/>
      <protection locked="0"/>
    </xf>
    <xf numFmtId="0" fontId="7" fillId="0" borderId="0" xfId="1" applyFont="1" applyBorder="1" applyAlignment="1" applyProtection="1">
      <alignment horizontal="left" vertical="top" wrapText="1"/>
      <protection locked="0"/>
    </xf>
    <xf numFmtId="0" fontId="7" fillId="0" borderId="10" xfId="1" applyFont="1" applyBorder="1" applyAlignment="1" applyProtection="1">
      <alignment horizontal="left" vertical="top" wrapText="1"/>
      <protection locked="0"/>
    </xf>
    <xf numFmtId="178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14" fillId="0" borderId="14" xfId="1" applyFont="1" applyBorder="1" applyAlignment="1">
      <alignment horizontal="center" vertical="center" shrinkToFit="1"/>
    </xf>
    <xf numFmtId="0" fontId="14" fillId="0" borderId="15" xfId="1" applyFont="1" applyBorder="1" applyAlignment="1">
      <alignment horizontal="center" vertical="center" shrinkToFit="1"/>
    </xf>
    <xf numFmtId="0" fontId="14" fillId="0" borderId="16" xfId="1" applyFont="1" applyBorder="1" applyAlignment="1">
      <alignment horizontal="center" vertical="center" shrinkToFit="1"/>
    </xf>
    <xf numFmtId="179" fontId="14" fillId="0" borderId="13" xfId="1" applyNumberFormat="1" applyFont="1" applyBorder="1" applyAlignment="1" applyProtection="1">
      <alignment horizontal="center" vertical="center" shrinkToFit="1"/>
      <protection hidden="1"/>
    </xf>
    <xf numFmtId="179" fontId="14" fillId="0" borderId="14" xfId="1" applyNumberFormat="1" applyFont="1" applyBorder="1" applyAlignment="1" applyProtection="1">
      <alignment horizontal="center" vertical="center" shrinkToFit="1"/>
      <protection hidden="1"/>
    </xf>
    <xf numFmtId="179" fontId="14" fillId="0" borderId="15" xfId="1" applyNumberFormat="1" applyFont="1" applyBorder="1" applyAlignment="1" applyProtection="1">
      <alignment horizontal="center" vertical="center" shrinkToFit="1"/>
      <protection hidden="1"/>
    </xf>
    <xf numFmtId="179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5" fillId="0" borderId="0" xfId="1" applyFont="1" applyBorder="1" applyAlignment="1">
      <alignment horizontal="center" vertical="center"/>
    </xf>
    <xf numFmtId="0" fontId="7" fillId="0" borderId="11" xfId="1" applyFont="1" applyBorder="1" applyAlignment="1" applyProtection="1">
      <alignment horizontal="left" vertical="top" wrapText="1"/>
      <protection locked="0"/>
    </xf>
    <xf numFmtId="0" fontId="7" fillId="0" borderId="1" xfId="1" applyFont="1" applyBorder="1" applyAlignment="1" applyProtection="1">
      <alignment horizontal="left" vertical="top" wrapText="1"/>
      <protection locked="0"/>
    </xf>
    <xf numFmtId="0" fontId="7" fillId="0" borderId="12" xfId="1" applyFont="1" applyBorder="1" applyAlignment="1" applyProtection="1">
      <alignment horizontal="left" vertical="top" wrapText="1"/>
      <protection locked="0"/>
    </xf>
    <xf numFmtId="180" fontId="14" fillId="0" borderId="13" xfId="1" applyNumberFormat="1" applyFont="1" applyBorder="1" applyAlignment="1" applyProtection="1">
      <alignment horizontal="center" vertical="center" shrinkToFit="1"/>
      <protection hidden="1"/>
    </xf>
    <xf numFmtId="0" fontId="5" fillId="0" borderId="5" xfId="1" applyFont="1" applyBorder="1" applyAlignment="1">
      <alignment horizontal="center" vertical="center" shrinkToFit="1"/>
    </xf>
    <xf numFmtId="176" fontId="11" fillId="0" borderId="6" xfId="2" applyNumberFormat="1" applyFont="1" applyBorder="1" applyAlignment="1" applyProtection="1">
      <alignment horizontal="center" vertical="center" shrinkToFit="1"/>
      <protection hidden="1"/>
    </xf>
    <xf numFmtId="176" fontId="11" fillId="0" borderId="7" xfId="2" applyNumberFormat="1" applyFont="1" applyBorder="1" applyAlignment="1" applyProtection="1">
      <alignment horizontal="center" vertical="center" shrinkToFit="1"/>
      <protection hidden="1"/>
    </xf>
    <xf numFmtId="176" fontId="11" fillId="0" borderId="8" xfId="2" applyNumberFormat="1" applyFont="1" applyBorder="1" applyAlignment="1" applyProtection="1">
      <alignment horizontal="center" vertical="center" shrinkToFit="1"/>
      <protection hidden="1"/>
    </xf>
    <xf numFmtId="176" fontId="11" fillId="0" borderId="9" xfId="2" applyNumberFormat="1" applyFont="1" applyBorder="1" applyAlignment="1" applyProtection="1">
      <alignment horizontal="center" vertical="center" shrinkToFit="1"/>
      <protection hidden="1"/>
    </xf>
    <xf numFmtId="176" fontId="11" fillId="0" borderId="0" xfId="2" applyNumberFormat="1" applyFont="1" applyBorder="1" applyAlignment="1" applyProtection="1">
      <alignment horizontal="center" vertical="center" shrinkToFit="1"/>
      <protection hidden="1"/>
    </xf>
    <xf numFmtId="176" fontId="11" fillId="0" borderId="10" xfId="2" applyNumberFormat="1" applyFont="1" applyBorder="1" applyAlignment="1" applyProtection="1">
      <alignment horizontal="center" vertical="center" shrinkToFit="1"/>
      <protection hidden="1"/>
    </xf>
    <xf numFmtId="176" fontId="11" fillId="0" borderId="11" xfId="2" applyNumberFormat="1" applyFont="1" applyBorder="1" applyAlignment="1" applyProtection="1">
      <alignment horizontal="center" vertical="center" shrinkToFit="1"/>
      <protection hidden="1"/>
    </xf>
    <xf numFmtId="176" fontId="11" fillId="0" borderId="1" xfId="2" applyNumberFormat="1" applyFont="1" applyBorder="1" applyAlignment="1" applyProtection="1">
      <alignment horizontal="center" vertical="center" shrinkToFit="1"/>
      <protection hidden="1"/>
    </xf>
    <xf numFmtId="176" fontId="11" fillId="0" borderId="12" xfId="2" applyNumberFormat="1" applyFont="1" applyBorder="1" applyAlignment="1" applyProtection="1">
      <alignment horizontal="center" vertical="center" shrinkToFit="1"/>
      <protection hidden="1"/>
    </xf>
    <xf numFmtId="178" fontId="14" fillId="0" borderId="14" xfId="1" applyNumberFormat="1" applyFont="1" applyBorder="1" applyAlignment="1" applyProtection="1">
      <alignment horizontal="center" vertical="center" shrinkToFit="1"/>
      <protection hidden="1"/>
    </xf>
    <xf numFmtId="178" fontId="14" fillId="0" borderId="15" xfId="1" applyNumberFormat="1" applyFont="1" applyBorder="1" applyAlignment="1" applyProtection="1">
      <alignment horizontal="center" vertical="center" shrinkToFit="1"/>
      <protection hidden="1"/>
    </xf>
    <xf numFmtId="178" fontId="14" fillId="0" borderId="16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>
      <alignment horizontal="center" vertical="center" shrinkToFit="1"/>
    </xf>
    <xf numFmtId="0" fontId="4" fillId="3" borderId="2" xfId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0" fontId="4" fillId="3" borderId="4" xfId="1" applyFill="1" applyBorder="1" applyAlignment="1">
      <alignment horizontal="center" vertical="center"/>
    </xf>
    <xf numFmtId="0" fontId="4" fillId="3" borderId="6" xfId="1" applyFill="1" applyBorder="1" applyAlignment="1">
      <alignment horizontal="center" vertical="center"/>
    </xf>
    <xf numFmtId="0" fontId="4" fillId="3" borderId="7" xfId="1" applyFill="1" applyBorder="1" applyAlignment="1">
      <alignment horizontal="center" vertical="center"/>
    </xf>
    <xf numFmtId="0" fontId="4" fillId="3" borderId="11" xfId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/>
    </xf>
    <xf numFmtId="0" fontId="4" fillId="3" borderId="5" xfId="1" applyFill="1" applyBorder="1" applyAlignment="1">
      <alignment horizontal="center" vertical="center" wrapText="1"/>
    </xf>
    <xf numFmtId="0" fontId="4" fillId="3" borderId="18" xfId="1" applyFill="1" applyBorder="1" applyAlignment="1">
      <alignment horizontal="center" vertical="center" wrapText="1"/>
    </xf>
    <xf numFmtId="0" fontId="4" fillId="3" borderId="19" xfId="1" applyFill="1" applyBorder="1" applyAlignment="1">
      <alignment horizontal="center" vertical="center"/>
    </xf>
  </cellXfs>
  <cellStyles count="18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3" xfId="13"/>
    <cellStyle name="標準 4" xfId="14"/>
    <cellStyle name="標準 5" xfId="15"/>
    <cellStyle name="標準 6" xfId="16"/>
    <cellStyle name="標準 7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1776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0229376"/>
        <c:axId val="913210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356.8</c:v>
                </c:pt>
                <c:pt idx="1">
                  <c:v>366.4</c:v>
                </c:pt>
                <c:pt idx="2">
                  <c:v>317.5</c:v>
                </c:pt>
                <c:pt idx="3">
                  <c:v>467.9</c:v>
                </c:pt>
                <c:pt idx="4">
                  <c:v>385.1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FC4-4B3C-92E1-0B0AD96DC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29376"/>
        <c:axId val="91321088"/>
      </c:lineChart>
      <c:dateAx>
        <c:axId val="9022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21088"/>
        <c:crosses val="autoZero"/>
        <c:auto val="1"/>
        <c:lblOffset val="100"/>
        <c:baseTimeUnit val="years"/>
      </c:dateAx>
      <c:valAx>
        <c:axId val="913210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0229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01952"/>
        <c:axId val="9230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44.3</c:v>
                </c:pt>
                <c:pt idx="1">
                  <c:v>76</c:v>
                </c:pt>
                <c:pt idx="2">
                  <c:v>59.3</c:v>
                </c:pt>
                <c:pt idx="3">
                  <c:v>88.6</c:v>
                </c:pt>
                <c:pt idx="4">
                  <c:v>72.2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DAB-4E89-9C03-6B210414A5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01952"/>
        <c:axId val="92308224"/>
      </c:lineChart>
      <c:dateAx>
        <c:axId val="923019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08224"/>
        <c:crosses val="autoZero"/>
        <c:auto val="1"/>
        <c:lblOffset val="100"/>
        <c:baseTimeUnit val="years"/>
      </c:dateAx>
      <c:valAx>
        <c:axId val="9230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019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54816"/>
        <c:axId val="92369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7D0-4B01-8395-5D823A6D1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54816"/>
        <c:axId val="92369280"/>
      </c:lineChart>
      <c:dateAx>
        <c:axId val="9235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369280"/>
        <c:crosses val="autoZero"/>
        <c:auto val="1"/>
        <c:lblOffset val="100"/>
        <c:baseTimeUnit val="years"/>
      </c:dateAx>
      <c:valAx>
        <c:axId val="92369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548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399488"/>
        <c:axId val="92602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AE-44C1-B2DC-E207C9FEF3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99488"/>
        <c:axId val="92602368"/>
      </c:lineChart>
      <c:dateAx>
        <c:axId val="92399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02368"/>
        <c:crosses val="autoZero"/>
        <c:auto val="1"/>
        <c:lblOffset val="100"/>
        <c:baseTimeUnit val="years"/>
      </c:dateAx>
      <c:valAx>
        <c:axId val="92602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399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38208"/>
        <c:axId val="92644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9.5</c:v>
                </c:pt>
                <c:pt idx="4">
                  <c:v>9.9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58F-4930-A376-03A7B6202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38208"/>
        <c:axId val="92644480"/>
      </c:lineChart>
      <c:dateAx>
        <c:axId val="92638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44480"/>
        <c:crosses val="autoZero"/>
        <c:auto val="1"/>
        <c:lblOffset val="100"/>
        <c:baseTimeUnit val="years"/>
      </c:dateAx>
      <c:valAx>
        <c:axId val="92644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638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691456"/>
        <c:axId val="92693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19</c:v>
                </c:pt>
                <c:pt idx="1">
                  <c:v>55</c:v>
                </c:pt>
                <c:pt idx="2">
                  <c:v>60</c:v>
                </c:pt>
                <c:pt idx="3">
                  <c:v>60</c:v>
                </c:pt>
                <c:pt idx="4">
                  <c:v>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D-4567-8804-D83C4EF270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691456"/>
        <c:axId val="92693632"/>
      </c:lineChart>
      <c:dateAx>
        <c:axId val="9269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93632"/>
        <c:crosses val="autoZero"/>
        <c:auto val="1"/>
        <c:lblOffset val="100"/>
        <c:baseTimeUnit val="years"/>
      </c:dateAx>
      <c:valAx>
        <c:axId val="92693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2691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94.1</c:v>
                </c:pt>
                <c:pt idx="1">
                  <c:v>94.1</c:v>
                </c:pt>
                <c:pt idx="2">
                  <c:v>88.2</c:v>
                </c:pt>
                <c:pt idx="3">
                  <c:v>64.7</c:v>
                </c:pt>
                <c:pt idx="4">
                  <c:v>52.9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32032"/>
        <c:axId val="92742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182.5</c:v>
                </c:pt>
                <c:pt idx="1">
                  <c:v>181</c:v>
                </c:pt>
                <c:pt idx="2">
                  <c:v>182.1</c:v>
                </c:pt>
                <c:pt idx="3">
                  <c:v>184.8</c:v>
                </c:pt>
                <c:pt idx="4">
                  <c:v>182.5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DBB-419C-B40B-C4F72B4527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32032"/>
        <c:axId val="92742400"/>
      </c:lineChart>
      <c:dateAx>
        <c:axId val="9273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42400"/>
        <c:crosses val="autoZero"/>
        <c:auto val="1"/>
        <c:lblOffset val="100"/>
        <c:baseTimeUnit val="years"/>
      </c:dateAx>
      <c:valAx>
        <c:axId val="92742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732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94.4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778880"/>
        <c:axId val="92780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38.799999999999997</c:v>
                </c:pt>
                <c:pt idx="1">
                  <c:v>37.6</c:v>
                </c:pt>
                <c:pt idx="2">
                  <c:v>37.700000000000003</c:v>
                </c:pt>
                <c:pt idx="3">
                  <c:v>38.5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0A9-4FD9-8895-0626FB2C8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778880"/>
        <c:axId val="92780800"/>
      </c:lineChart>
      <c:dateAx>
        <c:axId val="92778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780800"/>
        <c:crosses val="autoZero"/>
        <c:auto val="1"/>
        <c:lblOffset val="100"/>
        <c:baseTimeUnit val="years"/>
      </c:dateAx>
      <c:valAx>
        <c:axId val="92780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2778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608</c:v>
                </c:pt>
                <c:pt idx="1">
                  <c:v>605</c:v>
                </c:pt>
                <c:pt idx="2">
                  <c:v>597</c:v>
                </c:pt>
                <c:pt idx="3">
                  <c:v>419</c:v>
                </c:pt>
                <c:pt idx="4">
                  <c:v>350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932352"/>
        <c:axId val="94934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7659</c:v>
                </c:pt>
                <c:pt idx="1">
                  <c:v>6771</c:v>
                </c:pt>
                <c:pt idx="2">
                  <c:v>7055</c:v>
                </c:pt>
                <c:pt idx="3">
                  <c:v>8884</c:v>
                </c:pt>
                <c:pt idx="4">
                  <c:v>8279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68-46E2-9267-9866C3D5E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932352"/>
        <c:axId val="94934528"/>
      </c:lineChart>
      <c:dateAx>
        <c:axId val="94932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4934528"/>
        <c:crosses val="autoZero"/>
        <c:auto val="1"/>
        <c:lblOffset val="100"/>
        <c:baseTimeUnit val="years"/>
      </c:dateAx>
      <c:valAx>
        <c:axId val="94934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493235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xmlns="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xmlns="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xmlns="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xmlns="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xmlns="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xmlns="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xmlns="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xmlns="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xmlns="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【275.4】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【122.6】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【19,129】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I1" zoomScale="75" zoomScaleNormal="75" zoomScaleSheetLayoutView="70" workbookViewId="0">
      <selection activeCell="ND49" sqref="ND49:NR64"/>
    </sheetView>
  </sheetViews>
  <sheetFormatPr defaultColWidth="2.625" defaultRowHeight="13.5" x14ac:dyDescent="0.15"/>
  <cols>
    <col min="1" max="1" width="2.625" style="3" customWidth="1"/>
    <col min="2" max="2" width="0.875" style="3" customWidth="1"/>
    <col min="3" max="244" width="0.625" style="3" customWidth="1"/>
    <col min="245" max="245" width="0.875" style="3" customWidth="1"/>
    <col min="246" max="366" width="0.625" style="3" customWidth="1"/>
    <col min="367" max="367" width="2.625" style="3"/>
    <col min="368" max="382" width="3.125" style="3" customWidth="1"/>
    <col min="383" max="16384" width="2.625" style="3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  <c r="BW2" s="81"/>
      <c r="BX2" s="81"/>
      <c r="BY2" s="81"/>
      <c r="BZ2" s="81"/>
      <c r="CA2" s="81"/>
      <c r="CB2" s="81"/>
      <c r="CC2" s="81"/>
      <c r="CD2" s="81"/>
      <c r="CE2" s="81"/>
      <c r="CF2" s="81"/>
      <c r="CG2" s="81"/>
      <c r="CH2" s="81"/>
      <c r="CI2" s="81"/>
      <c r="CJ2" s="81"/>
      <c r="CK2" s="81"/>
      <c r="CL2" s="81"/>
      <c r="CM2" s="81"/>
      <c r="CN2" s="81"/>
      <c r="CO2" s="81"/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81"/>
      <c r="DK2" s="81"/>
      <c r="DL2" s="81"/>
      <c r="DM2" s="81"/>
      <c r="DN2" s="81"/>
      <c r="DO2" s="81"/>
      <c r="DP2" s="81"/>
      <c r="DQ2" s="81"/>
      <c r="DR2" s="81"/>
      <c r="DS2" s="81"/>
      <c r="DT2" s="81"/>
      <c r="DU2" s="81"/>
      <c r="DV2" s="81"/>
      <c r="DW2" s="81"/>
      <c r="DX2" s="81"/>
      <c r="DY2" s="81"/>
      <c r="DZ2" s="81"/>
      <c r="EA2" s="81"/>
      <c r="EB2" s="81"/>
      <c r="EC2" s="81"/>
      <c r="ED2" s="81"/>
      <c r="EE2" s="81"/>
      <c r="EF2" s="81"/>
      <c r="EG2" s="81"/>
      <c r="EH2" s="81"/>
      <c r="EI2" s="81"/>
      <c r="EJ2" s="81"/>
      <c r="EK2" s="81"/>
      <c r="EL2" s="81"/>
      <c r="EM2" s="81"/>
      <c r="EN2" s="81"/>
      <c r="EO2" s="81"/>
      <c r="EP2" s="81"/>
      <c r="EQ2" s="81"/>
      <c r="ER2" s="81"/>
      <c r="ES2" s="81"/>
      <c r="ET2" s="81"/>
      <c r="EU2" s="81"/>
      <c r="EV2" s="81"/>
      <c r="EW2" s="81"/>
      <c r="EX2" s="81"/>
      <c r="EY2" s="81"/>
      <c r="EZ2" s="81"/>
      <c r="FA2" s="81"/>
      <c r="FB2" s="81"/>
      <c r="FC2" s="81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  <c r="IR2" s="81"/>
      <c r="IS2" s="81"/>
      <c r="IT2" s="81"/>
      <c r="IU2" s="81"/>
      <c r="IV2" s="81"/>
      <c r="IW2" s="81"/>
      <c r="IX2" s="81"/>
      <c r="IY2" s="81"/>
      <c r="IZ2" s="81"/>
      <c r="JA2" s="81"/>
      <c r="JB2" s="81"/>
      <c r="JC2" s="81"/>
      <c r="JD2" s="81"/>
      <c r="JE2" s="81"/>
      <c r="JF2" s="81"/>
      <c r="JG2" s="81"/>
      <c r="JH2" s="81"/>
      <c r="JI2" s="81"/>
      <c r="JJ2" s="81"/>
      <c r="JK2" s="81"/>
      <c r="JL2" s="81"/>
      <c r="JM2" s="81"/>
      <c r="JN2" s="81"/>
      <c r="JO2" s="81"/>
      <c r="JP2" s="81"/>
      <c r="JQ2" s="81"/>
      <c r="JR2" s="81"/>
      <c r="JS2" s="81"/>
      <c r="JT2" s="81"/>
      <c r="JU2" s="81"/>
      <c r="JV2" s="81"/>
      <c r="JW2" s="81"/>
      <c r="JX2" s="81"/>
      <c r="JY2" s="81"/>
      <c r="JZ2" s="81"/>
      <c r="KA2" s="81"/>
      <c r="KB2" s="81"/>
      <c r="KC2" s="81"/>
      <c r="KD2" s="81"/>
      <c r="KE2" s="81"/>
      <c r="KF2" s="81"/>
      <c r="KG2" s="81"/>
      <c r="KH2" s="81"/>
      <c r="KI2" s="81"/>
      <c r="KJ2" s="81"/>
      <c r="KK2" s="81"/>
      <c r="KL2" s="81"/>
      <c r="KM2" s="81"/>
      <c r="KN2" s="81"/>
      <c r="KO2" s="81"/>
      <c r="KP2" s="81"/>
      <c r="KQ2" s="81"/>
      <c r="KR2" s="81"/>
      <c r="KS2" s="81"/>
      <c r="KT2" s="81"/>
      <c r="KU2" s="81"/>
      <c r="KV2" s="81"/>
      <c r="KW2" s="81"/>
      <c r="KX2" s="81"/>
      <c r="KY2" s="81"/>
      <c r="KZ2" s="81"/>
      <c r="LA2" s="81"/>
      <c r="LB2" s="81"/>
      <c r="LC2" s="81"/>
      <c r="LD2" s="81"/>
      <c r="LE2" s="81"/>
      <c r="LF2" s="81"/>
      <c r="LG2" s="81"/>
      <c r="LH2" s="81"/>
      <c r="LI2" s="81"/>
      <c r="LJ2" s="81"/>
      <c r="LK2" s="81"/>
      <c r="LL2" s="81"/>
      <c r="LM2" s="81"/>
      <c r="LN2" s="81"/>
      <c r="LO2" s="81"/>
      <c r="LP2" s="81"/>
      <c r="LQ2" s="81"/>
      <c r="LR2" s="81"/>
      <c r="LS2" s="81"/>
      <c r="LT2" s="81"/>
      <c r="LU2" s="81"/>
      <c r="LV2" s="81"/>
      <c r="LW2" s="81"/>
      <c r="LX2" s="81"/>
      <c r="LY2" s="81"/>
      <c r="LZ2" s="81"/>
      <c r="MA2" s="81"/>
      <c r="MB2" s="81"/>
      <c r="MC2" s="81"/>
      <c r="MD2" s="81"/>
      <c r="ME2" s="81"/>
      <c r="MF2" s="81"/>
      <c r="MG2" s="81"/>
      <c r="MH2" s="81"/>
      <c r="MI2" s="81"/>
      <c r="MJ2" s="81"/>
      <c r="MK2" s="81"/>
      <c r="ML2" s="81"/>
      <c r="MM2" s="81"/>
      <c r="MN2" s="81"/>
      <c r="MO2" s="81"/>
      <c r="MP2" s="81"/>
      <c r="MQ2" s="81"/>
      <c r="MR2" s="81"/>
      <c r="MS2" s="81"/>
      <c r="MT2" s="81"/>
      <c r="MU2" s="81"/>
      <c r="MV2" s="81"/>
      <c r="MW2" s="81"/>
      <c r="MX2" s="81"/>
      <c r="MY2" s="81"/>
      <c r="MZ2" s="81"/>
      <c r="NA2" s="81"/>
      <c r="NB2" s="81"/>
      <c r="NC2" s="81"/>
      <c r="ND2" s="81"/>
      <c r="NE2" s="81"/>
      <c r="NF2" s="81"/>
      <c r="NG2" s="81"/>
      <c r="NH2" s="81"/>
      <c r="NI2" s="81"/>
      <c r="NJ2" s="81"/>
      <c r="NK2" s="81"/>
      <c r="NL2" s="81"/>
      <c r="NM2" s="81"/>
      <c r="NN2" s="81"/>
      <c r="NO2" s="81"/>
      <c r="NP2" s="81"/>
      <c r="NQ2" s="81"/>
      <c r="NR2" s="81"/>
    </row>
    <row r="3" spans="1:382" ht="9.75" customHeight="1" x14ac:dyDescent="0.15">
      <c r="A3" s="2"/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/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  <c r="IR3" s="81"/>
      <c r="IS3" s="81"/>
      <c r="IT3" s="81"/>
      <c r="IU3" s="81"/>
      <c r="IV3" s="81"/>
      <c r="IW3" s="81"/>
      <c r="IX3" s="81"/>
      <c r="IY3" s="81"/>
      <c r="IZ3" s="81"/>
      <c r="JA3" s="81"/>
      <c r="JB3" s="81"/>
      <c r="JC3" s="81"/>
      <c r="JD3" s="81"/>
      <c r="JE3" s="81"/>
      <c r="JF3" s="81"/>
      <c r="JG3" s="81"/>
      <c r="JH3" s="81"/>
      <c r="JI3" s="81"/>
      <c r="JJ3" s="81"/>
      <c r="JK3" s="81"/>
      <c r="JL3" s="81"/>
      <c r="JM3" s="81"/>
      <c r="JN3" s="81"/>
      <c r="JO3" s="81"/>
      <c r="JP3" s="81"/>
      <c r="JQ3" s="81"/>
      <c r="JR3" s="81"/>
      <c r="JS3" s="81"/>
      <c r="JT3" s="81"/>
      <c r="JU3" s="81"/>
      <c r="JV3" s="81"/>
      <c r="JW3" s="81"/>
      <c r="JX3" s="81"/>
      <c r="JY3" s="81"/>
      <c r="JZ3" s="81"/>
      <c r="KA3" s="81"/>
      <c r="KB3" s="81"/>
      <c r="KC3" s="81"/>
      <c r="KD3" s="81"/>
      <c r="KE3" s="81"/>
      <c r="KF3" s="81"/>
      <c r="KG3" s="81"/>
      <c r="KH3" s="81"/>
      <c r="KI3" s="81"/>
      <c r="KJ3" s="81"/>
      <c r="KK3" s="81"/>
      <c r="KL3" s="81"/>
      <c r="KM3" s="81"/>
      <c r="KN3" s="81"/>
      <c r="KO3" s="81"/>
      <c r="KP3" s="81"/>
      <c r="KQ3" s="81"/>
      <c r="KR3" s="81"/>
      <c r="KS3" s="81"/>
      <c r="KT3" s="81"/>
      <c r="KU3" s="81"/>
      <c r="KV3" s="81"/>
      <c r="KW3" s="81"/>
      <c r="KX3" s="81"/>
      <c r="KY3" s="81"/>
      <c r="KZ3" s="81"/>
      <c r="LA3" s="81"/>
      <c r="LB3" s="81"/>
      <c r="LC3" s="81"/>
      <c r="LD3" s="81"/>
      <c r="LE3" s="81"/>
      <c r="LF3" s="81"/>
      <c r="LG3" s="81"/>
      <c r="LH3" s="81"/>
      <c r="LI3" s="81"/>
      <c r="LJ3" s="81"/>
      <c r="LK3" s="81"/>
      <c r="LL3" s="81"/>
      <c r="LM3" s="81"/>
      <c r="LN3" s="81"/>
      <c r="LO3" s="81"/>
      <c r="LP3" s="81"/>
      <c r="LQ3" s="81"/>
      <c r="LR3" s="81"/>
      <c r="LS3" s="81"/>
      <c r="LT3" s="81"/>
      <c r="LU3" s="81"/>
      <c r="LV3" s="81"/>
      <c r="LW3" s="81"/>
      <c r="LX3" s="81"/>
      <c r="LY3" s="81"/>
      <c r="LZ3" s="81"/>
      <c r="MA3" s="81"/>
      <c r="MB3" s="81"/>
      <c r="MC3" s="81"/>
      <c r="MD3" s="81"/>
      <c r="ME3" s="81"/>
      <c r="MF3" s="81"/>
      <c r="MG3" s="81"/>
      <c r="MH3" s="81"/>
      <c r="MI3" s="81"/>
      <c r="MJ3" s="81"/>
      <c r="MK3" s="81"/>
      <c r="ML3" s="81"/>
      <c r="MM3" s="81"/>
      <c r="MN3" s="81"/>
      <c r="MO3" s="81"/>
      <c r="MP3" s="81"/>
      <c r="MQ3" s="81"/>
      <c r="MR3" s="81"/>
      <c r="MS3" s="81"/>
      <c r="MT3" s="81"/>
      <c r="MU3" s="81"/>
      <c r="MV3" s="81"/>
      <c r="MW3" s="81"/>
      <c r="MX3" s="81"/>
      <c r="MY3" s="81"/>
      <c r="MZ3" s="81"/>
      <c r="NA3" s="81"/>
      <c r="NB3" s="81"/>
      <c r="NC3" s="81"/>
      <c r="ND3" s="81"/>
      <c r="NE3" s="81"/>
      <c r="NF3" s="81"/>
      <c r="NG3" s="81"/>
      <c r="NH3" s="81"/>
      <c r="NI3" s="81"/>
      <c r="NJ3" s="81"/>
      <c r="NK3" s="81"/>
      <c r="NL3" s="81"/>
      <c r="NM3" s="81"/>
      <c r="NN3" s="81"/>
      <c r="NO3" s="81"/>
      <c r="NP3" s="81"/>
      <c r="NQ3" s="81"/>
      <c r="NR3" s="81"/>
    </row>
    <row r="4" spans="1:382" ht="9.75" customHeight="1" x14ac:dyDescent="0.15">
      <c r="A4" s="2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/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/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/>
      <c r="ED4" s="81"/>
      <c r="EE4" s="81"/>
      <c r="EF4" s="81"/>
      <c r="EG4" s="81"/>
      <c r="EH4" s="81"/>
      <c r="EI4" s="81"/>
      <c r="EJ4" s="81"/>
      <c r="EK4" s="81"/>
      <c r="EL4" s="81"/>
      <c r="EM4" s="81"/>
      <c r="EN4" s="81"/>
      <c r="EO4" s="81"/>
      <c r="EP4" s="81"/>
      <c r="EQ4" s="81"/>
      <c r="ER4" s="81"/>
      <c r="ES4" s="81"/>
      <c r="ET4" s="81"/>
      <c r="EU4" s="81"/>
      <c r="EV4" s="81"/>
      <c r="EW4" s="81"/>
      <c r="EX4" s="81"/>
      <c r="EY4" s="81"/>
      <c r="EZ4" s="81"/>
      <c r="FA4" s="81"/>
      <c r="FB4" s="81"/>
      <c r="FC4" s="81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  <c r="IR4" s="81"/>
      <c r="IS4" s="81"/>
      <c r="IT4" s="81"/>
      <c r="IU4" s="81"/>
      <c r="IV4" s="81"/>
      <c r="IW4" s="81"/>
      <c r="IX4" s="81"/>
      <c r="IY4" s="81"/>
      <c r="IZ4" s="81"/>
      <c r="JA4" s="81"/>
      <c r="JB4" s="81"/>
      <c r="JC4" s="81"/>
      <c r="JD4" s="81"/>
      <c r="JE4" s="81"/>
      <c r="JF4" s="81"/>
      <c r="JG4" s="81"/>
      <c r="JH4" s="81"/>
      <c r="JI4" s="81"/>
      <c r="JJ4" s="81"/>
      <c r="JK4" s="81"/>
      <c r="JL4" s="81"/>
      <c r="JM4" s="81"/>
      <c r="JN4" s="81"/>
      <c r="JO4" s="81"/>
      <c r="JP4" s="81"/>
      <c r="JQ4" s="81"/>
      <c r="JR4" s="81"/>
      <c r="JS4" s="81"/>
      <c r="JT4" s="81"/>
      <c r="JU4" s="81"/>
      <c r="JV4" s="81"/>
      <c r="JW4" s="81"/>
      <c r="JX4" s="81"/>
      <c r="JY4" s="81"/>
      <c r="JZ4" s="81"/>
      <c r="KA4" s="81"/>
      <c r="KB4" s="81"/>
      <c r="KC4" s="81"/>
      <c r="KD4" s="81"/>
      <c r="KE4" s="81"/>
      <c r="KF4" s="81"/>
      <c r="KG4" s="81"/>
      <c r="KH4" s="81"/>
      <c r="KI4" s="81"/>
      <c r="KJ4" s="81"/>
      <c r="KK4" s="81"/>
      <c r="KL4" s="81"/>
      <c r="KM4" s="81"/>
      <c r="KN4" s="81"/>
      <c r="KO4" s="81"/>
      <c r="KP4" s="81"/>
      <c r="KQ4" s="81"/>
      <c r="KR4" s="81"/>
      <c r="KS4" s="81"/>
      <c r="KT4" s="81"/>
      <c r="KU4" s="81"/>
      <c r="KV4" s="81"/>
      <c r="KW4" s="81"/>
      <c r="KX4" s="81"/>
      <c r="KY4" s="81"/>
      <c r="KZ4" s="81"/>
      <c r="LA4" s="81"/>
      <c r="LB4" s="81"/>
      <c r="LC4" s="81"/>
      <c r="LD4" s="81"/>
      <c r="LE4" s="81"/>
      <c r="LF4" s="81"/>
      <c r="LG4" s="81"/>
      <c r="LH4" s="81"/>
      <c r="LI4" s="81"/>
      <c r="LJ4" s="81"/>
      <c r="LK4" s="81"/>
      <c r="LL4" s="81"/>
      <c r="LM4" s="81"/>
      <c r="LN4" s="81"/>
      <c r="LO4" s="81"/>
      <c r="LP4" s="81"/>
      <c r="LQ4" s="81"/>
      <c r="LR4" s="81"/>
      <c r="LS4" s="81"/>
      <c r="LT4" s="81"/>
      <c r="LU4" s="81"/>
      <c r="LV4" s="81"/>
      <c r="LW4" s="81"/>
      <c r="LX4" s="81"/>
      <c r="LY4" s="81"/>
      <c r="LZ4" s="81"/>
      <c r="MA4" s="81"/>
      <c r="MB4" s="81"/>
      <c r="MC4" s="81"/>
      <c r="MD4" s="81"/>
      <c r="ME4" s="81"/>
      <c r="MF4" s="81"/>
      <c r="MG4" s="81"/>
      <c r="MH4" s="81"/>
      <c r="MI4" s="81"/>
      <c r="MJ4" s="81"/>
      <c r="MK4" s="81"/>
      <c r="ML4" s="81"/>
      <c r="MM4" s="81"/>
      <c r="MN4" s="81"/>
      <c r="MO4" s="81"/>
      <c r="MP4" s="81"/>
      <c r="MQ4" s="81"/>
      <c r="MR4" s="81"/>
      <c r="MS4" s="81"/>
      <c r="MT4" s="81"/>
      <c r="MU4" s="81"/>
      <c r="MV4" s="81"/>
      <c r="MW4" s="81"/>
      <c r="MX4" s="81"/>
      <c r="MY4" s="81"/>
      <c r="MZ4" s="81"/>
      <c r="NA4" s="81"/>
      <c r="NB4" s="81"/>
      <c r="NC4" s="81"/>
      <c r="ND4" s="81"/>
      <c r="NE4" s="81"/>
      <c r="NF4" s="81"/>
      <c r="NG4" s="81"/>
      <c r="NH4" s="81"/>
      <c r="NI4" s="81"/>
      <c r="NJ4" s="81"/>
      <c r="NK4" s="81"/>
      <c r="NL4" s="81"/>
      <c r="NM4" s="81"/>
      <c r="NN4" s="81"/>
      <c r="NO4" s="81"/>
      <c r="NP4" s="81"/>
      <c r="NQ4" s="81"/>
      <c r="NR4" s="81"/>
    </row>
    <row r="5" spans="1:382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</row>
    <row r="6" spans="1:382" ht="18.75" customHeight="1" x14ac:dyDescent="0.15">
      <c r="A6" s="2"/>
      <c r="B6" s="82" t="str">
        <f>データ!H6&amp;"　"&amp;データ!I6</f>
        <v>山口県萩市　萩市大照院前駐車場</v>
      </c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  <c r="DG6" s="82"/>
      <c r="DH6" s="82"/>
      <c r="DI6" s="82"/>
      <c r="DJ6" s="82"/>
      <c r="DK6" s="82"/>
      <c r="DL6" s="82"/>
      <c r="DM6" s="82"/>
      <c r="DN6" s="82"/>
      <c r="DO6" s="82"/>
      <c r="DP6" s="82"/>
      <c r="DQ6" s="82"/>
      <c r="DR6" s="82"/>
      <c r="DS6" s="82"/>
      <c r="DT6" s="82"/>
      <c r="DU6" s="82"/>
      <c r="DV6" s="82"/>
      <c r="DW6" s="82"/>
      <c r="DX6" s="82"/>
      <c r="DY6" s="82"/>
      <c r="DZ6" s="82"/>
      <c r="EA6" s="82"/>
      <c r="EB6" s="82"/>
      <c r="EC6" s="82"/>
      <c r="ED6" s="82"/>
      <c r="EE6" s="82"/>
      <c r="EF6" s="82"/>
      <c r="EG6" s="82"/>
      <c r="EH6" s="82"/>
      <c r="EI6" s="82"/>
      <c r="EJ6" s="82"/>
      <c r="EK6" s="82"/>
      <c r="EL6" s="82"/>
      <c r="EM6" s="82"/>
      <c r="EN6" s="82"/>
      <c r="EO6" s="82"/>
      <c r="EP6" s="82"/>
      <c r="EQ6" s="82"/>
      <c r="ER6" s="82"/>
      <c r="ES6" s="82"/>
      <c r="ET6" s="82"/>
      <c r="EU6" s="82"/>
      <c r="EV6" s="82"/>
      <c r="EW6" s="82"/>
      <c r="EX6" s="82"/>
      <c r="EY6" s="82"/>
      <c r="EZ6" s="82"/>
      <c r="FA6" s="82"/>
      <c r="FB6" s="82"/>
      <c r="FC6" s="82"/>
      <c r="FD6" s="82"/>
      <c r="FE6" s="82"/>
      <c r="FF6" s="82"/>
      <c r="FG6" s="82"/>
      <c r="FH6" s="82"/>
      <c r="FI6" s="82"/>
      <c r="FJ6" s="82"/>
      <c r="FK6" s="82"/>
      <c r="FL6" s="82"/>
      <c r="FM6" s="82"/>
      <c r="FN6" s="82"/>
      <c r="FO6" s="82"/>
      <c r="FP6" s="82"/>
      <c r="FQ6" s="82"/>
      <c r="FR6" s="82"/>
      <c r="FS6" s="82"/>
      <c r="FT6" s="82"/>
      <c r="FU6" s="82"/>
      <c r="FV6" s="82"/>
      <c r="FW6" s="82"/>
      <c r="FX6" s="82"/>
      <c r="FY6" s="82"/>
      <c r="FZ6" s="82"/>
      <c r="GA6" s="82"/>
      <c r="GB6" s="82"/>
      <c r="GC6" s="82"/>
      <c r="GD6" s="82"/>
      <c r="GE6" s="82"/>
      <c r="GF6" s="82"/>
      <c r="GG6" s="82"/>
      <c r="GH6" s="82"/>
      <c r="GI6" s="82"/>
      <c r="GJ6" s="82"/>
      <c r="GK6" s="82"/>
      <c r="GL6" s="82"/>
      <c r="GM6" s="82"/>
      <c r="GN6" s="82"/>
      <c r="GO6" s="82"/>
      <c r="GP6" s="82"/>
      <c r="GQ6" s="82"/>
      <c r="GR6" s="82"/>
      <c r="GS6" s="82"/>
      <c r="GT6" s="82"/>
      <c r="GU6" s="82"/>
      <c r="GV6" s="82"/>
      <c r="GW6" s="82"/>
      <c r="GX6" s="82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6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</row>
    <row r="7" spans="1:382" ht="18.75" customHeight="1" x14ac:dyDescent="0.15">
      <c r="A7" s="2"/>
      <c r="B7" s="83" t="s">
        <v>1</v>
      </c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5"/>
      <c r="AQ7" s="83" t="s">
        <v>2</v>
      </c>
      <c r="AR7" s="84"/>
      <c r="AS7" s="84"/>
      <c r="AT7" s="84"/>
      <c r="AU7" s="84"/>
      <c r="AV7" s="84"/>
      <c r="AW7" s="84"/>
      <c r="AX7" s="84"/>
      <c r="AY7" s="84"/>
      <c r="AZ7" s="84"/>
      <c r="BA7" s="84"/>
      <c r="BB7" s="84"/>
      <c r="BC7" s="84"/>
      <c r="BD7" s="84"/>
      <c r="BE7" s="84"/>
      <c r="BF7" s="84"/>
      <c r="BG7" s="84"/>
      <c r="BH7" s="84"/>
      <c r="BI7" s="84"/>
      <c r="BJ7" s="84"/>
      <c r="BK7" s="84"/>
      <c r="BL7" s="84"/>
      <c r="BM7" s="84"/>
      <c r="BN7" s="84"/>
      <c r="BO7" s="84"/>
      <c r="BP7" s="84"/>
      <c r="BQ7" s="84"/>
      <c r="BR7" s="84"/>
      <c r="BS7" s="84"/>
      <c r="BT7" s="84"/>
      <c r="BU7" s="84"/>
      <c r="BV7" s="84"/>
      <c r="BW7" s="84"/>
      <c r="BX7" s="84"/>
      <c r="BY7" s="84"/>
      <c r="BZ7" s="84"/>
      <c r="CA7" s="84"/>
      <c r="CB7" s="84"/>
      <c r="CC7" s="84"/>
      <c r="CD7" s="84"/>
      <c r="CE7" s="85"/>
      <c r="CF7" s="83" t="s">
        <v>3</v>
      </c>
      <c r="CG7" s="84"/>
      <c r="CH7" s="84"/>
      <c r="CI7" s="84"/>
      <c r="CJ7" s="84"/>
      <c r="CK7" s="84"/>
      <c r="CL7" s="84"/>
      <c r="CM7" s="84"/>
      <c r="CN7" s="84"/>
      <c r="CO7" s="84"/>
      <c r="CP7" s="84"/>
      <c r="CQ7" s="84"/>
      <c r="CR7" s="84"/>
      <c r="CS7" s="84"/>
      <c r="CT7" s="84"/>
      <c r="CU7" s="84"/>
      <c r="CV7" s="84"/>
      <c r="CW7" s="84"/>
      <c r="CX7" s="84"/>
      <c r="CY7" s="84"/>
      <c r="CZ7" s="84"/>
      <c r="DA7" s="84"/>
      <c r="DB7" s="84"/>
      <c r="DC7" s="84"/>
      <c r="DD7" s="84"/>
      <c r="DE7" s="84"/>
      <c r="DF7" s="84"/>
      <c r="DG7" s="84"/>
      <c r="DH7" s="84"/>
      <c r="DI7" s="84"/>
      <c r="DJ7" s="84"/>
      <c r="DK7" s="84"/>
      <c r="DL7" s="84"/>
      <c r="DM7" s="84"/>
      <c r="DN7" s="84"/>
      <c r="DO7" s="84"/>
      <c r="DP7" s="84"/>
      <c r="DQ7" s="84"/>
      <c r="DR7" s="84"/>
      <c r="DS7" s="84"/>
      <c r="DT7" s="85"/>
      <c r="DU7" s="86" t="s">
        <v>4</v>
      </c>
      <c r="DV7" s="86"/>
      <c r="DW7" s="86"/>
      <c r="DX7" s="86"/>
      <c r="DY7" s="86"/>
      <c r="DZ7" s="86"/>
      <c r="EA7" s="86"/>
      <c r="EB7" s="86"/>
      <c r="EC7" s="86"/>
      <c r="ED7" s="86"/>
      <c r="EE7" s="86"/>
      <c r="EF7" s="86"/>
      <c r="EG7" s="86"/>
      <c r="EH7" s="86"/>
      <c r="EI7" s="86"/>
      <c r="EJ7" s="86"/>
      <c r="EK7" s="86"/>
      <c r="EL7" s="86"/>
      <c r="EM7" s="86"/>
      <c r="EN7" s="86"/>
      <c r="EO7" s="86"/>
      <c r="EP7" s="86"/>
      <c r="EQ7" s="86"/>
      <c r="ER7" s="86"/>
      <c r="ES7" s="86"/>
      <c r="ET7" s="86"/>
      <c r="EU7" s="86"/>
      <c r="EV7" s="86"/>
      <c r="EW7" s="86"/>
      <c r="EX7" s="86"/>
      <c r="EY7" s="86"/>
      <c r="EZ7" s="86"/>
      <c r="FA7" s="86"/>
      <c r="FB7" s="86"/>
      <c r="FC7" s="86"/>
      <c r="FD7" s="86"/>
      <c r="FE7" s="86"/>
      <c r="FF7" s="86"/>
      <c r="FG7" s="86"/>
      <c r="FH7" s="86"/>
      <c r="FI7" s="86"/>
      <c r="FJ7" s="87" t="s">
        <v>5</v>
      </c>
      <c r="FK7" s="87"/>
      <c r="FL7" s="87"/>
      <c r="FM7" s="87"/>
      <c r="FN7" s="87"/>
      <c r="FO7" s="87"/>
      <c r="FP7" s="87"/>
      <c r="FQ7" s="87"/>
      <c r="FR7" s="87"/>
      <c r="FS7" s="87"/>
      <c r="FT7" s="87"/>
      <c r="FU7" s="87"/>
      <c r="FV7" s="87"/>
      <c r="FW7" s="87"/>
      <c r="FX7" s="87"/>
      <c r="FY7" s="87"/>
      <c r="FZ7" s="87"/>
      <c r="GA7" s="87"/>
      <c r="GB7" s="87"/>
      <c r="GC7" s="87"/>
      <c r="GD7" s="87"/>
      <c r="GE7" s="87"/>
      <c r="GF7" s="87"/>
      <c r="GG7" s="87"/>
      <c r="GH7" s="87"/>
      <c r="GI7" s="87"/>
      <c r="GJ7" s="87"/>
      <c r="GK7" s="87"/>
      <c r="GL7" s="87"/>
      <c r="GM7" s="87"/>
      <c r="GN7" s="87"/>
      <c r="GO7" s="87"/>
      <c r="GP7" s="87"/>
      <c r="GQ7" s="87"/>
      <c r="GR7" s="87"/>
      <c r="GS7" s="87"/>
      <c r="GT7" s="87"/>
      <c r="GU7" s="87"/>
      <c r="GV7" s="87"/>
      <c r="GW7" s="87"/>
      <c r="GX7" s="87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87" t="s">
        <v>6</v>
      </c>
      <c r="HY7" s="87"/>
      <c r="HZ7" s="87"/>
      <c r="IA7" s="87"/>
      <c r="IB7" s="87"/>
      <c r="IC7" s="87"/>
      <c r="ID7" s="87"/>
      <c r="IE7" s="87"/>
      <c r="IF7" s="87"/>
      <c r="IG7" s="87"/>
      <c r="IH7" s="87"/>
      <c r="II7" s="87"/>
      <c r="IJ7" s="87"/>
      <c r="IK7" s="87"/>
      <c r="IL7" s="87"/>
      <c r="IM7" s="87"/>
      <c r="IN7" s="87"/>
      <c r="IO7" s="87"/>
      <c r="IP7" s="87"/>
      <c r="IQ7" s="87"/>
      <c r="IR7" s="87"/>
      <c r="IS7" s="87"/>
      <c r="IT7" s="87"/>
      <c r="IU7" s="87"/>
      <c r="IV7" s="87"/>
      <c r="IW7" s="87"/>
      <c r="IX7" s="87"/>
      <c r="IY7" s="87"/>
      <c r="IZ7" s="87"/>
      <c r="JA7" s="87"/>
      <c r="JB7" s="87"/>
      <c r="JC7" s="87"/>
      <c r="JD7" s="87"/>
      <c r="JE7" s="87"/>
      <c r="JF7" s="87"/>
      <c r="JG7" s="87"/>
      <c r="JH7" s="87"/>
      <c r="JI7" s="87"/>
      <c r="JJ7" s="87"/>
      <c r="JK7" s="87"/>
      <c r="JL7" s="87"/>
      <c r="JM7" s="87"/>
      <c r="JN7" s="87"/>
      <c r="JO7" s="87"/>
      <c r="JP7" s="87"/>
      <c r="JQ7" s="87" t="s">
        <v>7</v>
      </c>
      <c r="JR7" s="87"/>
      <c r="JS7" s="87"/>
      <c r="JT7" s="87"/>
      <c r="JU7" s="87"/>
      <c r="JV7" s="87"/>
      <c r="JW7" s="87"/>
      <c r="JX7" s="87"/>
      <c r="JY7" s="87"/>
      <c r="JZ7" s="87"/>
      <c r="KA7" s="87"/>
      <c r="KB7" s="87"/>
      <c r="KC7" s="87"/>
      <c r="KD7" s="87"/>
      <c r="KE7" s="87"/>
      <c r="KF7" s="87"/>
      <c r="KG7" s="87"/>
      <c r="KH7" s="87"/>
      <c r="KI7" s="87"/>
      <c r="KJ7" s="87"/>
      <c r="KK7" s="87"/>
      <c r="KL7" s="87"/>
      <c r="KM7" s="87"/>
      <c r="KN7" s="87"/>
      <c r="KO7" s="87"/>
      <c r="KP7" s="87"/>
      <c r="KQ7" s="87"/>
      <c r="KR7" s="87"/>
      <c r="KS7" s="87"/>
      <c r="KT7" s="87"/>
      <c r="KU7" s="87"/>
      <c r="KV7" s="87"/>
      <c r="KW7" s="87"/>
      <c r="KX7" s="87"/>
      <c r="KY7" s="87"/>
      <c r="KZ7" s="87"/>
      <c r="LA7" s="87"/>
      <c r="LB7" s="87"/>
      <c r="LC7" s="87"/>
      <c r="LD7" s="87"/>
      <c r="LE7" s="87"/>
      <c r="LF7" s="87"/>
      <c r="LG7" s="87"/>
      <c r="LH7" s="87"/>
      <c r="LI7" s="87"/>
      <c r="LJ7" s="87" t="s">
        <v>8</v>
      </c>
      <c r="LK7" s="87"/>
      <c r="LL7" s="87"/>
      <c r="LM7" s="87"/>
      <c r="LN7" s="87"/>
      <c r="LO7" s="87"/>
      <c r="LP7" s="87"/>
      <c r="LQ7" s="87"/>
      <c r="LR7" s="87"/>
      <c r="LS7" s="87"/>
      <c r="LT7" s="87"/>
      <c r="LU7" s="87"/>
      <c r="LV7" s="87"/>
      <c r="LW7" s="87"/>
      <c r="LX7" s="87"/>
      <c r="LY7" s="87"/>
      <c r="LZ7" s="87"/>
      <c r="MA7" s="87"/>
      <c r="MB7" s="87"/>
      <c r="MC7" s="87"/>
      <c r="MD7" s="87"/>
      <c r="ME7" s="87"/>
      <c r="MF7" s="87"/>
      <c r="MG7" s="87"/>
      <c r="MH7" s="87"/>
      <c r="MI7" s="87"/>
      <c r="MJ7" s="87"/>
      <c r="MK7" s="87"/>
      <c r="ML7" s="87"/>
      <c r="MM7" s="87"/>
      <c r="MN7" s="87"/>
      <c r="MO7" s="87"/>
      <c r="MP7" s="87"/>
      <c r="MQ7" s="87"/>
      <c r="MR7" s="87"/>
      <c r="MS7" s="87"/>
      <c r="MT7" s="87"/>
      <c r="MU7" s="87"/>
      <c r="MV7" s="87"/>
      <c r="MW7" s="87"/>
      <c r="MX7" s="87"/>
      <c r="MY7" s="87"/>
      <c r="MZ7" s="87"/>
      <c r="NA7" s="87"/>
      <c r="NB7" s="87"/>
      <c r="NC7" s="4"/>
      <c r="ND7" s="7" t="s">
        <v>9</v>
      </c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9"/>
    </row>
    <row r="8" spans="1:382" ht="18.75" customHeight="1" x14ac:dyDescent="0.15">
      <c r="A8" s="2"/>
      <c r="B8" s="92" t="str">
        <f>データ!J7</f>
        <v>法非適用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93"/>
      <c r="AF8" s="93"/>
      <c r="AG8" s="93"/>
      <c r="AH8" s="93"/>
      <c r="AI8" s="93"/>
      <c r="AJ8" s="93"/>
      <c r="AK8" s="93"/>
      <c r="AL8" s="93"/>
      <c r="AM8" s="93"/>
      <c r="AN8" s="93"/>
      <c r="AO8" s="93"/>
      <c r="AP8" s="94"/>
      <c r="AQ8" s="92" t="str">
        <f>データ!K7</f>
        <v>駐車場整備事業</v>
      </c>
      <c r="AR8" s="93"/>
      <c r="AS8" s="93"/>
      <c r="AT8" s="93"/>
      <c r="AU8" s="93"/>
      <c r="AV8" s="93"/>
      <c r="AW8" s="93"/>
      <c r="AX8" s="93"/>
      <c r="AY8" s="93"/>
      <c r="AZ8" s="93"/>
      <c r="BA8" s="93"/>
      <c r="BB8" s="93"/>
      <c r="BC8" s="93"/>
      <c r="BD8" s="93"/>
      <c r="BE8" s="93"/>
      <c r="BF8" s="93"/>
      <c r="BG8" s="93"/>
      <c r="BH8" s="93"/>
      <c r="BI8" s="93"/>
      <c r="BJ8" s="93"/>
      <c r="BK8" s="93"/>
      <c r="BL8" s="93"/>
      <c r="BM8" s="93"/>
      <c r="BN8" s="93"/>
      <c r="BO8" s="93"/>
      <c r="BP8" s="93"/>
      <c r="BQ8" s="93"/>
      <c r="BR8" s="93"/>
      <c r="BS8" s="93"/>
      <c r="BT8" s="93"/>
      <c r="BU8" s="93"/>
      <c r="BV8" s="93"/>
      <c r="BW8" s="93"/>
      <c r="BX8" s="93"/>
      <c r="BY8" s="93"/>
      <c r="BZ8" s="93"/>
      <c r="CA8" s="93"/>
      <c r="CB8" s="93"/>
      <c r="CC8" s="93"/>
      <c r="CD8" s="93"/>
      <c r="CE8" s="94"/>
      <c r="CF8" s="92" t="str">
        <f>データ!L7</f>
        <v>-</v>
      </c>
      <c r="CG8" s="93"/>
      <c r="CH8" s="93"/>
      <c r="CI8" s="93"/>
      <c r="CJ8" s="93"/>
      <c r="CK8" s="93"/>
      <c r="CL8" s="93"/>
      <c r="CM8" s="93"/>
      <c r="CN8" s="93"/>
      <c r="CO8" s="93"/>
      <c r="CP8" s="93"/>
      <c r="CQ8" s="93"/>
      <c r="CR8" s="93"/>
      <c r="CS8" s="93"/>
      <c r="CT8" s="93"/>
      <c r="CU8" s="93"/>
      <c r="CV8" s="93"/>
      <c r="CW8" s="93"/>
      <c r="CX8" s="93"/>
      <c r="CY8" s="93"/>
      <c r="CZ8" s="93"/>
      <c r="DA8" s="93"/>
      <c r="DB8" s="93"/>
      <c r="DC8" s="93"/>
      <c r="DD8" s="93"/>
      <c r="DE8" s="93"/>
      <c r="DF8" s="93"/>
      <c r="DG8" s="93"/>
      <c r="DH8" s="93"/>
      <c r="DI8" s="93"/>
      <c r="DJ8" s="93"/>
      <c r="DK8" s="93"/>
      <c r="DL8" s="93"/>
      <c r="DM8" s="93"/>
      <c r="DN8" s="93"/>
      <c r="DO8" s="93"/>
      <c r="DP8" s="93"/>
      <c r="DQ8" s="93"/>
      <c r="DR8" s="93"/>
      <c r="DS8" s="93"/>
      <c r="DT8" s="94"/>
      <c r="DU8" s="88" t="str">
        <f>データ!M7</f>
        <v>Ａ３Ｂ２</v>
      </c>
      <c r="DV8" s="88"/>
      <c r="DW8" s="88"/>
      <c r="DX8" s="88"/>
      <c r="DY8" s="88"/>
      <c r="DZ8" s="88"/>
      <c r="EA8" s="88"/>
      <c r="EB8" s="88"/>
      <c r="EC8" s="88"/>
      <c r="ED8" s="88"/>
      <c r="EE8" s="88"/>
      <c r="EF8" s="88"/>
      <c r="EG8" s="88"/>
      <c r="EH8" s="88"/>
      <c r="EI8" s="88"/>
      <c r="EJ8" s="88"/>
      <c r="EK8" s="88"/>
      <c r="EL8" s="88"/>
      <c r="EM8" s="88"/>
      <c r="EN8" s="88"/>
      <c r="EO8" s="88"/>
      <c r="EP8" s="88"/>
      <c r="EQ8" s="88"/>
      <c r="ER8" s="88"/>
      <c r="ES8" s="88"/>
      <c r="ET8" s="88"/>
      <c r="EU8" s="88"/>
      <c r="EV8" s="88"/>
      <c r="EW8" s="88"/>
      <c r="EX8" s="88"/>
      <c r="EY8" s="88"/>
      <c r="EZ8" s="88"/>
      <c r="FA8" s="88"/>
      <c r="FB8" s="88"/>
      <c r="FC8" s="88"/>
      <c r="FD8" s="88"/>
      <c r="FE8" s="88"/>
      <c r="FF8" s="88"/>
      <c r="FG8" s="88"/>
      <c r="FH8" s="88"/>
      <c r="FI8" s="88"/>
      <c r="FJ8" s="95" t="s">
        <v>131</v>
      </c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88" t="str">
        <f>データ!S7</f>
        <v>公共施設</v>
      </c>
      <c r="HY8" s="88"/>
      <c r="HZ8" s="88"/>
      <c r="IA8" s="88"/>
      <c r="IB8" s="88"/>
      <c r="IC8" s="88"/>
      <c r="ID8" s="88"/>
      <c r="IE8" s="88"/>
      <c r="IF8" s="88"/>
      <c r="IG8" s="88"/>
      <c r="IH8" s="88"/>
      <c r="II8" s="88"/>
      <c r="IJ8" s="88"/>
      <c r="IK8" s="88"/>
      <c r="IL8" s="88"/>
      <c r="IM8" s="88"/>
      <c r="IN8" s="88"/>
      <c r="IO8" s="88"/>
      <c r="IP8" s="88"/>
      <c r="IQ8" s="88"/>
      <c r="IR8" s="88"/>
      <c r="IS8" s="88"/>
      <c r="IT8" s="88"/>
      <c r="IU8" s="88"/>
      <c r="IV8" s="88"/>
      <c r="IW8" s="88"/>
      <c r="IX8" s="88"/>
      <c r="IY8" s="88"/>
      <c r="IZ8" s="88"/>
      <c r="JA8" s="88"/>
      <c r="JB8" s="88"/>
      <c r="JC8" s="88"/>
      <c r="JD8" s="88"/>
      <c r="JE8" s="88"/>
      <c r="JF8" s="88"/>
      <c r="JG8" s="88"/>
      <c r="JH8" s="88"/>
      <c r="JI8" s="88"/>
      <c r="JJ8" s="88"/>
      <c r="JK8" s="88"/>
      <c r="JL8" s="88"/>
      <c r="JM8" s="88"/>
      <c r="JN8" s="88"/>
      <c r="JO8" s="88"/>
      <c r="JP8" s="88"/>
      <c r="JQ8" s="88" t="str">
        <f>データ!T7</f>
        <v>無</v>
      </c>
      <c r="JR8" s="88"/>
      <c r="JS8" s="88"/>
      <c r="JT8" s="88"/>
      <c r="JU8" s="88"/>
      <c r="JV8" s="88"/>
      <c r="JW8" s="88"/>
      <c r="JX8" s="88"/>
      <c r="JY8" s="88"/>
      <c r="JZ8" s="88"/>
      <c r="KA8" s="88"/>
      <c r="KB8" s="88"/>
      <c r="KC8" s="88"/>
      <c r="KD8" s="88"/>
      <c r="KE8" s="88"/>
      <c r="KF8" s="88"/>
      <c r="KG8" s="88"/>
      <c r="KH8" s="88"/>
      <c r="KI8" s="88"/>
      <c r="KJ8" s="88"/>
      <c r="KK8" s="88"/>
      <c r="KL8" s="88"/>
      <c r="KM8" s="88"/>
      <c r="KN8" s="88"/>
      <c r="KO8" s="88"/>
      <c r="KP8" s="88"/>
      <c r="KQ8" s="88"/>
      <c r="KR8" s="88"/>
      <c r="KS8" s="88"/>
      <c r="KT8" s="88"/>
      <c r="KU8" s="88"/>
      <c r="KV8" s="88"/>
      <c r="KW8" s="88"/>
      <c r="KX8" s="88"/>
      <c r="KY8" s="88"/>
      <c r="KZ8" s="88"/>
      <c r="LA8" s="88"/>
      <c r="LB8" s="88"/>
      <c r="LC8" s="88"/>
      <c r="LD8" s="88"/>
      <c r="LE8" s="88"/>
      <c r="LF8" s="88"/>
      <c r="LG8" s="88"/>
      <c r="LH8" s="88"/>
      <c r="LI8" s="88"/>
      <c r="LJ8" s="89">
        <f>データ!U7</f>
        <v>742</v>
      </c>
      <c r="LK8" s="89"/>
      <c r="LL8" s="89"/>
      <c r="LM8" s="89"/>
      <c r="LN8" s="89"/>
      <c r="LO8" s="89"/>
      <c r="LP8" s="89"/>
      <c r="LQ8" s="89"/>
      <c r="LR8" s="89"/>
      <c r="LS8" s="89"/>
      <c r="LT8" s="89"/>
      <c r="LU8" s="89"/>
      <c r="LV8" s="89"/>
      <c r="LW8" s="89"/>
      <c r="LX8" s="89"/>
      <c r="LY8" s="89"/>
      <c r="LZ8" s="89"/>
      <c r="MA8" s="89"/>
      <c r="MB8" s="89"/>
      <c r="MC8" s="89"/>
      <c r="MD8" s="89"/>
      <c r="ME8" s="89"/>
      <c r="MF8" s="89"/>
      <c r="MG8" s="89"/>
      <c r="MH8" s="89"/>
      <c r="MI8" s="89"/>
      <c r="MJ8" s="89"/>
      <c r="MK8" s="89"/>
      <c r="ML8" s="89"/>
      <c r="MM8" s="89"/>
      <c r="MN8" s="89"/>
      <c r="MO8" s="89"/>
      <c r="MP8" s="89"/>
      <c r="MQ8" s="89"/>
      <c r="MR8" s="89"/>
      <c r="MS8" s="89"/>
      <c r="MT8" s="89"/>
      <c r="MU8" s="89"/>
      <c r="MV8" s="89"/>
      <c r="MW8" s="89"/>
      <c r="MX8" s="89"/>
      <c r="MY8" s="89"/>
      <c r="MZ8" s="89"/>
      <c r="NA8" s="89"/>
      <c r="NB8" s="89"/>
      <c r="NC8" s="4"/>
      <c r="ND8" s="90" t="s">
        <v>10</v>
      </c>
      <c r="NE8" s="91"/>
      <c r="NF8" s="10" t="s">
        <v>11</v>
      </c>
      <c r="NG8" s="11"/>
      <c r="NH8" s="11"/>
      <c r="NI8" s="11"/>
      <c r="NJ8" s="11"/>
      <c r="NK8" s="11"/>
      <c r="NL8" s="11"/>
      <c r="NM8" s="11"/>
      <c r="NN8" s="11"/>
      <c r="NO8" s="11"/>
      <c r="NP8" s="11"/>
      <c r="NQ8" s="12"/>
    </row>
    <row r="9" spans="1:382" ht="18.75" customHeight="1" x14ac:dyDescent="0.15">
      <c r="A9" s="2"/>
      <c r="B9" s="83" t="s">
        <v>12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5"/>
      <c r="AQ9" s="83" t="s">
        <v>13</v>
      </c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5"/>
      <c r="CF9" s="83" t="s">
        <v>14</v>
      </c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5"/>
      <c r="DU9" s="87" t="s">
        <v>15</v>
      </c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87"/>
      <c r="FH9" s="87"/>
      <c r="FI9" s="87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87" t="s">
        <v>16</v>
      </c>
      <c r="HY9" s="87"/>
      <c r="HZ9" s="87"/>
      <c r="IA9" s="87"/>
      <c r="IB9" s="87"/>
      <c r="IC9" s="87"/>
      <c r="ID9" s="87"/>
      <c r="IE9" s="87"/>
      <c r="IF9" s="87"/>
      <c r="IG9" s="87"/>
      <c r="IH9" s="87"/>
      <c r="II9" s="87"/>
      <c r="IJ9" s="87"/>
      <c r="IK9" s="87"/>
      <c r="IL9" s="87"/>
      <c r="IM9" s="87"/>
      <c r="IN9" s="87"/>
      <c r="IO9" s="87"/>
      <c r="IP9" s="87"/>
      <c r="IQ9" s="87"/>
      <c r="IR9" s="87"/>
      <c r="IS9" s="87"/>
      <c r="IT9" s="87"/>
      <c r="IU9" s="87"/>
      <c r="IV9" s="87"/>
      <c r="IW9" s="87"/>
      <c r="IX9" s="87"/>
      <c r="IY9" s="87"/>
      <c r="IZ9" s="87"/>
      <c r="JA9" s="87"/>
      <c r="JB9" s="87"/>
      <c r="JC9" s="87"/>
      <c r="JD9" s="87"/>
      <c r="JE9" s="87"/>
      <c r="JF9" s="87"/>
      <c r="JG9" s="87"/>
      <c r="JH9" s="87"/>
      <c r="JI9" s="87"/>
      <c r="JJ9" s="87"/>
      <c r="JK9" s="87"/>
      <c r="JL9" s="87"/>
      <c r="JM9" s="87"/>
      <c r="JN9" s="87"/>
      <c r="JO9" s="87"/>
      <c r="JP9" s="87"/>
      <c r="JQ9" s="87" t="s">
        <v>17</v>
      </c>
      <c r="JR9" s="87"/>
      <c r="JS9" s="87"/>
      <c r="JT9" s="87"/>
      <c r="JU9" s="87"/>
      <c r="JV9" s="87"/>
      <c r="JW9" s="87"/>
      <c r="JX9" s="87"/>
      <c r="JY9" s="87"/>
      <c r="JZ9" s="87"/>
      <c r="KA9" s="87"/>
      <c r="KB9" s="87"/>
      <c r="KC9" s="87"/>
      <c r="KD9" s="87"/>
      <c r="KE9" s="87"/>
      <c r="KF9" s="87"/>
      <c r="KG9" s="87"/>
      <c r="KH9" s="87"/>
      <c r="KI9" s="87"/>
      <c r="KJ9" s="87"/>
      <c r="KK9" s="87"/>
      <c r="KL9" s="87"/>
      <c r="KM9" s="87"/>
      <c r="KN9" s="87"/>
      <c r="KO9" s="87"/>
      <c r="KP9" s="87"/>
      <c r="KQ9" s="87"/>
      <c r="KR9" s="87"/>
      <c r="KS9" s="87"/>
      <c r="KT9" s="87"/>
      <c r="KU9" s="87"/>
      <c r="KV9" s="87"/>
      <c r="KW9" s="87"/>
      <c r="KX9" s="87"/>
      <c r="KY9" s="87"/>
      <c r="KZ9" s="87"/>
      <c r="LA9" s="87"/>
      <c r="LB9" s="87"/>
      <c r="LC9" s="87"/>
      <c r="LD9" s="87"/>
      <c r="LE9" s="87"/>
      <c r="LF9" s="87"/>
      <c r="LG9" s="87"/>
      <c r="LH9" s="87"/>
      <c r="LI9" s="87"/>
      <c r="LJ9" s="87" t="s">
        <v>18</v>
      </c>
      <c r="LK9" s="87"/>
      <c r="LL9" s="87"/>
      <c r="LM9" s="87"/>
      <c r="LN9" s="87"/>
      <c r="LO9" s="87"/>
      <c r="LP9" s="87"/>
      <c r="LQ9" s="87"/>
      <c r="LR9" s="87"/>
      <c r="LS9" s="87"/>
      <c r="LT9" s="87"/>
      <c r="LU9" s="87"/>
      <c r="LV9" s="87"/>
      <c r="LW9" s="87"/>
      <c r="LX9" s="87"/>
      <c r="LY9" s="87"/>
      <c r="LZ9" s="87"/>
      <c r="MA9" s="87"/>
      <c r="MB9" s="87"/>
      <c r="MC9" s="87"/>
      <c r="MD9" s="87"/>
      <c r="ME9" s="87"/>
      <c r="MF9" s="87"/>
      <c r="MG9" s="87"/>
      <c r="MH9" s="87"/>
      <c r="MI9" s="87"/>
      <c r="MJ9" s="87"/>
      <c r="MK9" s="87"/>
      <c r="ML9" s="87"/>
      <c r="MM9" s="87"/>
      <c r="MN9" s="87"/>
      <c r="MO9" s="87"/>
      <c r="MP9" s="87"/>
      <c r="MQ9" s="87"/>
      <c r="MR9" s="87"/>
      <c r="MS9" s="87"/>
      <c r="MT9" s="87"/>
      <c r="MU9" s="87"/>
      <c r="MV9" s="87"/>
      <c r="MW9" s="87"/>
      <c r="MX9" s="87"/>
      <c r="MY9" s="87"/>
      <c r="MZ9" s="87"/>
      <c r="NA9" s="87"/>
      <c r="NB9" s="87"/>
      <c r="NC9" s="4"/>
      <c r="ND9" s="96" t="s">
        <v>19</v>
      </c>
      <c r="NE9" s="97"/>
      <c r="NF9" s="13" t="s">
        <v>20</v>
      </c>
      <c r="NG9" s="14"/>
      <c r="NH9" s="14"/>
      <c r="NI9" s="14"/>
      <c r="NJ9" s="14"/>
      <c r="NK9" s="14"/>
      <c r="NL9" s="14"/>
      <c r="NM9" s="14"/>
      <c r="NN9" s="14"/>
      <c r="NO9" s="14"/>
      <c r="NP9" s="14"/>
      <c r="NQ9" s="15"/>
    </row>
    <row r="10" spans="1:382" ht="18.75" customHeight="1" x14ac:dyDescent="0.15">
      <c r="A10" s="2"/>
      <c r="B10" s="98" t="str">
        <f>データ!O7</f>
        <v>該当数値なし</v>
      </c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99"/>
      <c r="AP10" s="100"/>
      <c r="AQ10" s="92" t="str">
        <f>データ!P7</f>
        <v>届出駐車場</v>
      </c>
      <c r="AR10" s="93"/>
      <c r="AS10" s="93"/>
      <c r="AT10" s="93"/>
      <c r="AU10" s="93"/>
      <c r="AV10" s="93"/>
      <c r="AW10" s="93"/>
      <c r="AX10" s="93"/>
      <c r="AY10" s="93"/>
      <c r="AZ10" s="93"/>
      <c r="BA10" s="93"/>
      <c r="BB10" s="93"/>
      <c r="BC10" s="93"/>
      <c r="BD10" s="93"/>
      <c r="BE10" s="93"/>
      <c r="BF10" s="93"/>
      <c r="BG10" s="93"/>
      <c r="BH10" s="93"/>
      <c r="BI10" s="93"/>
      <c r="BJ10" s="93"/>
      <c r="BK10" s="93"/>
      <c r="BL10" s="93"/>
      <c r="BM10" s="93"/>
      <c r="BN10" s="93"/>
      <c r="BO10" s="93"/>
      <c r="BP10" s="93"/>
      <c r="BQ10" s="93"/>
      <c r="BR10" s="93"/>
      <c r="BS10" s="93"/>
      <c r="BT10" s="93"/>
      <c r="BU10" s="93"/>
      <c r="BV10" s="93"/>
      <c r="BW10" s="93"/>
      <c r="BX10" s="93"/>
      <c r="BY10" s="93"/>
      <c r="BZ10" s="93"/>
      <c r="CA10" s="93"/>
      <c r="CB10" s="93"/>
      <c r="CC10" s="93"/>
      <c r="CD10" s="93"/>
      <c r="CE10" s="94"/>
      <c r="CF10" s="92" t="str">
        <f>データ!Q7</f>
        <v>広場式</v>
      </c>
      <c r="CG10" s="93"/>
      <c r="CH10" s="93"/>
      <c r="CI10" s="93"/>
      <c r="CJ10" s="93"/>
      <c r="CK10" s="93"/>
      <c r="CL10" s="93"/>
      <c r="CM10" s="93"/>
      <c r="CN10" s="93"/>
      <c r="CO10" s="93"/>
      <c r="CP10" s="93"/>
      <c r="CQ10" s="93"/>
      <c r="CR10" s="93"/>
      <c r="CS10" s="93"/>
      <c r="CT10" s="93"/>
      <c r="CU10" s="93"/>
      <c r="CV10" s="93"/>
      <c r="CW10" s="93"/>
      <c r="CX10" s="93"/>
      <c r="CY10" s="93"/>
      <c r="CZ10" s="93"/>
      <c r="DA10" s="93"/>
      <c r="DB10" s="93"/>
      <c r="DC10" s="93"/>
      <c r="DD10" s="93"/>
      <c r="DE10" s="93"/>
      <c r="DF10" s="93"/>
      <c r="DG10" s="93"/>
      <c r="DH10" s="93"/>
      <c r="DI10" s="93"/>
      <c r="DJ10" s="93"/>
      <c r="DK10" s="93"/>
      <c r="DL10" s="93"/>
      <c r="DM10" s="93"/>
      <c r="DN10" s="93"/>
      <c r="DO10" s="93"/>
      <c r="DP10" s="93"/>
      <c r="DQ10" s="93"/>
      <c r="DR10" s="93"/>
      <c r="DS10" s="93"/>
      <c r="DT10" s="94"/>
      <c r="DU10" s="89" t="str">
        <f>データ!R7</f>
        <v>-</v>
      </c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89"/>
      <c r="EG10" s="89"/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89">
        <f>データ!V7</f>
        <v>17</v>
      </c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  <c r="IP10" s="89"/>
      <c r="IQ10" s="89"/>
      <c r="IR10" s="89"/>
      <c r="IS10" s="89"/>
      <c r="IT10" s="89"/>
      <c r="IU10" s="89"/>
      <c r="IV10" s="89"/>
      <c r="IW10" s="89"/>
      <c r="IX10" s="89"/>
      <c r="IY10" s="89"/>
      <c r="IZ10" s="89"/>
      <c r="JA10" s="89"/>
      <c r="JB10" s="89"/>
      <c r="JC10" s="89"/>
      <c r="JD10" s="89"/>
      <c r="JE10" s="89"/>
      <c r="JF10" s="89"/>
      <c r="JG10" s="89"/>
      <c r="JH10" s="89"/>
      <c r="JI10" s="89"/>
      <c r="JJ10" s="89"/>
      <c r="JK10" s="89"/>
      <c r="JL10" s="89"/>
      <c r="JM10" s="89"/>
      <c r="JN10" s="89"/>
      <c r="JO10" s="89"/>
      <c r="JP10" s="89"/>
      <c r="JQ10" s="89" t="str">
        <f>データ!W7</f>
        <v>-</v>
      </c>
      <c r="JR10" s="89"/>
      <c r="JS10" s="89"/>
      <c r="JT10" s="89"/>
      <c r="JU10" s="89"/>
      <c r="JV10" s="89"/>
      <c r="JW10" s="89"/>
      <c r="JX10" s="89"/>
      <c r="JY10" s="89"/>
      <c r="JZ10" s="89"/>
      <c r="KA10" s="89"/>
      <c r="KB10" s="89"/>
      <c r="KC10" s="89"/>
      <c r="KD10" s="89"/>
      <c r="KE10" s="89"/>
      <c r="KF10" s="89"/>
      <c r="KG10" s="89"/>
      <c r="KH10" s="89"/>
      <c r="KI10" s="89"/>
      <c r="KJ10" s="89"/>
      <c r="KK10" s="89"/>
      <c r="KL10" s="89"/>
      <c r="KM10" s="89"/>
      <c r="KN10" s="89"/>
      <c r="KO10" s="89"/>
      <c r="KP10" s="89"/>
      <c r="KQ10" s="89"/>
      <c r="KR10" s="89"/>
      <c r="KS10" s="89"/>
      <c r="KT10" s="89"/>
      <c r="KU10" s="89"/>
      <c r="KV10" s="89"/>
      <c r="KW10" s="89"/>
      <c r="KX10" s="89"/>
      <c r="KY10" s="89"/>
      <c r="KZ10" s="89"/>
      <c r="LA10" s="89"/>
      <c r="LB10" s="89"/>
      <c r="LC10" s="89"/>
      <c r="LD10" s="89"/>
      <c r="LE10" s="89"/>
      <c r="LF10" s="89"/>
      <c r="LG10" s="89"/>
      <c r="LH10" s="89"/>
      <c r="LI10" s="89"/>
      <c r="LJ10" s="88" t="str">
        <f>データ!X7</f>
        <v>導入なし</v>
      </c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  <c r="ML10" s="88"/>
      <c r="MM10" s="88"/>
      <c r="MN10" s="88"/>
      <c r="MO10" s="88"/>
      <c r="MP10" s="88"/>
      <c r="MQ10" s="88"/>
      <c r="MR10" s="88"/>
      <c r="MS10" s="88"/>
      <c r="MT10" s="88"/>
      <c r="MU10" s="88"/>
      <c r="MV10" s="88"/>
      <c r="MW10" s="88"/>
      <c r="MX10" s="88"/>
      <c r="MY10" s="88"/>
      <c r="MZ10" s="88"/>
      <c r="NA10" s="88"/>
      <c r="NB10" s="88"/>
      <c r="NC10" s="2"/>
      <c r="ND10" s="101" t="s">
        <v>21</v>
      </c>
      <c r="NE10" s="102"/>
      <c r="NF10" s="16" t="s">
        <v>22</v>
      </c>
      <c r="NG10" s="17"/>
      <c r="NH10" s="17"/>
      <c r="NI10" s="17"/>
      <c r="NJ10" s="17"/>
      <c r="NK10" s="17"/>
      <c r="NL10" s="17"/>
      <c r="NM10" s="17"/>
      <c r="NN10" s="17"/>
      <c r="NO10" s="17"/>
      <c r="NP10" s="17"/>
      <c r="NQ10" s="18"/>
    </row>
    <row r="11" spans="1:382" ht="9.75" customHeight="1" x14ac:dyDescent="0.15">
      <c r="A11" s="2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  <c r="IO11" s="5"/>
      <c r="IP11" s="5"/>
      <c r="IQ11" s="5"/>
      <c r="IR11" s="5"/>
      <c r="IS11" s="5"/>
      <c r="IT11" s="5"/>
      <c r="IU11" s="5"/>
      <c r="IV11" s="5"/>
      <c r="IW11" s="5"/>
      <c r="IX11" s="5"/>
      <c r="IY11" s="5"/>
      <c r="IZ11" s="5"/>
      <c r="JA11" s="5"/>
      <c r="JB11" s="5"/>
      <c r="JC11" s="5"/>
      <c r="JD11" s="5"/>
      <c r="JE11" s="5"/>
      <c r="JF11" s="5"/>
      <c r="JG11" s="5"/>
      <c r="JH11" s="5"/>
      <c r="JI11" s="5"/>
      <c r="JJ11" s="5"/>
      <c r="JK11" s="5"/>
      <c r="JL11" s="5"/>
      <c r="JM11" s="5"/>
      <c r="JN11" s="5"/>
      <c r="JO11" s="5"/>
      <c r="JP11" s="5"/>
      <c r="JQ11" s="5"/>
      <c r="JR11" s="5"/>
      <c r="JS11" s="5"/>
      <c r="JT11" s="5"/>
      <c r="JU11" s="5"/>
      <c r="JV11" s="5"/>
      <c r="JW11" s="5"/>
      <c r="JX11" s="5"/>
      <c r="JY11" s="5"/>
      <c r="JZ11" s="5"/>
      <c r="KA11" s="5"/>
      <c r="KB11" s="5"/>
      <c r="KC11" s="5"/>
      <c r="KD11" s="5"/>
      <c r="KE11" s="5"/>
      <c r="KF11" s="5"/>
      <c r="KG11" s="5"/>
      <c r="KH11" s="5"/>
      <c r="KI11" s="5"/>
      <c r="KJ11" s="5"/>
      <c r="KK11" s="5"/>
      <c r="KL11" s="5"/>
      <c r="KM11" s="5"/>
      <c r="KN11" s="5"/>
      <c r="KO11" s="5"/>
      <c r="KP11" s="5"/>
      <c r="KQ11" s="5"/>
      <c r="KR11" s="5"/>
      <c r="KS11" s="5"/>
      <c r="KT11" s="5"/>
      <c r="KU11" s="5"/>
      <c r="KV11" s="5"/>
      <c r="KW11" s="5"/>
      <c r="KX11" s="5"/>
      <c r="KY11" s="5"/>
      <c r="KZ11" s="5"/>
      <c r="LA11" s="5"/>
      <c r="LB11" s="5"/>
      <c r="LC11" s="5"/>
      <c r="LD11" s="5"/>
      <c r="LE11" s="5"/>
      <c r="LF11" s="5"/>
      <c r="LG11" s="5"/>
      <c r="LH11" s="5"/>
      <c r="LI11" s="5"/>
      <c r="LJ11" s="5"/>
      <c r="LK11" s="5"/>
      <c r="LL11" s="5"/>
      <c r="LM11" s="5"/>
      <c r="LN11" s="5"/>
      <c r="LO11" s="5"/>
      <c r="LP11" s="5"/>
      <c r="LQ11" s="5"/>
      <c r="LR11" s="5"/>
      <c r="LS11" s="5"/>
      <c r="LT11" s="5"/>
      <c r="LU11" s="5"/>
      <c r="LV11" s="5"/>
      <c r="LW11" s="5"/>
      <c r="LX11" s="5"/>
      <c r="LY11" s="5"/>
      <c r="LZ11" s="5"/>
      <c r="MA11" s="5"/>
      <c r="MB11" s="5"/>
      <c r="MC11" s="5"/>
      <c r="MD11" s="5"/>
      <c r="ME11" s="5"/>
      <c r="MF11" s="5"/>
      <c r="MG11" s="5"/>
      <c r="MH11" s="5"/>
      <c r="MI11" s="5"/>
      <c r="MJ11" s="5"/>
      <c r="MK11" s="5"/>
      <c r="ML11" s="5"/>
      <c r="MM11" s="5"/>
      <c r="MN11" s="5"/>
      <c r="MO11" s="5"/>
      <c r="MP11" s="5"/>
      <c r="MQ11" s="5"/>
      <c r="MR11" s="5"/>
      <c r="MS11" s="5"/>
      <c r="MT11" s="5"/>
      <c r="MU11" s="5"/>
      <c r="MV11" s="5"/>
      <c r="MW11" s="5"/>
      <c r="MX11" s="5"/>
      <c r="MY11" s="5"/>
      <c r="MZ11" s="5"/>
      <c r="NA11" s="5"/>
      <c r="NB11" s="5"/>
      <c r="NC11" s="2"/>
      <c r="ND11" s="103" t="s">
        <v>23</v>
      </c>
      <c r="NE11" s="103"/>
      <c r="NF11" s="103"/>
      <c r="NG11" s="103"/>
      <c r="NH11" s="103"/>
      <c r="NI11" s="103"/>
      <c r="NJ11" s="103"/>
      <c r="NK11" s="103"/>
      <c r="NL11" s="103"/>
      <c r="NM11" s="103"/>
      <c r="NN11" s="103"/>
      <c r="NO11" s="103"/>
      <c r="NP11" s="103"/>
      <c r="NQ11" s="103"/>
      <c r="NR11" s="103"/>
    </row>
    <row r="12" spans="1:382" ht="9.75" customHeight="1" x14ac:dyDescent="0.15">
      <c r="A12" s="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  <c r="IO12" s="5"/>
      <c r="IP12" s="5"/>
      <c r="IQ12" s="5"/>
      <c r="IR12" s="5"/>
      <c r="IS12" s="5"/>
      <c r="IT12" s="5"/>
      <c r="IU12" s="5"/>
      <c r="IV12" s="5"/>
      <c r="IW12" s="5"/>
      <c r="IX12" s="5"/>
      <c r="IY12" s="5"/>
      <c r="IZ12" s="5"/>
      <c r="JA12" s="5"/>
      <c r="JB12" s="5"/>
      <c r="JC12" s="5"/>
      <c r="JD12" s="5"/>
      <c r="JE12" s="5"/>
      <c r="JF12" s="5"/>
      <c r="JG12" s="5"/>
      <c r="JH12" s="5"/>
      <c r="JI12" s="5"/>
      <c r="JJ12" s="5"/>
      <c r="JK12" s="5"/>
      <c r="JL12" s="5"/>
      <c r="JM12" s="5"/>
      <c r="JN12" s="5"/>
      <c r="JO12" s="5"/>
      <c r="JP12" s="5"/>
      <c r="JQ12" s="5"/>
      <c r="JR12" s="5"/>
      <c r="JS12" s="5"/>
      <c r="JT12" s="5"/>
      <c r="JU12" s="5"/>
      <c r="JV12" s="5"/>
      <c r="JW12" s="5"/>
      <c r="JX12" s="5"/>
      <c r="JY12" s="5"/>
      <c r="JZ12" s="5"/>
      <c r="KA12" s="5"/>
      <c r="KB12" s="5"/>
      <c r="KC12" s="5"/>
      <c r="KD12" s="5"/>
      <c r="KE12" s="5"/>
      <c r="KF12" s="5"/>
      <c r="KG12" s="5"/>
      <c r="KH12" s="5"/>
      <c r="KI12" s="5"/>
      <c r="KJ12" s="5"/>
      <c r="KK12" s="5"/>
      <c r="KL12" s="5"/>
      <c r="KM12" s="5"/>
      <c r="KN12" s="5"/>
      <c r="KO12" s="5"/>
      <c r="KP12" s="5"/>
      <c r="KQ12" s="5"/>
      <c r="KR12" s="5"/>
      <c r="KS12" s="5"/>
      <c r="KT12" s="5"/>
      <c r="KU12" s="5"/>
      <c r="KV12" s="5"/>
      <c r="KW12" s="5"/>
      <c r="KX12" s="5"/>
      <c r="KY12" s="5"/>
      <c r="KZ12" s="5"/>
      <c r="LA12" s="5"/>
      <c r="LB12" s="5"/>
      <c r="LC12" s="5"/>
      <c r="LD12" s="5"/>
      <c r="LE12" s="5"/>
      <c r="LF12" s="5"/>
      <c r="LG12" s="5"/>
      <c r="LH12" s="5"/>
      <c r="LI12" s="5"/>
      <c r="LJ12" s="5"/>
      <c r="LK12" s="5"/>
      <c r="LL12" s="5"/>
      <c r="LM12" s="5"/>
      <c r="LN12" s="5"/>
      <c r="LO12" s="5"/>
      <c r="LP12" s="5"/>
      <c r="LQ12" s="5"/>
      <c r="LR12" s="5"/>
      <c r="LS12" s="5"/>
      <c r="LT12" s="5"/>
      <c r="LU12" s="5"/>
      <c r="LV12" s="5"/>
      <c r="LW12" s="5"/>
      <c r="LX12" s="5"/>
      <c r="LY12" s="5"/>
      <c r="LZ12" s="5"/>
      <c r="MA12" s="5"/>
      <c r="MB12" s="5"/>
      <c r="MC12" s="5"/>
      <c r="MD12" s="5"/>
      <c r="ME12" s="5"/>
      <c r="MF12" s="5"/>
      <c r="MG12" s="5"/>
      <c r="MH12" s="5"/>
      <c r="MI12" s="5"/>
      <c r="MJ12" s="5"/>
      <c r="MK12" s="5"/>
      <c r="ML12" s="5"/>
      <c r="MM12" s="5"/>
      <c r="MN12" s="5"/>
      <c r="MO12" s="5"/>
      <c r="MP12" s="5"/>
      <c r="MQ12" s="5"/>
      <c r="MR12" s="5"/>
      <c r="MS12" s="5"/>
      <c r="MT12" s="5"/>
      <c r="MU12" s="5"/>
      <c r="MV12" s="5"/>
      <c r="MW12" s="5"/>
      <c r="MX12" s="5"/>
      <c r="MY12" s="5"/>
      <c r="MZ12" s="5"/>
      <c r="NA12" s="5"/>
      <c r="NB12" s="5"/>
      <c r="NC12" s="2"/>
      <c r="ND12" s="103"/>
      <c r="NE12" s="103"/>
      <c r="NF12" s="103"/>
      <c r="NG12" s="103"/>
      <c r="NH12" s="103"/>
      <c r="NI12" s="103"/>
      <c r="NJ12" s="103"/>
      <c r="NK12" s="103"/>
      <c r="NL12" s="103"/>
      <c r="NM12" s="103"/>
      <c r="NN12" s="103"/>
      <c r="NO12" s="103"/>
      <c r="NP12" s="103"/>
      <c r="NQ12" s="103"/>
      <c r="NR12" s="103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4"/>
      <c r="NE13" s="104"/>
      <c r="NF13" s="104"/>
      <c r="NG13" s="104"/>
      <c r="NH13" s="104"/>
      <c r="NI13" s="104"/>
      <c r="NJ13" s="104"/>
      <c r="NK13" s="104"/>
      <c r="NL13" s="104"/>
      <c r="NM13" s="104"/>
      <c r="NN13" s="104"/>
      <c r="NO13" s="104"/>
      <c r="NP13" s="104"/>
      <c r="NQ13" s="104"/>
      <c r="NR13" s="104"/>
    </row>
    <row r="14" spans="1:382" ht="13.5" customHeight="1" x14ac:dyDescent="0.15">
      <c r="A14" s="19"/>
      <c r="B14" s="7"/>
      <c r="C14" s="8"/>
      <c r="D14" s="8"/>
      <c r="E14" s="8"/>
      <c r="F14" s="8"/>
      <c r="G14" s="8"/>
      <c r="H14" s="105" t="s">
        <v>24</v>
      </c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5"/>
      <c r="BN14" s="105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5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5"/>
      <c r="CM14" s="105"/>
      <c r="CN14" s="105"/>
      <c r="CO14" s="105"/>
      <c r="CP14" s="105"/>
      <c r="CQ14" s="105"/>
      <c r="CR14" s="105"/>
      <c r="CS14" s="105"/>
      <c r="CT14" s="105"/>
      <c r="CU14" s="105"/>
      <c r="CV14" s="105"/>
      <c r="CW14" s="105"/>
      <c r="CX14" s="105"/>
      <c r="CY14" s="105"/>
      <c r="CZ14" s="105"/>
      <c r="DA14" s="105"/>
      <c r="DB14" s="105"/>
      <c r="DC14" s="105"/>
      <c r="DD14" s="105"/>
      <c r="DE14" s="105"/>
      <c r="DF14" s="105"/>
      <c r="DG14" s="105"/>
      <c r="DH14" s="105"/>
      <c r="DI14" s="105"/>
      <c r="DJ14" s="105"/>
      <c r="DK14" s="105"/>
      <c r="DL14" s="105"/>
      <c r="DM14" s="105"/>
      <c r="DN14" s="105"/>
      <c r="DO14" s="105"/>
      <c r="DP14" s="105"/>
      <c r="DQ14" s="105"/>
      <c r="DR14" s="105"/>
      <c r="DS14" s="105"/>
      <c r="DT14" s="105"/>
      <c r="DU14" s="105"/>
      <c r="DV14" s="105"/>
      <c r="DW14" s="105"/>
      <c r="DX14" s="105"/>
      <c r="DY14" s="105"/>
      <c r="DZ14" s="105"/>
      <c r="EA14" s="105"/>
      <c r="EB14" s="105"/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  <c r="FH14" s="105"/>
      <c r="FI14" s="105"/>
      <c r="FJ14" s="105"/>
      <c r="FK14" s="105"/>
      <c r="FL14" s="105"/>
      <c r="FM14" s="105"/>
      <c r="FN14" s="105"/>
      <c r="FO14" s="105"/>
      <c r="FP14" s="105"/>
      <c r="FQ14" s="105"/>
      <c r="FR14" s="105"/>
      <c r="FS14" s="105"/>
      <c r="FT14" s="105"/>
      <c r="FU14" s="105"/>
      <c r="FV14" s="105"/>
      <c r="FW14" s="105"/>
      <c r="FX14" s="105"/>
      <c r="FY14" s="105"/>
      <c r="FZ14" s="105"/>
      <c r="GA14" s="105"/>
      <c r="GB14" s="105"/>
      <c r="GC14" s="105"/>
      <c r="GD14" s="105"/>
      <c r="GE14" s="105"/>
      <c r="GF14" s="105"/>
      <c r="GG14" s="105"/>
      <c r="GH14" s="105"/>
      <c r="GI14" s="105"/>
      <c r="GJ14" s="105"/>
      <c r="GK14" s="105"/>
      <c r="GL14" s="105"/>
      <c r="GM14" s="105"/>
      <c r="GN14" s="105"/>
      <c r="GO14" s="105"/>
      <c r="GP14" s="105"/>
      <c r="GQ14" s="105"/>
      <c r="GR14" s="105"/>
      <c r="GS14" s="105"/>
      <c r="GT14" s="105"/>
      <c r="GU14" s="105"/>
      <c r="GV14" s="105"/>
      <c r="GW14" s="105"/>
      <c r="GX14" s="105"/>
      <c r="GY14" s="105"/>
      <c r="GZ14" s="105"/>
      <c r="HA14" s="105"/>
      <c r="HB14" s="105"/>
      <c r="HC14" s="105"/>
      <c r="HD14" s="105"/>
      <c r="HE14" s="105"/>
      <c r="HF14" s="105"/>
      <c r="HG14" s="105"/>
      <c r="HH14" s="105"/>
      <c r="HI14" s="105"/>
      <c r="HJ14" s="105"/>
      <c r="HK14" s="105"/>
      <c r="HL14" s="105"/>
      <c r="HM14" s="105"/>
      <c r="HN14" s="105"/>
      <c r="HO14" s="105"/>
      <c r="HP14" s="105"/>
      <c r="HQ14" s="105"/>
      <c r="HR14" s="105"/>
      <c r="HS14" s="105"/>
      <c r="HT14" s="105"/>
      <c r="HU14" s="105"/>
      <c r="HV14" s="105"/>
      <c r="HW14" s="105"/>
      <c r="HX14" s="105"/>
      <c r="HY14" s="105"/>
      <c r="HZ14" s="105"/>
      <c r="IA14" s="105"/>
      <c r="IB14" s="105"/>
      <c r="IC14" s="105"/>
      <c r="ID14" s="105"/>
      <c r="IE14" s="105"/>
      <c r="IF14" s="8"/>
      <c r="IG14" s="8"/>
      <c r="IH14" s="8"/>
      <c r="II14" s="8"/>
      <c r="IJ14" s="9"/>
      <c r="IK14" s="8"/>
      <c r="IL14" s="8"/>
      <c r="IM14" s="8"/>
      <c r="IN14" s="8"/>
      <c r="IO14" s="8"/>
      <c r="IP14" s="105" t="s">
        <v>25</v>
      </c>
      <c r="IQ14" s="105"/>
      <c r="IR14" s="105"/>
      <c r="IS14" s="105"/>
      <c r="IT14" s="105"/>
      <c r="IU14" s="105"/>
      <c r="IV14" s="105"/>
      <c r="IW14" s="105"/>
      <c r="IX14" s="105"/>
      <c r="IY14" s="105"/>
      <c r="IZ14" s="105"/>
      <c r="JA14" s="105"/>
      <c r="JB14" s="105"/>
      <c r="JC14" s="105"/>
      <c r="JD14" s="105"/>
      <c r="JE14" s="105"/>
      <c r="JF14" s="105"/>
      <c r="JG14" s="105"/>
      <c r="JH14" s="105"/>
      <c r="JI14" s="105"/>
      <c r="JJ14" s="105"/>
      <c r="JK14" s="105"/>
      <c r="JL14" s="105"/>
      <c r="JM14" s="105"/>
      <c r="JN14" s="105"/>
      <c r="JO14" s="105"/>
      <c r="JP14" s="105"/>
      <c r="JQ14" s="105"/>
      <c r="JR14" s="105"/>
      <c r="JS14" s="105"/>
      <c r="JT14" s="105"/>
      <c r="JU14" s="105"/>
      <c r="JV14" s="105"/>
      <c r="JW14" s="105"/>
      <c r="JX14" s="105"/>
      <c r="JY14" s="105"/>
      <c r="JZ14" s="105"/>
      <c r="KA14" s="105"/>
      <c r="KB14" s="105"/>
      <c r="KC14" s="105"/>
      <c r="KD14" s="105"/>
      <c r="KE14" s="105"/>
      <c r="KF14" s="105"/>
      <c r="KG14" s="105"/>
      <c r="KH14" s="105"/>
      <c r="KI14" s="105"/>
      <c r="KJ14" s="105"/>
      <c r="KK14" s="105"/>
      <c r="KL14" s="105"/>
      <c r="KM14" s="105"/>
      <c r="KN14" s="105"/>
      <c r="KO14" s="105"/>
      <c r="KP14" s="105"/>
      <c r="KQ14" s="105"/>
      <c r="KR14" s="105"/>
      <c r="KS14" s="105"/>
      <c r="KT14" s="105"/>
      <c r="KU14" s="105"/>
      <c r="KV14" s="105"/>
      <c r="KW14" s="105"/>
      <c r="KX14" s="105"/>
      <c r="KY14" s="105"/>
      <c r="KZ14" s="105"/>
      <c r="LA14" s="105"/>
      <c r="LB14" s="105"/>
      <c r="LC14" s="105"/>
      <c r="LD14" s="105"/>
      <c r="LE14" s="105"/>
      <c r="LF14" s="105"/>
      <c r="LG14" s="105"/>
      <c r="LH14" s="105"/>
      <c r="LI14" s="105"/>
      <c r="LJ14" s="105"/>
      <c r="LK14" s="105"/>
      <c r="LL14" s="105"/>
      <c r="LM14" s="105"/>
      <c r="LN14" s="105"/>
      <c r="LO14" s="105"/>
      <c r="LP14" s="105"/>
      <c r="LQ14" s="105"/>
      <c r="LR14" s="105"/>
      <c r="LS14" s="105"/>
      <c r="LT14" s="105"/>
      <c r="LU14" s="105"/>
      <c r="LV14" s="105"/>
      <c r="LW14" s="105"/>
      <c r="LX14" s="105"/>
      <c r="LY14" s="105"/>
      <c r="LZ14" s="105"/>
      <c r="MA14" s="105"/>
      <c r="MB14" s="105"/>
      <c r="MC14" s="105"/>
      <c r="MD14" s="105"/>
      <c r="ME14" s="105"/>
      <c r="MF14" s="105"/>
      <c r="MG14" s="105"/>
      <c r="MH14" s="105"/>
      <c r="MI14" s="105"/>
      <c r="MJ14" s="105"/>
      <c r="MK14" s="105"/>
      <c r="ML14" s="105"/>
      <c r="MM14" s="105"/>
      <c r="MN14" s="105"/>
      <c r="MO14" s="105"/>
      <c r="MP14" s="105"/>
      <c r="MQ14" s="105"/>
      <c r="MR14" s="105"/>
      <c r="MS14" s="105"/>
      <c r="MT14" s="105"/>
      <c r="MU14" s="105"/>
      <c r="MV14" s="105"/>
      <c r="MW14" s="8"/>
      <c r="MX14" s="8"/>
      <c r="MY14" s="8"/>
      <c r="MZ14" s="8"/>
      <c r="NA14" s="8"/>
      <c r="NB14" s="9"/>
      <c r="NC14" s="2"/>
      <c r="ND14" s="107" t="s">
        <v>26</v>
      </c>
      <c r="NE14" s="108"/>
      <c r="NF14" s="108"/>
      <c r="NG14" s="108"/>
      <c r="NH14" s="108"/>
      <c r="NI14" s="108"/>
      <c r="NJ14" s="108"/>
      <c r="NK14" s="108"/>
      <c r="NL14" s="108"/>
      <c r="NM14" s="108"/>
      <c r="NN14" s="108"/>
      <c r="NO14" s="108"/>
      <c r="NP14" s="108"/>
      <c r="NQ14" s="108"/>
      <c r="NR14" s="109"/>
    </row>
    <row r="15" spans="1:382" ht="13.5" customHeight="1" x14ac:dyDescent="0.15">
      <c r="A15" s="2"/>
      <c r="B15" s="20"/>
      <c r="C15" s="21"/>
      <c r="D15" s="21"/>
      <c r="E15" s="21"/>
      <c r="F15" s="21"/>
      <c r="G15" s="21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  <c r="HB15" s="106"/>
      <c r="HC15" s="106"/>
      <c r="HD15" s="106"/>
      <c r="HE15" s="106"/>
      <c r="HF15" s="106"/>
      <c r="HG15" s="106"/>
      <c r="HH15" s="106"/>
      <c r="HI15" s="106"/>
      <c r="HJ15" s="106"/>
      <c r="HK15" s="106"/>
      <c r="HL15" s="106"/>
      <c r="HM15" s="106"/>
      <c r="HN15" s="106"/>
      <c r="HO15" s="106"/>
      <c r="HP15" s="106"/>
      <c r="HQ15" s="106"/>
      <c r="HR15" s="106"/>
      <c r="HS15" s="106"/>
      <c r="HT15" s="106"/>
      <c r="HU15" s="106"/>
      <c r="HV15" s="106"/>
      <c r="HW15" s="106"/>
      <c r="HX15" s="106"/>
      <c r="HY15" s="106"/>
      <c r="HZ15" s="106"/>
      <c r="IA15" s="106"/>
      <c r="IB15" s="106"/>
      <c r="IC15" s="106"/>
      <c r="ID15" s="106"/>
      <c r="IE15" s="106"/>
      <c r="IF15" s="21"/>
      <c r="IG15" s="21"/>
      <c r="IH15" s="21"/>
      <c r="II15" s="21"/>
      <c r="IJ15" s="22"/>
      <c r="IK15" s="21"/>
      <c r="IL15" s="21"/>
      <c r="IM15" s="21"/>
      <c r="IN15" s="21"/>
      <c r="IO15" s="21"/>
      <c r="IP15" s="106"/>
      <c r="IQ15" s="106"/>
      <c r="IR15" s="106"/>
      <c r="IS15" s="106"/>
      <c r="IT15" s="106"/>
      <c r="IU15" s="106"/>
      <c r="IV15" s="106"/>
      <c r="IW15" s="106"/>
      <c r="IX15" s="106"/>
      <c r="IY15" s="106"/>
      <c r="IZ15" s="106"/>
      <c r="JA15" s="106"/>
      <c r="JB15" s="106"/>
      <c r="JC15" s="106"/>
      <c r="JD15" s="106"/>
      <c r="JE15" s="106"/>
      <c r="JF15" s="106"/>
      <c r="JG15" s="106"/>
      <c r="JH15" s="106"/>
      <c r="JI15" s="106"/>
      <c r="JJ15" s="106"/>
      <c r="JK15" s="106"/>
      <c r="JL15" s="106"/>
      <c r="JM15" s="106"/>
      <c r="JN15" s="106"/>
      <c r="JO15" s="106"/>
      <c r="JP15" s="106"/>
      <c r="JQ15" s="106"/>
      <c r="JR15" s="106"/>
      <c r="JS15" s="106"/>
      <c r="JT15" s="106"/>
      <c r="JU15" s="106"/>
      <c r="JV15" s="106"/>
      <c r="JW15" s="106"/>
      <c r="JX15" s="106"/>
      <c r="JY15" s="106"/>
      <c r="JZ15" s="106"/>
      <c r="KA15" s="106"/>
      <c r="KB15" s="106"/>
      <c r="KC15" s="106"/>
      <c r="KD15" s="106"/>
      <c r="KE15" s="106"/>
      <c r="KF15" s="106"/>
      <c r="KG15" s="106"/>
      <c r="KH15" s="106"/>
      <c r="KI15" s="106"/>
      <c r="KJ15" s="106"/>
      <c r="KK15" s="106"/>
      <c r="KL15" s="106"/>
      <c r="KM15" s="106"/>
      <c r="KN15" s="106"/>
      <c r="KO15" s="106"/>
      <c r="KP15" s="106"/>
      <c r="KQ15" s="106"/>
      <c r="KR15" s="106"/>
      <c r="KS15" s="106"/>
      <c r="KT15" s="106"/>
      <c r="KU15" s="106"/>
      <c r="KV15" s="106"/>
      <c r="KW15" s="106"/>
      <c r="KX15" s="106"/>
      <c r="KY15" s="106"/>
      <c r="KZ15" s="106"/>
      <c r="LA15" s="106"/>
      <c r="LB15" s="106"/>
      <c r="LC15" s="106"/>
      <c r="LD15" s="106"/>
      <c r="LE15" s="106"/>
      <c r="LF15" s="106"/>
      <c r="LG15" s="106"/>
      <c r="LH15" s="106"/>
      <c r="LI15" s="106"/>
      <c r="LJ15" s="106"/>
      <c r="LK15" s="106"/>
      <c r="LL15" s="106"/>
      <c r="LM15" s="106"/>
      <c r="LN15" s="106"/>
      <c r="LO15" s="106"/>
      <c r="LP15" s="106"/>
      <c r="LQ15" s="106"/>
      <c r="LR15" s="106"/>
      <c r="LS15" s="106"/>
      <c r="LT15" s="106"/>
      <c r="LU15" s="106"/>
      <c r="LV15" s="106"/>
      <c r="LW15" s="106"/>
      <c r="LX15" s="106"/>
      <c r="LY15" s="106"/>
      <c r="LZ15" s="106"/>
      <c r="MA15" s="106"/>
      <c r="MB15" s="106"/>
      <c r="MC15" s="106"/>
      <c r="MD15" s="106"/>
      <c r="ME15" s="106"/>
      <c r="MF15" s="106"/>
      <c r="MG15" s="106"/>
      <c r="MH15" s="106"/>
      <c r="MI15" s="106"/>
      <c r="MJ15" s="106"/>
      <c r="MK15" s="106"/>
      <c r="ML15" s="106"/>
      <c r="MM15" s="106"/>
      <c r="MN15" s="106"/>
      <c r="MO15" s="106"/>
      <c r="MP15" s="106"/>
      <c r="MQ15" s="106"/>
      <c r="MR15" s="106"/>
      <c r="MS15" s="106"/>
      <c r="MT15" s="106"/>
      <c r="MU15" s="106"/>
      <c r="MV15" s="106"/>
      <c r="MW15" s="21"/>
      <c r="MX15" s="21"/>
      <c r="MY15" s="21"/>
      <c r="MZ15" s="21"/>
      <c r="NA15" s="21"/>
      <c r="NB15" s="22"/>
      <c r="NC15" s="2"/>
      <c r="ND15" s="110" t="s">
        <v>133</v>
      </c>
      <c r="NE15" s="111"/>
      <c r="NF15" s="111"/>
      <c r="NG15" s="111"/>
      <c r="NH15" s="111"/>
      <c r="NI15" s="111"/>
      <c r="NJ15" s="111"/>
      <c r="NK15" s="111"/>
      <c r="NL15" s="111"/>
      <c r="NM15" s="111"/>
      <c r="NN15" s="111"/>
      <c r="NO15" s="111"/>
      <c r="NP15" s="111"/>
      <c r="NQ15" s="111"/>
      <c r="NR15" s="112"/>
    </row>
    <row r="16" spans="1:382" ht="13.5" customHeight="1" x14ac:dyDescent="0.15">
      <c r="A16" s="2"/>
      <c r="B16" s="2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24"/>
      <c r="IK16" s="5"/>
      <c r="IL16" s="5"/>
      <c r="IM16" s="5"/>
      <c r="IN16" s="5"/>
      <c r="IO16" s="5"/>
      <c r="IP16" s="5"/>
      <c r="IQ16" s="5"/>
      <c r="IR16" s="5"/>
      <c r="IS16" s="5"/>
      <c r="IT16" s="5"/>
      <c r="IU16" s="5"/>
      <c r="IV16" s="5"/>
      <c r="IW16" s="5"/>
      <c r="IX16" s="5"/>
      <c r="IY16" s="5"/>
      <c r="IZ16" s="5"/>
      <c r="JA16" s="5"/>
      <c r="JB16" s="5"/>
      <c r="JC16" s="5"/>
      <c r="JD16" s="5"/>
      <c r="JE16" s="5"/>
      <c r="JF16" s="5"/>
      <c r="JG16" s="5"/>
      <c r="JH16" s="5"/>
      <c r="JI16" s="5"/>
      <c r="JJ16" s="5"/>
      <c r="JK16" s="5"/>
      <c r="JL16" s="5"/>
      <c r="JM16" s="5"/>
      <c r="JN16" s="5"/>
      <c r="JO16" s="5"/>
      <c r="JP16" s="5"/>
      <c r="JQ16" s="5"/>
      <c r="JR16" s="5"/>
      <c r="JS16" s="5"/>
      <c r="JT16" s="5"/>
      <c r="JU16" s="5"/>
      <c r="JV16" s="5"/>
      <c r="JW16" s="5"/>
      <c r="JX16" s="5"/>
      <c r="JY16" s="5"/>
      <c r="JZ16" s="5"/>
      <c r="KA16" s="5"/>
      <c r="KB16" s="5"/>
      <c r="KC16" s="5"/>
      <c r="KD16" s="5"/>
      <c r="KE16" s="5"/>
      <c r="KF16" s="5"/>
      <c r="KG16" s="5"/>
      <c r="KH16" s="5"/>
      <c r="KI16" s="5"/>
      <c r="KJ16" s="5"/>
      <c r="KK16" s="5"/>
      <c r="KL16" s="5"/>
      <c r="KM16" s="5"/>
      <c r="KN16" s="5"/>
      <c r="KO16" s="5"/>
      <c r="KP16" s="5"/>
      <c r="KQ16" s="5"/>
      <c r="KR16" s="5"/>
      <c r="KS16" s="5"/>
      <c r="KT16" s="5"/>
      <c r="KU16" s="5"/>
      <c r="KV16" s="5"/>
      <c r="KW16" s="5"/>
      <c r="KX16" s="5"/>
      <c r="KY16" s="5"/>
      <c r="KZ16" s="5"/>
      <c r="LA16" s="5"/>
      <c r="LB16" s="5"/>
      <c r="LC16" s="5"/>
      <c r="LD16" s="5"/>
      <c r="LE16" s="5"/>
      <c r="LF16" s="5"/>
      <c r="LG16" s="5"/>
      <c r="LH16" s="5"/>
      <c r="LI16" s="5"/>
      <c r="LJ16" s="5"/>
      <c r="LK16" s="5"/>
      <c r="LL16" s="5"/>
      <c r="LM16" s="5"/>
      <c r="LN16" s="5"/>
      <c r="LO16" s="5"/>
      <c r="LP16" s="5"/>
      <c r="LQ16" s="5"/>
      <c r="LR16" s="5"/>
      <c r="LS16" s="5"/>
      <c r="LT16" s="5"/>
      <c r="LU16" s="5"/>
      <c r="LV16" s="5"/>
      <c r="LW16" s="5"/>
      <c r="LX16" s="5"/>
      <c r="LY16" s="5"/>
      <c r="LZ16" s="5"/>
      <c r="MA16" s="5"/>
      <c r="MB16" s="5"/>
      <c r="MC16" s="5"/>
      <c r="MD16" s="5"/>
      <c r="ME16" s="5"/>
      <c r="MF16" s="5"/>
      <c r="MG16" s="5"/>
      <c r="MH16" s="5"/>
      <c r="MI16" s="5"/>
      <c r="MJ16" s="5"/>
      <c r="MK16" s="5"/>
      <c r="ML16" s="5"/>
      <c r="MM16" s="5"/>
      <c r="MN16" s="5"/>
      <c r="MO16" s="5"/>
      <c r="MP16" s="5"/>
      <c r="MQ16" s="5"/>
      <c r="MR16" s="5"/>
      <c r="MS16" s="5"/>
      <c r="MT16" s="5"/>
      <c r="MU16" s="5"/>
      <c r="MV16" s="5"/>
      <c r="MW16" s="5"/>
      <c r="MX16" s="5"/>
      <c r="MY16" s="5"/>
      <c r="MZ16" s="5"/>
      <c r="NA16" s="5"/>
      <c r="NB16" s="24"/>
      <c r="NC16" s="2"/>
      <c r="ND16" s="110"/>
      <c r="NE16" s="111"/>
      <c r="NF16" s="111"/>
      <c r="NG16" s="111"/>
      <c r="NH16" s="111"/>
      <c r="NI16" s="111"/>
      <c r="NJ16" s="111"/>
      <c r="NK16" s="111"/>
      <c r="NL16" s="111"/>
      <c r="NM16" s="111"/>
      <c r="NN16" s="111"/>
      <c r="NO16" s="111"/>
      <c r="NP16" s="111"/>
      <c r="NQ16" s="111"/>
      <c r="NR16" s="112"/>
    </row>
    <row r="17" spans="1:382" ht="13.5" customHeight="1" x14ac:dyDescent="0.15">
      <c r="A17" s="2"/>
      <c r="B17" s="23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25"/>
      <c r="CZ17" s="5"/>
      <c r="DA17" s="5"/>
      <c r="DB17" s="5"/>
      <c r="DC17" s="5"/>
      <c r="DD17" s="5"/>
      <c r="DE17" s="5"/>
      <c r="DF17" s="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25"/>
      <c r="IF17" s="25"/>
      <c r="IG17" s="25"/>
      <c r="IH17" s="25"/>
      <c r="II17" s="25"/>
      <c r="IJ17" s="26"/>
      <c r="IK17" s="25"/>
      <c r="IL17" s="25"/>
      <c r="IM17" s="25"/>
      <c r="IN17" s="25"/>
      <c r="IO17" s="25"/>
      <c r="IP17" s="25"/>
      <c r="IQ17" s="25"/>
      <c r="IR17" s="5"/>
      <c r="IS17" s="5"/>
      <c r="IT17" s="5"/>
      <c r="IU17" s="5"/>
      <c r="IV17" s="5"/>
      <c r="IW17" s="5"/>
      <c r="IX17" s="5"/>
      <c r="IY17" s="5"/>
      <c r="IZ17" s="5"/>
      <c r="JA17" s="5"/>
      <c r="JB17" s="5"/>
      <c r="JC17" s="5"/>
      <c r="JD17" s="5"/>
      <c r="JE17" s="5"/>
      <c r="JF17" s="5"/>
      <c r="JG17" s="5"/>
      <c r="JH17" s="5"/>
      <c r="JI17" s="5"/>
      <c r="JJ17" s="5"/>
      <c r="JK17" s="5"/>
      <c r="JL17" s="5"/>
      <c r="JM17" s="5"/>
      <c r="JN17" s="5"/>
      <c r="JO17" s="5"/>
      <c r="JP17" s="5"/>
      <c r="JQ17" s="5"/>
      <c r="JR17" s="5"/>
      <c r="JS17" s="5"/>
      <c r="JT17" s="5"/>
      <c r="JU17" s="5"/>
      <c r="JV17" s="5"/>
      <c r="JW17" s="5"/>
      <c r="JX17" s="5"/>
      <c r="JY17" s="5"/>
      <c r="JZ17" s="5"/>
      <c r="KA17" s="5"/>
      <c r="KB17" s="5"/>
      <c r="KC17" s="5"/>
      <c r="KD17" s="5"/>
      <c r="KE17" s="5"/>
      <c r="KF17" s="5"/>
      <c r="KG17" s="5"/>
      <c r="KH17" s="5"/>
      <c r="KI17" s="5"/>
      <c r="KJ17" s="5"/>
      <c r="KK17" s="5"/>
      <c r="KL17" s="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5"/>
      <c r="KX17" s="5"/>
      <c r="KY17" s="5"/>
      <c r="KZ17" s="5"/>
      <c r="LA17" s="5"/>
      <c r="LB17" s="5"/>
      <c r="LC17" s="5"/>
      <c r="LD17" s="5"/>
      <c r="LE17" s="5"/>
      <c r="LF17" s="5"/>
      <c r="LG17" s="5"/>
      <c r="LH17" s="5"/>
      <c r="LI17" s="5"/>
      <c r="LJ17" s="5"/>
      <c r="LK17" s="5"/>
      <c r="LL17" s="5"/>
      <c r="LM17" s="5"/>
      <c r="LN17" s="5"/>
      <c r="LO17" s="5"/>
      <c r="LP17" s="5"/>
      <c r="LQ17" s="5"/>
      <c r="LR17" s="5"/>
      <c r="LS17" s="5"/>
      <c r="LT17" s="5"/>
      <c r="LU17" s="5"/>
      <c r="LV17" s="5"/>
      <c r="LW17" s="5"/>
      <c r="LX17" s="5"/>
      <c r="LY17" s="5"/>
      <c r="LZ17" s="5"/>
      <c r="MA17" s="5"/>
      <c r="MB17" s="5"/>
      <c r="MC17" s="5"/>
      <c r="MD17" s="5"/>
      <c r="ME17" s="5"/>
      <c r="MF17" s="5"/>
      <c r="MG17" s="5"/>
      <c r="MH17" s="5"/>
      <c r="MI17" s="5"/>
      <c r="MJ17" s="5"/>
      <c r="MK17" s="5"/>
      <c r="ML17" s="5"/>
      <c r="MM17" s="5"/>
      <c r="MN17" s="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4"/>
      <c r="NC17" s="2"/>
      <c r="ND17" s="110"/>
      <c r="NE17" s="111"/>
      <c r="NF17" s="111"/>
      <c r="NG17" s="111"/>
      <c r="NH17" s="111"/>
      <c r="NI17" s="111"/>
      <c r="NJ17" s="111"/>
      <c r="NK17" s="111"/>
      <c r="NL17" s="111"/>
      <c r="NM17" s="111"/>
      <c r="NN17" s="111"/>
      <c r="NO17" s="111"/>
      <c r="NP17" s="111"/>
      <c r="NQ17" s="111"/>
      <c r="NR17" s="112"/>
    </row>
    <row r="18" spans="1:382" ht="13.5" customHeight="1" x14ac:dyDescent="0.15">
      <c r="A18" s="2"/>
      <c r="B18" s="23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25"/>
      <c r="CZ18" s="5"/>
      <c r="DA18" s="5"/>
      <c r="DB18" s="5"/>
      <c r="DC18" s="5"/>
      <c r="DD18" s="5"/>
      <c r="DE18" s="5"/>
      <c r="DF18" s="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25"/>
      <c r="IF18" s="25"/>
      <c r="IG18" s="25"/>
      <c r="IH18" s="25"/>
      <c r="II18" s="25"/>
      <c r="IJ18" s="26"/>
      <c r="IK18" s="25"/>
      <c r="IL18" s="25"/>
      <c r="IM18" s="25"/>
      <c r="IN18" s="25"/>
      <c r="IO18" s="25"/>
      <c r="IP18" s="25"/>
      <c r="IQ18" s="2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5"/>
      <c r="JS18" s="5"/>
      <c r="JT18" s="5"/>
      <c r="JU18" s="5"/>
      <c r="JV18" s="5"/>
      <c r="JW18" s="5"/>
      <c r="JX18" s="5"/>
      <c r="JY18" s="5"/>
      <c r="JZ18" s="5"/>
      <c r="KA18" s="5"/>
      <c r="KB18" s="5"/>
      <c r="KC18" s="5"/>
      <c r="KD18" s="5"/>
      <c r="KE18" s="5"/>
      <c r="KF18" s="5"/>
      <c r="KG18" s="5"/>
      <c r="KH18" s="5"/>
      <c r="KI18" s="5"/>
      <c r="KJ18" s="5"/>
      <c r="KK18" s="5"/>
      <c r="KL18" s="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5"/>
      <c r="KX18" s="5"/>
      <c r="KY18" s="5"/>
      <c r="KZ18" s="5"/>
      <c r="LA18" s="5"/>
      <c r="LB18" s="5"/>
      <c r="LC18" s="5"/>
      <c r="LD18" s="5"/>
      <c r="LE18" s="5"/>
      <c r="LF18" s="5"/>
      <c r="LG18" s="5"/>
      <c r="LH18" s="5"/>
      <c r="LI18" s="5"/>
      <c r="LJ18" s="5"/>
      <c r="LK18" s="5"/>
      <c r="LL18" s="5"/>
      <c r="LM18" s="5"/>
      <c r="LN18" s="5"/>
      <c r="LO18" s="5"/>
      <c r="LP18" s="5"/>
      <c r="LQ18" s="5"/>
      <c r="LR18" s="5"/>
      <c r="LS18" s="5"/>
      <c r="LT18" s="5"/>
      <c r="LU18" s="5"/>
      <c r="LV18" s="5"/>
      <c r="LW18" s="5"/>
      <c r="LX18" s="5"/>
      <c r="LY18" s="5"/>
      <c r="LZ18" s="5"/>
      <c r="MA18" s="5"/>
      <c r="MB18" s="5"/>
      <c r="MC18" s="5"/>
      <c r="MD18" s="5"/>
      <c r="ME18" s="5"/>
      <c r="MF18" s="5"/>
      <c r="MG18" s="5"/>
      <c r="MH18" s="5"/>
      <c r="MI18" s="5"/>
      <c r="MJ18" s="5"/>
      <c r="MK18" s="5"/>
      <c r="ML18" s="5"/>
      <c r="MM18" s="5"/>
      <c r="MN18" s="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4"/>
      <c r="NC18" s="2"/>
      <c r="ND18" s="110"/>
      <c r="NE18" s="111"/>
      <c r="NF18" s="111"/>
      <c r="NG18" s="111"/>
      <c r="NH18" s="111"/>
      <c r="NI18" s="111"/>
      <c r="NJ18" s="111"/>
      <c r="NK18" s="111"/>
      <c r="NL18" s="111"/>
      <c r="NM18" s="111"/>
      <c r="NN18" s="111"/>
      <c r="NO18" s="111"/>
      <c r="NP18" s="111"/>
      <c r="NQ18" s="111"/>
      <c r="NR18" s="112"/>
    </row>
    <row r="19" spans="1:382" ht="13.5" customHeight="1" x14ac:dyDescent="0.15">
      <c r="A19" s="2"/>
      <c r="B19" s="23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24"/>
      <c r="IK19" s="5"/>
      <c r="IL19" s="5"/>
      <c r="IM19" s="5"/>
      <c r="IN19" s="5"/>
      <c r="IO19" s="5"/>
      <c r="IP19" s="5"/>
      <c r="IQ19" s="5"/>
      <c r="IR19" s="5"/>
      <c r="IS19" s="5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5"/>
      <c r="KR19" s="5"/>
      <c r="KS19" s="5"/>
      <c r="KT19" s="5"/>
      <c r="KU19" s="5"/>
      <c r="KV19" s="5"/>
      <c r="KW19" s="5"/>
      <c r="KX19" s="5"/>
      <c r="KY19" s="5"/>
      <c r="KZ19" s="5"/>
      <c r="LA19" s="5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5"/>
      <c r="MU19" s="5"/>
      <c r="MV19" s="5"/>
      <c r="MW19" s="5"/>
      <c r="MX19" s="5"/>
      <c r="MY19" s="5"/>
      <c r="MZ19" s="5"/>
      <c r="NA19" s="5"/>
      <c r="NB19" s="24"/>
      <c r="NC19" s="2"/>
      <c r="ND19" s="110"/>
      <c r="NE19" s="111"/>
      <c r="NF19" s="111"/>
      <c r="NG19" s="111"/>
      <c r="NH19" s="111"/>
      <c r="NI19" s="111"/>
      <c r="NJ19" s="111"/>
      <c r="NK19" s="111"/>
      <c r="NL19" s="111"/>
      <c r="NM19" s="111"/>
      <c r="NN19" s="111"/>
      <c r="NO19" s="111"/>
      <c r="NP19" s="111"/>
      <c r="NQ19" s="111"/>
      <c r="NR19" s="112"/>
    </row>
    <row r="20" spans="1:382" ht="13.5" customHeight="1" x14ac:dyDescent="0.15">
      <c r="A20" s="2"/>
      <c r="B20" s="23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24"/>
      <c r="IK20" s="5"/>
      <c r="IL20" s="5"/>
      <c r="IM20" s="5"/>
      <c r="IN20" s="5"/>
      <c r="IO20" s="5"/>
      <c r="IP20" s="5"/>
      <c r="IQ20" s="5"/>
      <c r="IR20" s="5"/>
      <c r="IS20" s="5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5"/>
      <c r="KR20" s="5"/>
      <c r="KS20" s="5"/>
      <c r="KT20" s="5"/>
      <c r="KU20" s="5"/>
      <c r="KV20" s="5"/>
      <c r="KW20" s="5"/>
      <c r="KX20" s="5"/>
      <c r="KY20" s="5"/>
      <c r="KZ20" s="5"/>
      <c r="LA20" s="5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5"/>
      <c r="MU20" s="5"/>
      <c r="MV20" s="5"/>
      <c r="MW20" s="5"/>
      <c r="MX20" s="5"/>
      <c r="MY20" s="5"/>
      <c r="MZ20" s="5"/>
      <c r="NA20" s="5"/>
      <c r="NB20" s="24"/>
      <c r="NC20" s="2"/>
      <c r="ND20" s="110"/>
      <c r="NE20" s="111"/>
      <c r="NF20" s="111"/>
      <c r="NG20" s="111"/>
      <c r="NH20" s="111"/>
      <c r="NI20" s="111"/>
      <c r="NJ20" s="111"/>
      <c r="NK20" s="111"/>
      <c r="NL20" s="111"/>
      <c r="NM20" s="111"/>
      <c r="NN20" s="111"/>
      <c r="NO20" s="111"/>
      <c r="NP20" s="111"/>
      <c r="NQ20" s="111"/>
      <c r="NR20" s="112"/>
    </row>
    <row r="21" spans="1:382" ht="13.5" customHeight="1" x14ac:dyDescent="0.15">
      <c r="A21" s="2"/>
      <c r="B21" s="23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24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24"/>
      <c r="NC21" s="2"/>
      <c r="ND21" s="110"/>
      <c r="NE21" s="111"/>
      <c r="NF21" s="111"/>
      <c r="NG21" s="111"/>
      <c r="NH21" s="111"/>
      <c r="NI21" s="111"/>
      <c r="NJ21" s="111"/>
      <c r="NK21" s="111"/>
      <c r="NL21" s="111"/>
      <c r="NM21" s="111"/>
      <c r="NN21" s="111"/>
      <c r="NO21" s="111"/>
      <c r="NP21" s="111"/>
      <c r="NQ21" s="111"/>
      <c r="NR21" s="112"/>
    </row>
    <row r="22" spans="1:382" ht="13.5" customHeight="1" x14ac:dyDescent="0.15">
      <c r="A22" s="2"/>
      <c r="B22" s="23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24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24"/>
      <c r="NC22" s="2"/>
      <c r="ND22" s="110"/>
      <c r="NE22" s="111"/>
      <c r="NF22" s="111"/>
      <c r="NG22" s="111"/>
      <c r="NH22" s="111"/>
      <c r="NI22" s="111"/>
      <c r="NJ22" s="111"/>
      <c r="NK22" s="111"/>
      <c r="NL22" s="111"/>
      <c r="NM22" s="111"/>
      <c r="NN22" s="111"/>
      <c r="NO22" s="111"/>
      <c r="NP22" s="111"/>
      <c r="NQ22" s="111"/>
      <c r="NR22" s="112"/>
    </row>
    <row r="23" spans="1:382" ht="13.5" customHeight="1" x14ac:dyDescent="0.15">
      <c r="A23" s="2"/>
      <c r="B23" s="23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24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24"/>
      <c r="NC23" s="2"/>
      <c r="ND23" s="110"/>
      <c r="NE23" s="111"/>
      <c r="NF23" s="111"/>
      <c r="NG23" s="111"/>
      <c r="NH23" s="111"/>
      <c r="NI23" s="111"/>
      <c r="NJ23" s="111"/>
      <c r="NK23" s="111"/>
      <c r="NL23" s="111"/>
      <c r="NM23" s="111"/>
      <c r="NN23" s="111"/>
      <c r="NO23" s="111"/>
      <c r="NP23" s="111"/>
      <c r="NQ23" s="111"/>
      <c r="NR23" s="112"/>
    </row>
    <row r="24" spans="1:382" ht="13.5" customHeight="1" x14ac:dyDescent="0.15">
      <c r="A24" s="2"/>
      <c r="B24" s="23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24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24"/>
      <c r="NC24" s="2"/>
      <c r="ND24" s="110"/>
      <c r="NE24" s="111"/>
      <c r="NF24" s="111"/>
      <c r="NG24" s="111"/>
      <c r="NH24" s="111"/>
      <c r="NI24" s="111"/>
      <c r="NJ24" s="111"/>
      <c r="NK24" s="111"/>
      <c r="NL24" s="111"/>
      <c r="NM24" s="111"/>
      <c r="NN24" s="111"/>
      <c r="NO24" s="111"/>
      <c r="NP24" s="111"/>
      <c r="NQ24" s="111"/>
      <c r="NR24" s="112"/>
    </row>
    <row r="25" spans="1:382" ht="13.5" customHeight="1" x14ac:dyDescent="0.15">
      <c r="A25" s="2"/>
      <c r="B25" s="23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24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24"/>
      <c r="NC25" s="2"/>
      <c r="ND25" s="110"/>
      <c r="NE25" s="111"/>
      <c r="NF25" s="111"/>
      <c r="NG25" s="111"/>
      <c r="NH25" s="111"/>
      <c r="NI25" s="111"/>
      <c r="NJ25" s="111"/>
      <c r="NK25" s="111"/>
      <c r="NL25" s="111"/>
      <c r="NM25" s="111"/>
      <c r="NN25" s="111"/>
      <c r="NO25" s="111"/>
      <c r="NP25" s="111"/>
      <c r="NQ25" s="111"/>
      <c r="NR25" s="112"/>
    </row>
    <row r="26" spans="1:382" ht="13.5" customHeight="1" x14ac:dyDescent="0.15">
      <c r="A26" s="2"/>
      <c r="B26" s="23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24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24"/>
      <c r="NC26" s="2"/>
      <c r="ND26" s="110"/>
      <c r="NE26" s="111"/>
      <c r="NF26" s="111"/>
      <c r="NG26" s="111"/>
      <c r="NH26" s="111"/>
      <c r="NI26" s="111"/>
      <c r="NJ26" s="111"/>
      <c r="NK26" s="111"/>
      <c r="NL26" s="111"/>
      <c r="NM26" s="111"/>
      <c r="NN26" s="111"/>
      <c r="NO26" s="111"/>
      <c r="NP26" s="111"/>
      <c r="NQ26" s="111"/>
      <c r="NR26" s="112"/>
    </row>
    <row r="27" spans="1:382" ht="13.5" customHeight="1" x14ac:dyDescent="0.15">
      <c r="A27" s="2"/>
      <c r="B27" s="23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24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24"/>
      <c r="NC27" s="2"/>
      <c r="ND27" s="110"/>
      <c r="NE27" s="111"/>
      <c r="NF27" s="111"/>
      <c r="NG27" s="111"/>
      <c r="NH27" s="111"/>
      <c r="NI27" s="111"/>
      <c r="NJ27" s="111"/>
      <c r="NK27" s="111"/>
      <c r="NL27" s="111"/>
      <c r="NM27" s="111"/>
      <c r="NN27" s="111"/>
      <c r="NO27" s="111"/>
      <c r="NP27" s="111"/>
      <c r="NQ27" s="111"/>
      <c r="NR27" s="112"/>
    </row>
    <row r="28" spans="1:382" ht="13.5" customHeight="1" x14ac:dyDescent="0.15">
      <c r="A28" s="2"/>
      <c r="B28" s="2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24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24"/>
      <c r="NC28" s="2"/>
      <c r="ND28" s="110"/>
      <c r="NE28" s="111"/>
      <c r="NF28" s="111"/>
      <c r="NG28" s="111"/>
      <c r="NH28" s="111"/>
      <c r="NI28" s="111"/>
      <c r="NJ28" s="111"/>
      <c r="NK28" s="111"/>
      <c r="NL28" s="111"/>
      <c r="NM28" s="111"/>
      <c r="NN28" s="111"/>
      <c r="NO28" s="111"/>
      <c r="NP28" s="111"/>
      <c r="NQ28" s="111"/>
      <c r="NR28" s="112"/>
    </row>
    <row r="29" spans="1:382" ht="13.5" customHeight="1" x14ac:dyDescent="0.15">
      <c r="A29" s="2"/>
      <c r="B29" s="23"/>
      <c r="C29" s="5"/>
      <c r="D29" s="5"/>
      <c r="E29" s="5"/>
      <c r="F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24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24"/>
      <c r="NC29" s="2"/>
      <c r="ND29" s="110"/>
      <c r="NE29" s="111"/>
      <c r="NF29" s="111"/>
      <c r="NG29" s="111"/>
      <c r="NH29" s="111"/>
      <c r="NI29" s="111"/>
      <c r="NJ29" s="111"/>
      <c r="NK29" s="111"/>
      <c r="NL29" s="111"/>
      <c r="NM29" s="111"/>
      <c r="NN29" s="111"/>
      <c r="NO29" s="111"/>
      <c r="NP29" s="111"/>
      <c r="NQ29" s="111"/>
      <c r="NR29" s="112"/>
    </row>
    <row r="30" spans="1:382" ht="13.5" customHeight="1" x14ac:dyDescent="0.15">
      <c r="A30" s="2"/>
      <c r="B30" s="23"/>
      <c r="C30" s="5"/>
      <c r="D30" s="5"/>
      <c r="E30" s="5"/>
      <c r="F30" s="5"/>
      <c r="I30" s="5"/>
      <c r="J30" s="5"/>
      <c r="K30" s="5"/>
      <c r="L30" s="5"/>
      <c r="M30" s="5"/>
      <c r="N30" s="5"/>
      <c r="O30" s="5"/>
      <c r="P30" s="5"/>
      <c r="Q30" s="5"/>
      <c r="R30" s="27"/>
      <c r="S30" s="27"/>
      <c r="T30" s="27"/>
      <c r="U30" s="113">
        <f>データ!$B$11</f>
        <v>40909</v>
      </c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>
        <f>データ!$C$11</f>
        <v>41275</v>
      </c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>
        <f>データ!$D$11</f>
        <v>41640</v>
      </c>
      <c r="BH30" s="113"/>
      <c r="BI30" s="113"/>
      <c r="BJ30" s="113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  <c r="BU30" s="113"/>
      <c r="BV30" s="113"/>
      <c r="BW30" s="113"/>
      <c r="BX30" s="113"/>
      <c r="BY30" s="113"/>
      <c r="BZ30" s="113">
        <f>データ!$E$11</f>
        <v>42005</v>
      </c>
      <c r="CA30" s="113"/>
      <c r="CB30" s="113"/>
      <c r="CC30" s="113"/>
      <c r="CD30" s="113"/>
      <c r="CE30" s="113"/>
      <c r="CF30" s="113"/>
      <c r="CG30" s="113"/>
      <c r="CH30" s="113"/>
      <c r="CI30" s="113"/>
      <c r="CJ30" s="113"/>
      <c r="CK30" s="113"/>
      <c r="CL30" s="113"/>
      <c r="CM30" s="113"/>
      <c r="CN30" s="113"/>
      <c r="CO30" s="113"/>
      <c r="CP30" s="113"/>
      <c r="CQ30" s="113"/>
      <c r="CR30" s="113"/>
      <c r="CS30" s="113">
        <f>データ!$F$11</f>
        <v>42370</v>
      </c>
      <c r="CT30" s="113"/>
      <c r="CU30" s="113"/>
      <c r="CV30" s="113"/>
      <c r="CW30" s="113"/>
      <c r="CX30" s="113"/>
      <c r="CY30" s="113"/>
      <c r="CZ30" s="113"/>
      <c r="DA30" s="113"/>
      <c r="DB30" s="113"/>
      <c r="DC30" s="113"/>
      <c r="DD30" s="113"/>
      <c r="DE30" s="113"/>
      <c r="DF30" s="113"/>
      <c r="DG30" s="113"/>
      <c r="DH30" s="113"/>
      <c r="DI30" s="113"/>
      <c r="DJ30" s="113"/>
      <c r="DK30" s="113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5"/>
      <c r="EB30" s="5"/>
      <c r="EC30" s="5"/>
      <c r="ED30" s="5"/>
      <c r="EE30" s="5"/>
      <c r="EF30" s="5"/>
      <c r="EG30" s="5"/>
      <c r="EH30" s="5"/>
      <c r="EI30" s="27"/>
      <c r="EJ30" s="27"/>
      <c r="EK30" s="27"/>
      <c r="EL30" s="113">
        <f>データ!$B$11</f>
        <v>40909</v>
      </c>
      <c r="EM30" s="113"/>
      <c r="EN30" s="113"/>
      <c r="EO30" s="113"/>
      <c r="EP30" s="113"/>
      <c r="EQ30" s="113"/>
      <c r="ER30" s="113"/>
      <c r="ES30" s="113"/>
      <c r="ET30" s="113"/>
      <c r="EU30" s="113"/>
      <c r="EV30" s="113"/>
      <c r="EW30" s="113"/>
      <c r="EX30" s="113"/>
      <c r="EY30" s="113"/>
      <c r="EZ30" s="113"/>
      <c r="FA30" s="113"/>
      <c r="FB30" s="113"/>
      <c r="FC30" s="113"/>
      <c r="FD30" s="113"/>
      <c r="FE30" s="113">
        <f>データ!$C$11</f>
        <v>41275</v>
      </c>
      <c r="FF30" s="113"/>
      <c r="FG30" s="113"/>
      <c r="FH30" s="113"/>
      <c r="FI30" s="113"/>
      <c r="FJ30" s="113"/>
      <c r="FK30" s="113"/>
      <c r="FL30" s="113"/>
      <c r="FM30" s="113"/>
      <c r="FN30" s="113"/>
      <c r="FO30" s="113"/>
      <c r="FP30" s="113"/>
      <c r="FQ30" s="113"/>
      <c r="FR30" s="113"/>
      <c r="FS30" s="113"/>
      <c r="FT30" s="113"/>
      <c r="FU30" s="113"/>
      <c r="FV30" s="113"/>
      <c r="FW30" s="113"/>
      <c r="FX30" s="113">
        <f>データ!$D$11</f>
        <v>41640</v>
      </c>
      <c r="FY30" s="113"/>
      <c r="FZ30" s="113"/>
      <c r="GA30" s="113"/>
      <c r="GB30" s="113"/>
      <c r="GC30" s="113"/>
      <c r="GD30" s="113"/>
      <c r="GE30" s="113"/>
      <c r="GF30" s="113"/>
      <c r="GG30" s="113"/>
      <c r="GH30" s="113"/>
      <c r="GI30" s="113"/>
      <c r="GJ30" s="113"/>
      <c r="GK30" s="113"/>
      <c r="GL30" s="113"/>
      <c r="GM30" s="113"/>
      <c r="GN30" s="113"/>
      <c r="GO30" s="113"/>
      <c r="GP30" s="113"/>
      <c r="GQ30" s="113">
        <f>データ!$E$11</f>
        <v>42005</v>
      </c>
      <c r="GR30" s="113"/>
      <c r="GS30" s="113"/>
      <c r="GT30" s="113"/>
      <c r="GU30" s="113"/>
      <c r="GV30" s="113"/>
      <c r="GW30" s="113"/>
      <c r="GX30" s="113"/>
      <c r="GY30" s="113"/>
      <c r="GZ30" s="113"/>
      <c r="HA30" s="113"/>
      <c r="HB30" s="113"/>
      <c r="HC30" s="113"/>
      <c r="HD30" s="113"/>
      <c r="HE30" s="113"/>
      <c r="HF30" s="113"/>
      <c r="HG30" s="113"/>
      <c r="HH30" s="113"/>
      <c r="HI30" s="113"/>
      <c r="HJ30" s="113">
        <f>データ!$F$11</f>
        <v>42370</v>
      </c>
      <c r="HK30" s="113"/>
      <c r="HL30" s="113"/>
      <c r="HM30" s="113"/>
      <c r="HN30" s="113"/>
      <c r="HO30" s="113"/>
      <c r="HP30" s="113"/>
      <c r="HQ30" s="113"/>
      <c r="HR30" s="113"/>
      <c r="HS30" s="113"/>
      <c r="HT30" s="113"/>
      <c r="HU30" s="113"/>
      <c r="HV30" s="113"/>
      <c r="HW30" s="113"/>
      <c r="HX30" s="113"/>
      <c r="HY30" s="113"/>
      <c r="HZ30" s="113"/>
      <c r="IA30" s="113"/>
      <c r="IB30" s="113"/>
      <c r="IC30" s="27"/>
      <c r="ID30" s="27"/>
      <c r="IE30" s="27"/>
      <c r="IF30" s="27"/>
      <c r="IG30" s="27"/>
      <c r="IH30" s="27"/>
      <c r="II30" s="27"/>
      <c r="IJ30" s="28"/>
      <c r="IK30" s="27"/>
      <c r="IL30" s="27"/>
      <c r="IM30" s="27"/>
      <c r="IN30" s="27"/>
      <c r="IO30" s="27"/>
      <c r="IP30" s="27"/>
      <c r="IQ30" s="27"/>
      <c r="IR30" s="5"/>
      <c r="IS30" s="5"/>
      <c r="IT30" s="5"/>
      <c r="IU30" s="5"/>
      <c r="IV30" s="5"/>
      <c r="IW30" s="5"/>
      <c r="IX30" s="5"/>
      <c r="IY30" s="5"/>
      <c r="IZ30" s="27"/>
      <c r="JA30" s="27"/>
      <c r="JB30" s="27"/>
      <c r="JC30" s="113">
        <f>データ!$B$11</f>
        <v>40909</v>
      </c>
      <c r="JD30" s="113"/>
      <c r="JE30" s="113"/>
      <c r="JF30" s="113"/>
      <c r="JG30" s="113"/>
      <c r="JH30" s="113"/>
      <c r="JI30" s="113"/>
      <c r="JJ30" s="113"/>
      <c r="JK30" s="113"/>
      <c r="JL30" s="113"/>
      <c r="JM30" s="113"/>
      <c r="JN30" s="113"/>
      <c r="JO30" s="113"/>
      <c r="JP30" s="113"/>
      <c r="JQ30" s="113"/>
      <c r="JR30" s="113"/>
      <c r="JS30" s="113"/>
      <c r="JT30" s="113"/>
      <c r="JU30" s="113"/>
      <c r="JV30" s="113">
        <f>データ!$C$11</f>
        <v>41275</v>
      </c>
      <c r="JW30" s="113"/>
      <c r="JX30" s="113"/>
      <c r="JY30" s="113"/>
      <c r="JZ30" s="113"/>
      <c r="KA30" s="113"/>
      <c r="KB30" s="113"/>
      <c r="KC30" s="113"/>
      <c r="KD30" s="113"/>
      <c r="KE30" s="113"/>
      <c r="KF30" s="113"/>
      <c r="KG30" s="113"/>
      <c r="KH30" s="113"/>
      <c r="KI30" s="113"/>
      <c r="KJ30" s="113"/>
      <c r="KK30" s="113"/>
      <c r="KL30" s="113"/>
      <c r="KM30" s="113"/>
      <c r="KN30" s="113"/>
      <c r="KO30" s="113">
        <f>データ!$D$11</f>
        <v>41640</v>
      </c>
      <c r="KP30" s="113"/>
      <c r="KQ30" s="113"/>
      <c r="KR30" s="113"/>
      <c r="KS30" s="113"/>
      <c r="KT30" s="113"/>
      <c r="KU30" s="113"/>
      <c r="KV30" s="113"/>
      <c r="KW30" s="113"/>
      <c r="KX30" s="113"/>
      <c r="KY30" s="113"/>
      <c r="KZ30" s="113"/>
      <c r="LA30" s="113"/>
      <c r="LB30" s="113"/>
      <c r="LC30" s="113"/>
      <c r="LD30" s="113"/>
      <c r="LE30" s="113"/>
      <c r="LF30" s="113"/>
      <c r="LG30" s="113"/>
      <c r="LH30" s="113">
        <f>データ!$E$11</f>
        <v>42005</v>
      </c>
      <c r="LI30" s="113"/>
      <c r="LJ30" s="113"/>
      <c r="LK30" s="113"/>
      <c r="LL30" s="113"/>
      <c r="LM30" s="113"/>
      <c r="LN30" s="113"/>
      <c r="LO30" s="113"/>
      <c r="LP30" s="113"/>
      <c r="LQ30" s="113"/>
      <c r="LR30" s="113"/>
      <c r="LS30" s="113"/>
      <c r="LT30" s="113"/>
      <c r="LU30" s="113"/>
      <c r="LV30" s="113"/>
      <c r="LW30" s="113"/>
      <c r="LX30" s="113"/>
      <c r="LY30" s="113"/>
      <c r="LZ30" s="113"/>
      <c r="MA30" s="113">
        <f>データ!$F$11</f>
        <v>42370</v>
      </c>
      <c r="MB30" s="113"/>
      <c r="MC30" s="113"/>
      <c r="MD30" s="113"/>
      <c r="ME30" s="113"/>
      <c r="MF30" s="113"/>
      <c r="MG30" s="113"/>
      <c r="MH30" s="113"/>
      <c r="MI30" s="113"/>
      <c r="MJ30" s="113"/>
      <c r="MK30" s="113"/>
      <c r="ML30" s="113"/>
      <c r="MM30" s="113"/>
      <c r="MN30" s="113"/>
      <c r="MO30" s="113"/>
      <c r="MP30" s="113"/>
      <c r="MQ30" s="113"/>
      <c r="MR30" s="113"/>
      <c r="MS30" s="113"/>
      <c r="MT30" s="5"/>
      <c r="MU30" s="5"/>
      <c r="MV30" s="5"/>
      <c r="MW30" s="5"/>
      <c r="MX30" s="5"/>
      <c r="MY30" s="5"/>
      <c r="MZ30" s="5"/>
      <c r="NA30" s="5"/>
      <c r="NB30" s="24"/>
      <c r="NC30" s="2"/>
      <c r="ND30" s="110"/>
      <c r="NE30" s="111"/>
      <c r="NF30" s="111"/>
      <c r="NG30" s="111"/>
      <c r="NH30" s="111"/>
      <c r="NI30" s="111"/>
      <c r="NJ30" s="111"/>
      <c r="NK30" s="111"/>
      <c r="NL30" s="111"/>
      <c r="NM30" s="111"/>
      <c r="NN30" s="111"/>
      <c r="NO30" s="111"/>
      <c r="NP30" s="111"/>
      <c r="NQ30" s="111"/>
      <c r="NR30" s="112"/>
    </row>
    <row r="31" spans="1:382" ht="13.5" customHeight="1" x14ac:dyDescent="0.15">
      <c r="A31" s="2"/>
      <c r="B31" s="23"/>
      <c r="C31" s="5"/>
      <c r="D31" s="5"/>
      <c r="E31" s="5"/>
      <c r="F31" s="5"/>
      <c r="I31" s="29"/>
      <c r="J31" s="114" t="s">
        <v>27</v>
      </c>
      <c r="K31" s="115"/>
      <c r="L31" s="115"/>
      <c r="M31" s="115"/>
      <c r="N31" s="115"/>
      <c r="O31" s="115"/>
      <c r="P31" s="115"/>
      <c r="Q31" s="115"/>
      <c r="R31" s="115"/>
      <c r="S31" s="115"/>
      <c r="T31" s="116"/>
      <c r="U31" s="117">
        <f>データ!Y7</f>
        <v>0</v>
      </c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>
        <f>データ!Z7</f>
        <v>0</v>
      </c>
      <c r="AO31" s="117"/>
      <c r="AP31" s="117"/>
      <c r="AQ31" s="117"/>
      <c r="AR31" s="117"/>
      <c r="AS31" s="117"/>
      <c r="AT31" s="117"/>
      <c r="AU31" s="117"/>
      <c r="AV31" s="117"/>
      <c r="AW31" s="117"/>
      <c r="AX31" s="117"/>
      <c r="AY31" s="117"/>
      <c r="AZ31" s="117"/>
      <c r="BA31" s="117"/>
      <c r="BB31" s="117"/>
      <c r="BC31" s="117"/>
      <c r="BD31" s="117"/>
      <c r="BE31" s="117"/>
      <c r="BF31" s="117"/>
      <c r="BG31" s="117">
        <f>データ!AA7</f>
        <v>0</v>
      </c>
      <c r="BH31" s="117"/>
      <c r="BI31" s="117"/>
      <c r="BJ31" s="117"/>
      <c r="BK31" s="117"/>
      <c r="BL31" s="117"/>
      <c r="BM31" s="117"/>
      <c r="BN31" s="117"/>
      <c r="BO31" s="117"/>
      <c r="BP31" s="117"/>
      <c r="BQ31" s="117"/>
      <c r="BR31" s="117"/>
      <c r="BS31" s="117"/>
      <c r="BT31" s="117"/>
      <c r="BU31" s="117"/>
      <c r="BV31" s="117"/>
      <c r="BW31" s="117"/>
      <c r="BX31" s="117"/>
      <c r="BY31" s="117"/>
      <c r="BZ31" s="117">
        <f>データ!AB7</f>
        <v>1776</v>
      </c>
      <c r="CA31" s="117"/>
      <c r="CB31" s="117"/>
      <c r="CC31" s="117"/>
      <c r="CD31" s="117"/>
      <c r="CE31" s="117"/>
      <c r="CF31" s="117"/>
      <c r="CG31" s="117"/>
      <c r="CH31" s="117"/>
      <c r="CI31" s="117"/>
      <c r="CJ31" s="117"/>
      <c r="CK31" s="117"/>
      <c r="CL31" s="117"/>
      <c r="CM31" s="117"/>
      <c r="CN31" s="117"/>
      <c r="CO31" s="117"/>
      <c r="CP31" s="117"/>
      <c r="CQ31" s="117"/>
      <c r="CR31" s="117"/>
      <c r="CS31" s="117">
        <f>データ!AC7</f>
        <v>0</v>
      </c>
      <c r="CT31" s="117"/>
      <c r="CU31" s="117"/>
      <c r="CV31" s="117"/>
      <c r="CW31" s="117"/>
      <c r="CX31" s="117"/>
      <c r="CY31" s="117"/>
      <c r="CZ31" s="117"/>
      <c r="DA31" s="117"/>
      <c r="DB31" s="117"/>
      <c r="DC31" s="117"/>
      <c r="DD31" s="117"/>
      <c r="DE31" s="117"/>
      <c r="DF31" s="117"/>
      <c r="DG31" s="117"/>
      <c r="DH31" s="117"/>
      <c r="DI31" s="117"/>
      <c r="DJ31" s="117"/>
      <c r="DK31" s="117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114" t="s">
        <v>27</v>
      </c>
      <c r="EB31" s="115"/>
      <c r="EC31" s="115"/>
      <c r="ED31" s="115"/>
      <c r="EE31" s="115"/>
      <c r="EF31" s="115"/>
      <c r="EG31" s="115"/>
      <c r="EH31" s="115"/>
      <c r="EI31" s="115"/>
      <c r="EJ31" s="115"/>
      <c r="EK31" s="116"/>
      <c r="EL31" s="117">
        <f>データ!AJ7</f>
        <v>0</v>
      </c>
      <c r="EM31" s="117"/>
      <c r="EN31" s="117"/>
      <c r="EO31" s="117"/>
      <c r="EP31" s="117"/>
      <c r="EQ31" s="117"/>
      <c r="ER31" s="117"/>
      <c r="ES31" s="117"/>
      <c r="ET31" s="117"/>
      <c r="EU31" s="117"/>
      <c r="EV31" s="117"/>
      <c r="EW31" s="117"/>
      <c r="EX31" s="117"/>
      <c r="EY31" s="117"/>
      <c r="EZ31" s="117"/>
      <c r="FA31" s="117"/>
      <c r="FB31" s="117"/>
      <c r="FC31" s="117"/>
      <c r="FD31" s="117"/>
      <c r="FE31" s="117">
        <f>データ!AK7</f>
        <v>0</v>
      </c>
      <c r="FF31" s="117"/>
      <c r="FG31" s="117"/>
      <c r="FH31" s="117"/>
      <c r="FI31" s="117"/>
      <c r="FJ31" s="117"/>
      <c r="FK31" s="117"/>
      <c r="FL31" s="117"/>
      <c r="FM31" s="117"/>
      <c r="FN31" s="117"/>
      <c r="FO31" s="117"/>
      <c r="FP31" s="117"/>
      <c r="FQ31" s="117"/>
      <c r="FR31" s="117"/>
      <c r="FS31" s="117"/>
      <c r="FT31" s="117"/>
      <c r="FU31" s="117"/>
      <c r="FV31" s="117"/>
      <c r="FW31" s="117"/>
      <c r="FX31" s="117">
        <f>データ!AL7</f>
        <v>0</v>
      </c>
      <c r="FY31" s="117"/>
      <c r="FZ31" s="117"/>
      <c r="GA31" s="117"/>
      <c r="GB31" s="117"/>
      <c r="GC31" s="117"/>
      <c r="GD31" s="117"/>
      <c r="GE31" s="117"/>
      <c r="GF31" s="117"/>
      <c r="GG31" s="117"/>
      <c r="GH31" s="117"/>
      <c r="GI31" s="117"/>
      <c r="GJ31" s="117"/>
      <c r="GK31" s="117"/>
      <c r="GL31" s="117"/>
      <c r="GM31" s="117"/>
      <c r="GN31" s="117"/>
      <c r="GO31" s="117"/>
      <c r="GP31" s="117"/>
      <c r="GQ31" s="117">
        <f>データ!AM7</f>
        <v>0</v>
      </c>
      <c r="GR31" s="117"/>
      <c r="GS31" s="117"/>
      <c r="GT31" s="117"/>
      <c r="GU31" s="117"/>
      <c r="GV31" s="117"/>
      <c r="GW31" s="117"/>
      <c r="GX31" s="117"/>
      <c r="GY31" s="117"/>
      <c r="GZ31" s="117"/>
      <c r="HA31" s="117"/>
      <c r="HB31" s="117"/>
      <c r="HC31" s="117"/>
      <c r="HD31" s="117"/>
      <c r="HE31" s="117"/>
      <c r="HF31" s="117"/>
      <c r="HG31" s="117"/>
      <c r="HH31" s="117"/>
      <c r="HI31" s="117"/>
      <c r="HJ31" s="117">
        <f>データ!AN7</f>
        <v>0</v>
      </c>
      <c r="HK31" s="117"/>
      <c r="HL31" s="117"/>
      <c r="HM31" s="117"/>
      <c r="HN31" s="117"/>
      <c r="HO31" s="117"/>
      <c r="HP31" s="117"/>
      <c r="HQ31" s="117"/>
      <c r="HR31" s="117"/>
      <c r="HS31" s="117"/>
      <c r="HT31" s="117"/>
      <c r="HU31" s="117"/>
      <c r="HV31" s="117"/>
      <c r="HW31" s="117"/>
      <c r="HX31" s="117"/>
      <c r="HY31" s="117"/>
      <c r="HZ31" s="117"/>
      <c r="IA31" s="117"/>
      <c r="IB31" s="117"/>
      <c r="IC31" s="31"/>
      <c r="ID31" s="31"/>
      <c r="IE31" s="31"/>
      <c r="IF31" s="31"/>
      <c r="IG31" s="31"/>
      <c r="IH31" s="31"/>
      <c r="II31" s="31"/>
      <c r="IJ31" s="32"/>
      <c r="IK31" s="31"/>
      <c r="IL31" s="31"/>
      <c r="IM31" s="31"/>
      <c r="IN31" s="31"/>
      <c r="IO31" s="31"/>
      <c r="IP31" s="31"/>
      <c r="IQ31" s="31"/>
      <c r="IR31" s="114" t="s">
        <v>27</v>
      </c>
      <c r="IS31" s="115"/>
      <c r="IT31" s="115"/>
      <c r="IU31" s="115"/>
      <c r="IV31" s="115"/>
      <c r="IW31" s="115"/>
      <c r="IX31" s="115"/>
      <c r="IY31" s="115"/>
      <c r="IZ31" s="115"/>
      <c r="JA31" s="115"/>
      <c r="JB31" s="116"/>
      <c r="JC31" s="118">
        <f>データ!DK7</f>
        <v>94.1</v>
      </c>
      <c r="JD31" s="119"/>
      <c r="JE31" s="119"/>
      <c r="JF31" s="119"/>
      <c r="JG31" s="119"/>
      <c r="JH31" s="119"/>
      <c r="JI31" s="119"/>
      <c r="JJ31" s="119"/>
      <c r="JK31" s="119"/>
      <c r="JL31" s="119"/>
      <c r="JM31" s="119"/>
      <c r="JN31" s="119"/>
      <c r="JO31" s="119"/>
      <c r="JP31" s="119"/>
      <c r="JQ31" s="119"/>
      <c r="JR31" s="119"/>
      <c r="JS31" s="119"/>
      <c r="JT31" s="119"/>
      <c r="JU31" s="120"/>
      <c r="JV31" s="118">
        <f>データ!DL7</f>
        <v>94.1</v>
      </c>
      <c r="JW31" s="119"/>
      <c r="JX31" s="119"/>
      <c r="JY31" s="119"/>
      <c r="JZ31" s="119"/>
      <c r="KA31" s="119"/>
      <c r="KB31" s="119"/>
      <c r="KC31" s="119"/>
      <c r="KD31" s="119"/>
      <c r="KE31" s="119"/>
      <c r="KF31" s="119"/>
      <c r="KG31" s="119"/>
      <c r="KH31" s="119"/>
      <c r="KI31" s="119"/>
      <c r="KJ31" s="119"/>
      <c r="KK31" s="119"/>
      <c r="KL31" s="119"/>
      <c r="KM31" s="119"/>
      <c r="KN31" s="120"/>
      <c r="KO31" s="118">
        <f>データ!DM7</f>
        <v>88.2</v>
      </c>
      <c r="KP31" s="119"/>
      <c r="KQ31" s="119"/>
      <c r="KR31" s="119"/>
      <c r="KS31" s="119"/>
      <c r="KT31" s="119"/>
      <c r="KU31" s="119"/>
      <c r="KV31" s="119"/>
      <c r="KW31" s="119"/>
      <c r="KX31" s="119"/>
      <c r="KY31" s="119"/>
      <c r="KZ31" s="119"/>
      <c r="LA31" s="119"/>
      <c r="LB31" s="119"/>
      <c r="LC31" s="119"/>
      <c r="LD31" s="119"/>
      <c r="LE31" s="119"/>
      <c r="LF31" s="119"/>
      <c r="LG31" s="120"/>
      <c r="LH31" s="118">
        <f>データ!DN7</f>
        <v>64.7</v>
      </c>
      <c r="LI31" s="119"/>
      <c r="LJ31" s="119"/>
      <c r="LK31" s="119"/>
      <c r="LL31" s="119"/>
      <c r="LM31" s="119"/>
      <c r="LN31" s="119"/>
      <c r="LO31" s="119"/>
      <c r="LP31" s="119"/>
      <c r="LQ31" s="119"/>
      <c r="LR31" s="119"/>
      <c r="LS31" s="119"/>
      <c r="LT31" s="119"/>
      <c r="LU31" s="119"/>
      <c r="LV31" s="119"/>
      <c r="LW31" s="119"/>
      <c r="LX31" s="119"/>
      <c r="LY31" s="119"/>
      <c r="LZ31" s="120"/>
      <c r="MA31" s="118">
        <f>データ!DO7</f>
        <v>52.9</v>
      </c>
      <c r="MB31" s="119"/>
      <c r="MC31" s="119"/>
      <c r="MD31" s="119"/>
      <c r="ME31" s="119"/>
      <c r="MF31" s="119"/>
      <c r="MG31" s="119"/>
      <c r="MH31" s="119"/>
      <c r="MI31" s="119"/>
      <c r="MJ31" s="119"/>
      <c r="MK31" s="119"/>
      <c r="ML31" s="119"/>
      <c r="MM31" s="119"/>
      <c r="MN31" s="119"/>
      <c r="MO31" s="119"/>
      <c r="MP31" s="119"/>
      <c r="MQ31" s="119"/>
      <c r="MR31" s="119"/>
      <c r="MS31" s="120"/>
      <c r="MT31" s="5"/>
      <c r="MU31" s="5"/>
      <c r="MV31" s="5"/>
      <c r="MW31" s="5"/>
      <c r="MX31" s="5"/>
      <c r="MY31" s="5"/>
      <c r="MZ31" s="5"/>
      <c r="NA31" s="5"/>
      <c r="NB31" s="24"/>
      <c r="NC31" s="2"/>
      <c r="ND31" s="107" t="s">
        <v>28</v>
      </c>
      <c r="NE31" s="108"/>
      <c r="NF31" s="108"/>
      <c r="NG31" s="108"/>
      <c r="NH31" s="108"/>
      <c r="NI31" s="108"/>
      <c r="NJ31" s="108"/>
      <c r="NK31" s="108"/>
      <c r="NL31" s="108"/>
      <c r="NM31" s="108"/>
      <c r="NN31" s="108"/>
      <c r="NO31" s="108"/>
      <c r="NP31" s="108"/>
      <c r="NQ31" s="108"/>
      <c r="NR31" s="109"/>
    </row>
    <row r="32" spans="1:382" ht="13.5" customHeight="1" x14ac:dyDescent="0.15">
      <c r="A32" s="2"/>
      <c r="B32" s="23"/>
      <c r="C32" s="5"/>
      <c r="D32" s="5"/>
      <c r="E32" s="5"/>
      <c r="F32" s="5"/>
      <c r="G32" s="5"/>
      <c r="H32" s="5"/>
      <c r="I32" s="29"/>
      <c r="J32" s="114" t="s">
        <v>29</v>
      </c>
      <c r="K32" s="115"/>
      <c r="L32" s="115"/>
      <c r="M32" s="115"/>
      <c r="N32" s="115"/>
      <c r="O32" s="115"/>
      <c r="P32" s="115"/>
      <c r="Q32" s="115"/>
      <c r="R32" s="115"/>
      <c r="S32" s="115"/>
      <c r="T32" s="116"/>
      <c r="U32" s="117">
        <f>データ!AD7</f>
        <v>356.8</v>
      </c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>
        <f>データ!AE7</f>
        <v>366.4</v>
      </c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>
        <f>データ!AF7</f>
        <v>317.5</v>
      </c>
      <c r="BH32" s="117"/>
      <c r="BI32" s="117"/>
      <c r="BJ32" s="117"/>
      <c r="BK32" s="117"/>
      <c r="BL32" s="117"/>
      <c r="BM32" s="117"/>
      <c r="BN32" s="117"/>
      <c r="BO32" s="117"/>
      <c r="BP32" s="117"/>
      <c r="BQ32" s="117"/>
      <c r="BR32" s="117"/>
      <c r="BS32" s="117"/>
      <c r="BT32" s="117"/>
      <c r="BU32" s="117"/>
      <c r="BV32" s="117"/>
      <c r="BW32" s="117"/>
      <c r="BX32" s="117"/>
      <c r="BY32" s="117"/>
      <c r="BZ32" s="117">
        <f>データ!AG7</f>
        <v>467.9</v>
      </c>
      <c r="CA32" s="117"/>
      <c r="CB32" s="117"/>
      <c r="CC32" s="117"/>
      <c r="CD32" s="117"/>
      <c r="CE32" s="117"/>
      <c r="CF32" s="117"/>
      <c r="CG32" s="117"/>
      <c r="CH32" s="117"/>
      <c r="CI32" s="117"/>
      <c r="CJ32" s="117"/>
      <c r="CK32" s="117"/>
      <c r="CL32" s="117"/>
      <c r="CM32" s="117"/>
      <c r="CN32" s="117"/>
      <c r="CO32" s="117"/>
      <c r="CP32" s="117"/>
      <c r="CQ32" s="117"/>
      <c r="CR32" s="117"/>
      <c r="CS32" s="117">
        <f>データ!AH7</f>
        <v>385.1</v>
      </c>
      <c r="CT32" s="117"/>
      <c r="CU32" s="117"/>
      <c r="CV32" s="117"/>
      <c r="CW32" s="117"/>
      <c r="CX32" s="117"/>
      <c r="CY32" s="117"/>
      <c r="CZ32" s="117"/>
      <c r="DA32" s="117"/>
      <c r="DB32" s="117"/>
      <c r="DC32" s="117"/>
      <c r="DD32" s="117"/>
      <c r="DE32" s="117"/>
      <c r="DF32" s="117"/>
      <c r="DG32" s="117"/>
      <c r="DH32" s="117"/>
      <c r="DI32" s="117"/>
      <c r="DJ32" s="117"/>
      <c r="DK32" s="117"/>
      <c r="DL32" s="30"/>
      <c r="DM32" s="30"/>
      <c r="DN32" s="30"/>
      <c r="DO32" s="30"/>
      <c r="DP32" s="30"/>
      <c r="DQ32" s="30"/>
      <c r="DR32" s="30"/>
      <c r="DS32" s="30"/>
      <c r="DT32" s="30"/>
      <c r="DU32" s="30"/>
      <c r="DV32" s="30"/>
      <c r="DW32" s="30"/>
      <c r="DX32" s="30"/>
      <c r="DY32" s="30"/>
      <c r="DZ32" s="30"/>
      <c r="EA32" s="114" t="s">
        <v>29</v>
      </c>
      <c r="EB32" s="115"/>
      <c r="EC32" s="115"/>
      <c r="ED32" s="115"/>
      <c r="EE32" s="115"/>
      <c r="EF32" s="115"/>
      <c r="EG32" s="115"/>
      <c r="EH32" s="115"/>
      <c r="EI32" s="115"/>
      <c r="EJ32" s="115"/>
      <c r="EK32" s="116"/>
      <c r="EL32" s="117">
        <f>データ!AO7</f>
        <v>9</v>
      </c>
      <c r="EM32" s="117"/>
      <c r="EN32" s="117"/>
      <c r="EO32" s="117"/>
      <c r="EP32" s="117"/>
      <c r="EQ32" s="117"/>
      <c r="ER32" s="117"/>
      <c r="ES32" s="117"/>
      <c r="ET32" s="117"/>
      <c r="EU32" s="117"/>
      <c r="EV32" s="117"/>
      <c r="EW32" s="117"/>
      <c r="EX32" s="117"/>
      <c r="EY32" s="117"/>
      <c r="EZ32" s="117"/>
      <c r="FA32" s="117"/>
      <c r="FB32" s="117"/>
      <c r="FC32" s="117"/>
      <c r="FD32" s="117"/>
      <c r="FE32" s="117">
        <f>データ!AP7</f>
        <v>10</v>
      </c>
      <c r="FF32" s="117"/>
      <c r="FG32" s="117"/>
      <c r="FH32" s="117"/>
      <c r="FI32" s="117"/>
      <c r="FJ32" s="117"/>
      <c r="FK32" s="117"/>
      <c r="FL32" s="117"/>
      <c r="FM32" s="117"/>
      <c r="FN32" s="117"/>
      <c r="FO32" s="117"/>
      <c r="FP32" s="117"/>
      <c r="FQ32" s="117"/>
      <c r="FR32" s="117"/>
      <c r="FS32" s="117"/>
      <c r="FT32" s="117"/>
      <c r="FU32" s="117"/>
      <c r="FV32" s="117"/>
      <c r="FW32" s="117"/>
      <c r="FX32" s="117">
        <f>データ!AQ7</f>
        <v>11</v>
      </c>
      <c r="FY32" s="117"/>
      <c r="FZ32" s="117"/>
      <c r="GA32" s="117"/>
      <c r="GB32" s="117"/>
      <c r="GC32" s="117"/>
      <c r="GD32" s="117"/>
      <c r="GE32" s="117"/>
      <c r="GF32" s="117"/>
      <c r="GG32" s="117"/>
      <c r="GH32" s="117"/>
      <c r="GI32" s="117"/>
      <c r="GJ32" s="117"/>
      <c r="GK32" s="117"/>
      <c r="GL32" s="117"/>
      <c r="GM32" s="117"/>
      <c r="GN32" s="117"/>
      <c r="GO32" s="117"/>
      <c r="GP32" s="117"/>
      <c r="GQ32" s="117">
        <f>データ!AR7</f>
        <v>9.5</v>
      </c>
      <c r="GR32" s="117"/>
      <c r="GS32" s="117"/>
      <c r="GT32" s="117"/>
      <c r="GU32" s="117"/>
      <c r="GV32" s="117"/>
      <c r="GW32" s="117"/>
      <c r="GX32" s="117"/>
      <c r="GY32" s="117"/>
      <c r="GZ32" s="117"/>
      <c r="HA32" s="117"/>
      <c r="HB32" s="117"/>
      <c r="HC32" s="117"/>
      <c r="HD32" s="117"/>
      <c r="HE32" s="117"/>
      <c r="HF32" s="117"/>
      <c r="HG32" s="117"/>
      <c r="HH32" s="117"/>
      <c r="HI32" s="117"/>
      <c r="HJ32" s="117">
        <f>データ!AS7</f>
        <v>9.9</v>
      </c>
      <c r="HK32" s="117"/>
      <c r="HL32" s="117"/>
      <c r="HM32" s="117"/>
      <c r="HN32" s="117"/>
      <c r="HO32" s="117"/>
      <c r="HP32" s="117"/>
      <c r="HQ32" s="117"/>
      <c r="HR32" s="117"/>
      <c r="HS32" s="117"/>
      <c r="HT32" s="117"/>
      <c r="HU32" s="117"/>
      <c r="HV32" s="117"/>
      <c r="HW32" s="117"/>
      <c r="HX32" s="117"/>
      <c r="HY32" s="117"/>
      <c r="HZ32" s="117"/>
      <c r="IA32" s="117"/>
      <c r="IB32" s="117"/>
      <c r="IC32" s="31"/>
      <c r="ID32" s="31"/>
      <c r="IE32" s="31"/>
      <c r="IF32" s="31"/>
      <c r="IG32" s="31"/>
      <c r="IH32" s="31"/>
      <c r="II32" s="31"/>
      <c r="IJ32" s="32"/>
      <c r="IK32" s="31"/>
      <c r="IL32" s="31"/>
      <c r="IM32" s="31"/>
      <c r="IN32" s="31"/>
      <c r="IO32" s="31"/>
      <c r="IP32" s="31"/>
      <c r="IQ32" s="31"/>
      <c r="IR32" s="114" t="s">
        <v>29</v>
      </c>
      <c r="IS32" s="115"/>
      <c r="IT32" s="115"/>
      <c r="IU32" s="115"/>
      <c r="IV32" s="115"/>
      <c r="IW32" s="115"/>
      <c r="IX32" s="115"/>
      <c r="IY32" s="115"/>
      <c r="IZ32" s="115"/>
      <c r="JA32" s="115"/>
      <c r="JB32" s="116"/>
      <c r="JC32" s="118">
        <f>データ!DP7</f>
        <v>182.5</v>
      </c>
      <c r="JD32" s="119"/>
      <c r="JE32" s="119"/>
      <c r="JF32" s="119"/>
      <c r="JG32" s="119"/>
      <c r="JH32" s="119"/>
      <c r="JI32" s="119"/>
      <c r="JJ32" s="119"/>
      <c r="JK32" s="119"/>
      <c r="JL32" s="119"/>
      <c r="JM32" s="119"/>
      <c r="JN32" s="119"/>
      <c r="JO32" s="119"/>
      <c r="JP32" s="119"/>
      <c r="JQ32" s="119"/>
      <c r="JR32" s="119"/>
      <c r="JS32" s="119"/>
      <c r="JT32" s="119"/>
      <c r="JU32" s="120"/>
      <c r="JV32" s="118">
        <f>データ!DQ7</f>
        <v>181</v>
      </c>
      <c r="JW32" s="119"/>
      <c r="JX32" s="119"/>
      <c r="JY32" s="119"/>
      <c r="JZ32" s="119"/>
      <c r="KA32" s="119"/>
      <c r="KB32" s="119"/>
      <c r="KC32" s="119"/>
      <c r="KD32" s="119"/>
      <c r="KE32" s="119"/>
      <c r="KF32" s="119"/>
      <c r="KG32" s="119"/>
      <c r="KH32" s="119"/>
      <c r="KI32" s="119"/>
      <c r="KJ32" s="119"/>
      <c r="KK32" s="119"/>
      <c r="KL32" s="119"/>
      <c r="KM32" s="119"/>
      <c r="KN32" s="120"/>
      <c r="KO32" s="118">
        <f>データ!DR7</f>
        <v>182.1</v>
      </c>
      <c r="KP32" s="119"/>
      <c r="KQ32" s="119"/>
      <c r="KR32" s="119"/>
      <c r="KS32" s="119"/>
      <c r="KT32" s="119"/>
      <c r="KU32" s="119"/>
      <c r="KV32" s="119"/>
      <c r="KW32" s="119"/>
      <c r="KX32" s="119"/>
      <c r="KY32" s="119"/>
      <c r="KZ32" s="119"/>
      <c r="LA32" s="119"/>
      <c r="LB32" s="119"/>
      <c r="LC32" s="119"/>
      <c r="LD32" s="119"/>
      <c r="LE32" s="119"/>
      <c r="LF32" s="119"/>
      <c r="LG32" s="120"/>
      <c r="LH32" s="118">
        <f>データ!DS7</f>
        <v>184.8</v>
      </c>
      <c r="LI32" s="119"/>
      <c r="LJ32" s="119"/>
      <c r="LK32" s="119"/>
      <c r="LL32" s="119"/>
      <c r="LM32" s="119"/>
      <c r="LN32" s="119"/>
      <c r="LO32" s="119"/>
      <c r="LP32" s="119"/>
      <c r="LQ32" s="119"/>
      <c r="LR32" s="119"/>
      <c r="LS32" s="119"/>
      <c r="LT32" s="119"/>
      <c r="LU32" s="119"/>
      <c r="LV32" s="119"/>
      <c r="LW32" s="119"/>
      <c r="LX32" s="119"/>
      <c r="LY32" s="119"/>
      <c r="LZ32" s="120"/>
      <c r="MA32" s="118">
        <f>データ!DT7</f>
        <v>182.5</v>
      </c>
      <c r="MB32" s="119"/>
      <c r="MC32" s="119"/>
      <c r="MD32" s="119"/>
      <c r="ME32" s="119"/>
      <c r="MF32" s="119"/>
      <c r="MG32" s="119"/>
      <c r="MH32" s="119"/>
      <c r="MI32" s="119"/>
      <c r="MJ32" s="119"/>
      <c r="MK32" s="119"/>
      <c r="ML32" s="119"/>
      <c r="MM32" s="119"/>
      <c r="MN32" s="119"/>
      <c r="MO32" s="119"/>
      <c r="MP32" s="119"/>
      <c r="MQ32" s="119"/>
      <c r="MR32" s="119"/>
      <c r="MS32" s="120"/>
      <c r="MT32" s="5"/>
      <c r="MU32" s="5"/>
      <c r="MV32" s="5"/>
      <c r="MW32" s="5"/>
      <c r="MX32" s="5"/>
      <c r="MY32" s="5"/>
      <c r="MZ32" s="5"/>
      <c r="NA32" s="5"/>
      <c r="NB32" s="24"/>
      <c r="NC32" s="2"/>
      <c r="ND32" s="110" t="s">
        <v>134</v>
      </c>
      <c r="NE32" s="111"/>
      <c r="NF32" s="111"/>
      <c r="NG32" s="111"/>
      <c r="NH32" s="111"/>
      <c r="NI32" s="111"/>
      <c r="NJ32" s="111"/>
      <c r="NK32" s="111"/>
      <c r="NL32" s="111"/>
      <c r="NM32" s="111"/>
      <c r="NN32" s="111"/>
      <c r="NO32" s="111"/>
      <c r="NP32" s="111"/>
      <c r="NQ32" s="111"/>
      <c r="NR32" s="112"/>
    </row>
    <row r="33" spans="1:382" ht="13.5" customHeight="1" x14ac:dyDescent="0.15">
      <c r="A33" s="2"/>
      <c r="B33" s="23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24"/>
      <c r="IK33" s="5"/>
      <c r="IL33" s="5"/>
      <c r="IM33" s="5"/>
      <c r="IN33" s="5"/>
      <c r="IO33" s="5"/>
      <c r="IP33" s="5"/>
      <c r="IQ33" s="5"/>
      <c r="IR33" s="5"/>
      <c r="IS33" s="5"/>
      <c r="IT33" s="5"/>
      <c r="IU33" s="5"/>
      <c r="IV33" s="5"/>
      <c r="IW33" s="5"/>
      <c r="IX33" s="5"/>
      <c r="IY33" s="5"/>
      <c r="IZ33" s="5"/>
      <c r="JA33" s="5"/>
      <c r="JB33" s="5"/>
      <c r="JC33" s="5"/>
      <c r="JD33" s="5"/>
      <c r="JE33" s="5"/>
      <c r="JF33" s="5"/>
      <c r="JG33" s="5"/>
      <c r="JH33" s="5"/>
      <c r="JI33" s="5"/>
      <c r="JJ33" s="5"/>
      <c r="JK33" s="5"/>
      <c r="JL33" s="5"/>
      <c r="JM33" s="5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  <c r="LA33" s="5"/>
      <c r="LB33" s="5"/>
      <c r="LC33" s="5"/>
      <c r="LD33" s="5"/>
      <c r="LE33" s="5"/>
      <c r="LF33" s="5"/>
      <c r="LG33" s="5"/>
      <c r="LH33" s="5"/>
      <c r="LI33" s="5"/>
      <c r="LJ33" s="5"/>
      <c r="LK33" s="5"/>
      <c r="LL33" s="5"/>
      <c r="LM33" s="5"/>
      <c r="LN33" s="5"/>
      <c r="LO33" s="5"/>
      <c r="LP33" s="5"/>
      <c r="LQ33" s="5"/>
      <c r="LR33" s="5"/>
      <c r="LS33" s="5"/>
      <c r="LT33" s="5"/>
      <c r="LU33" s="5"/>
      <c r="LV33" s="5"/>
      <c r="LW33" s="5"/>
      <c r="LX33" s="5"/>
      <c r="LY33" s="5"/>
      <c r="LZ33" s="5"/>
      <c r="MA33" s="5"/>
      <c r="MB33" s="5"/>
      <c r="MC33" s="5"/>
      <c r="MD33" s="5"/>
      <c r="ME33" s="5"/>
      <c r="MF33" s="5"/>
      <c r="MG33" s="5"/>
      <c r="MH33" s="5"/>
      <c r="MI33" s="5"/>
      <c r="MJ33" s="5"/>
      <c r="MK33" s="5"/>
      <c r="ML33" s="5"/>
      <c r="MM33" s="5"/>
      <c r="MN33" s="5"/>
      <c r="MO33" s="5"/>
      <c r="MP33" s="5"/>
      <c r="MQ33" s="5"/>
      <c r="MR33" s="5"/>
      <c r="MS33" s="5"/>
      <c r="MT33" s="5"/>
      <c r="MU33" s="5"/>
      <c r="MV33" s="5"/>
      <c r="MW33" s="5"/>
      <c r="MX33" s="5"/>
      <c r="MY33" s="5"/>
      <c r="MZ33" s="5"/>
      <c r="NA33" s="5"/>
      <c r="NB33" s="24"/>
      <c r="NC33" s="2"/>
      <c r="ND33" s="110"/>
      <c r="NE33" s="111"/>
      <c r="NF33" s="111"/>
      <c r="NG33" s="111"/>
      <c r="NH33" s="111"/>
      <c r="NI33" s="111"/>
      <c r="NJ33" s="111"/>
      <c r="NK33" s="111"/>
      <c r="NL33" s="111"/>
      <c r="NM33" s="111"/>
      <c r="NN33" s="111"/>
      <c r="NO33" s="111"/>
      <c r="NP33" s="111"/>
      <c r="NQ33" s="111"/>
      <c r="NR33" s="112"/>
    </row>
    <row r="34" spans="1:382" ht="13.5" customHeight="1" x14ac:dyDescent="0.15">
      <c r="A34" s="2"/>
      <c r="B34" s="23"/>
      <c r="C34" s="25"/>
      <c r="D34" s="5"/>
      <c r="E34" s="5"/>
      <c r="F34" s="5"/>
      <c r="G34" s="5"/>
      <c r="H34" s="121" t="s">
        <v>30</v>
      </c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1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1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1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1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1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1"/>
      <c r="DH34" s="121"/>
      <c r="DI34" s="121"/>
      <c r="DJ34" s="121"/>
      <c r="DK34" s="121"/>
      <c r="DL34" s="121"/>
      <c r="DM34" s="121"/>
      <c r="DN34" s="121"/>
      <c r="DO34" s="121"/>
      <c r="DP34" s="25"/>
      <c r="DQ34" s="25"/>
      <c r="DR34" s="25"/>
      <c r="DS34" s="25"/>
      <c r="DT34" s="25"/>
      <c r="DU34" s="25"/>
      <c r="DV34" s="25"/>
      <c r="DW34" s="25"/>
      <c r="DX34" s="25"/>
      <c r="DY34" s="121" t="s">
        <v>31</v>
      </c>
      <c r="DZ34" s="121"/>
      <c r="EA34" s="121"/>
      <c r="EB34" s="121"/>
      <c r="EC34" s="121"/>
      <c r="ED34" s="121"/>
      <c r="EE34" s="121"/>
      <c r="EF34" s="121"/>
      <c r="EG34" s="121"/>
      <c r="EH34" s="121"/>
      <c r="EI34" s="121"/>
      <c r="EJ34" s="121"/>
      <c r="EK34" s="121"/>
      <c r="EL34" s="121"/>
      <c r="EM34" s="121"/>
      <c r="EN34" s="121"/>
      <c r="EO34" s="121"/>
      <c r="EP34" s="121"/>
      <c r="EQ34" s="121"/>
      <c r="ER34" s="121"/>
      <c r="ES34" s="121"/>
      <c r="ET34" s="121"/>
      <c r="EU34" s="121"/>
      <c r="EV34" s="121"/>
      <c r="EW34" s="121"/>
      <c r="EX34" s="121"/>
      <c r="EY34" s="121"/>
      <c r="EZ34" s="121"/>
      <c r="FA34" s="121"/>
      <c r="FB34" s="121"/>
      <c r="FC34" s="121"/>
      <c r="FD34" s="121"/>
      <c r="FE34" s="121"/>
      <c r="FF34" s="121"/>
      <c r="FG34" s="121"/>
      <c r="FH34" s="121"/>
      <c r="FI34" s="121"/>
      <c r="FJ34" s="121"/>
      <c r="FK34" s="121"/>
      <c r="FL34" s="121"/>
      <c r="FM34" s="121"/>
      <c r="FN34" s="121"/>
      <c r="FO34" s="121"/>
      <c r="FP34" s="121"/>
      <c r="FQ34" s="121"/>
      <c r="FR34" s="121"/>
      <c r="FS34" s="121"/>
      <c r="FT34" s="121"/>
      <c r="FU34" s="121"/>
      <c r="FV34" s="121"/>
      <c r="FW34" s="121"/>
      <c r="FX34" s="121"/>
      <c r="FY34" s="121"/>
      <c r="FZ34" s="121"/>
      <c r="GA34" s="121"/>
      <c r="GB34" s="121"/>
      <c r="GC34" s="121"/>
      <c r="GD34" s="121"/>
      <c r="GE34" s="121"/>
      <c r="GF34" s="121"/>
      <c r="GG34" s="121"/>
      <c r="GH34" s="121"/>
      <c r="GI34" s="121"/>
      <c r="GJ34" s="121"/>
      <c r="GK34" s="121"/>
      <c r="GL34" s="121"/>
      <c r="GM34" s="121"/>
      <c r="GN34" s="121"/>
      <c r="GO34" s="121"/>
      <c r="GP34" s="121"/>
      <c r="GQ34" s="121"/>
      <c r="GR34" s="121"/>
      <c r="GS34" s="121"/>
      <c r="GT34" s="121"/>
      <c r="GU34" s="121"/>
      <c r="GV34" s="121"/>
      <c r="GW34" s="121"/>
      <c r="GX34" s="121"/>
      <c r="GY34" s="121"/>
      <c r="GZ34" s="121"/>
      <c r="HA34" s="121"/>
      <c r="HB34" s="121"/>
      <c r="HC34" s="121"/>
      <c r="HD34" s="121"/>
      <c r="HE34" s="121"/>
      <c r="HF34" s="121"/>
      <c r="HG34" s="121"/>
      <c r="HH34" s="121"/>
      <c r="HI34" s="121"/>
      <c r="HJ34" s="121"/>
      <c r="HK34" s="121"/>
      <c r="HL34" s="121"/>
      <c r="HM34" s="121"/>
      <c r="HN34" s="121"/>
      <c r="HO34" s="121"/>
      <c r="HP34" s="121"/>
      <c r="HQ34" s="121"/>
      <c r="HR34" s="121"/>
      <c r="HS34" s="121"/>
      <c r="HT34" s="121"/>
      <c r="HU34" s="121"/>
      <c r="HV34" s="121"/>
      <c r="HW34" s="121"/>
      <c r="HX34" s="121"/>
      <c r="HY34" s="121"/>
      <c r="HZ34" s="121"/>
      <c r="IA34" s="121"/>
      <c r="IB34" s="121"/>
      <c r="IC34" s="121"/>
      <c r="ID34" s="121"/>
      <c r="IE34" s="121"/>
      <c r="IF34" s="121"/>
      <c r="IG34" s="25"/>
      <c r="IH34" s="25"/>
      <c r="II34" s="25"/>
      <c r="IJ34" s="26"/>
      <c r="IK34" s="33"/>
      <c r="IL34" s="25"/>
      <c r="IM34" s="25"/>
      <c r="IN34" s="25"/>
      <c r="IO34" s="25"/>
      <c r="IP34" s="121" t="s">
        <v>32</v>
      </c>
      <c r="IQ34" s="121"/>
      <c r="IR34" s="121"/>
      <c r="IS34" s="121"/>
      <c r="IT34" s="121"/>
      <c r="IU34" s="121"/>
      <c r="IV34" s="121"/>
      <c r="IW34" s="121"/>
      <c r="IX34" s="121"/>
      <c r="IY34" s="121"/>
      <c r="IZ34" s="121"/>
      <c r="JA34" s="121"/>
      <c r="JB34" s="121"/>
      <c r="JC34" s="121"/>
      <c r="JD34" s="121"/>
      <c r="JE34" s="121"/>
      <c r="JF34" s="121"/>
      <c r="JG34" s="121"/>
      <c r="JH34" s="121"/>
      <c r="JI34" s="121"/>
      <c r="JJ34" s="121"/>
      <c r="JK34" s="121"/>
      <c r="JL34" s="121"/>
      <c r="JM34" s="121"/>
      <c r="JN34" s="121"/>
      <c r="JO34" s="121"/>
      <c r="JP34" s="121"/>
      <c r="JQ34" s="121"/>
      <c r="JR34" s="121"/>
      <c r="JS34" s="121"/>
      <c r="JT34" s="121"/>
      <c r="JU34" s="121"/>
      <c r="JV34" s="121"/>
      <c r="JW34" s="121"/>
      <c r="JX34" s="121"/>
      <c r="JY34" s="121"/>
      <c r="JZ34" s="121"/>
      <c r="KA34" s="121"/>
      <c r="KB34" s="121"/>
      <c r="KC34" s="121"/>
      <c r="KD34" s="121"/>
      <c r="KE34" s="121"/>
      <c r="KF34" s="121"/>
      <c r="KG34" s="121"/>
      <c r="KH34" s="121"/>
      <c r="KI34" s="121"/>
      <c r="KJ34" s="121"/>
      <c r="KK34" s="121"/>
      <c r="KL34" s="121"/>
      <c r="KM34" s="121"/>
      <c r="KN34" s="121"/>
      <c r="KO34" s="121"/>
      <c r="KP34" s="121"/>
      <c r="KQ34" s="121"/>
      <c r="KR34" s="121"/>
      <c r="KS34" s="121"/>
      <c r="KT34" s="121"/>
      <c r="KU34" s="121"/>
      <c r="KV34" s="121"/>
      <c r="KW34" s="121"/>
      <c r="KX34" s="121"/>
      <c r="KY34" s="121"/>
      <c r="KZ34" s="121"/>
      <c r="LA34" s="121"/>
      <c r="LB34" s="121"/>
      <c r="LC34" s="121"/>
      <c r="LD34" s="121"/>
      <c r="LE34" s="121"/>
      <c r="LF34" s="121"/>
      <c r="LG34" s="121"/>
      <c r="LH34" s="121"/>
      <c r="LI34" s="121"/>
      <c r="LJ34" s="121"/>
      <c r="LK34" s="121"/>
      <c r="LL34" s="121"/>
      <c r="LM34" s="121"/>
      <c r="LN34" s="121"/>
      <c r="LO34" s="121"/>
      <c r="LP34" s="121"/>
      <c r="LQ34" s="121"/>
      <c r="LR34" s="121"/>
      <c r="LS34" s="121"/>
      <c r="LT34" s="121"/>
      <c r="LU34" s="121"/>
      <c r="LV34" s="121"/>
      <c r="LW34" s="121"/>
      <c r="LX34" s="121"/>
      <c r="LY34" s="121"/>
      <c r="LZ34" s="121"/>
      <c r="MA34" s="121"/>
      <c r="MB34" s="121"/>
      <c r="MC34" s="121"/>
      <c r="MD34" s="121"/>
      <c r="ME34" s="121"/>
      <c r="MF34" s="121"/>
      <c r="MG34" s="121"/>
      <c r="MH34" s="121"/>
      <c r="MI34" s="121"/>
      <c r="MJ34" s="121"/>
      <c r="MK34" s="121"/>
      <c r="ML34" s="121"/>
      <c r="MM34" s="121"/>
      <c r="MN34" s="121"/>
      <c r="MO34" s="121"/>
      <c r="MP34" s="121"/>
      <c r="MQ34" s="121"/>
      <c r="MR34" s="121"/>
      <c r="MS34" s="121"/>
      <c r="MT34" s="121"/>
      <c r="MU34" s="121"/>
      <c r="MV34" s="121"/>
      <c r="MW34" s="25"/>
      <c r="MX34" s="25"/>
      <c r="MY34" s="25"/>
      <c r="MZ34" s="25"/>
      <c r="NA34" s="25"/>
      <c r="NB34" s="26"/>
      <c r="NC34" s="2"/>
      <c r="ND34" s="110"/>
      <c r="NE34" s="111"/>
      <c r="NF34" s="111"/>
      <c r="NG34" s="111"/>
      <c r="NH34" s="111"/>
      <c r="NI34" s="111"/>
      <c r="NJ34" s="111"/>
      <c r="NK34" s="111"/>
      <c r="NL34" s="111"/>
      <c r="NM34" s="111"/>
      <c r="NN34" s="111"/>
      <c r="NO34" s="111"/>
      <c r="NP34" s="111"/>
      <c r="NQ34" s="111"/>
      <c r="NR34" s="112"/>
    </row>
    <row r="35" spans="1:382" ht="13.5" customHeight="1" x14ac:dyDescent="0.15">
      <c r="A35" s="2"/>
      <c r="B35" s="23"/>
      <c r="C35" s="25"/>
      <c r="D35" s="5"/>
      <c r="E35" s="5"/>
      <c r="F35" s="5"/>
      <c r="G35" s="5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1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1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1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1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1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1"/>
      <c r="DH35" s="121"/>
      <c r="DI35" s="121"/>
      <c r="DJ35" s="121"/>
      <c r="DK35" s="121"/>
      <c r="DL35" s="121"/>
      <c r="DM35" s="121"/>
      <c r="DN35" s="121"/>
      <c r="DO35" s="121"/>
      <c r="DP35" s="25"/>
      <c r="DQ35" s="25"/>
      <c r="DR35" s="25"/>
      <c r="DS35" s="25"/>
      <c r="DT35" s="25"/>
      <c r="DU35" s="25"/>
      <c r="DV35" s="25"/>
      <c r="DW35" s="25"/>
      <c r="DX35" s="25"/>
      <c r="DY35" s="121"/>
      <c r="DZ35" s="121"/>
      <c r="EA35" s="121"/>
      <c r="EB35" s="121"/>
      <c r="EC35" s="121"/>
      <c r="ED35" s="121"/>
      <c r="EE35" s="121"/>
      <c r="EF35" s="121"/>
      <c r="EG35" s="121"/>
      <c r="EH35" s="121"/>
      <c r="EI35" s="121"/>
      <c r="EJ35" s="121"/>
      <c r="EK35" s="121"/>
      <c r="EL35" s="121"/>
      <c r="EM35" s="121"/>
      <c r="EN35" s="121"/>
      <c r="EO35" s="121"/>
      <c r="EP35" s="121"/>
      <c r="EQ35" s="121"/>
      <c r="ER35" s="121"/>
      <c r="ES35" s="121"/>
      <c r="ET35" s="121"/>
      <c r="EU35" s="121"/>
      <c r="EV35" s="121"/>
      <c r="EW35" s="121"/>
      <c r="EX35" s="121"/>
      <c r="EY35" s="121"/>
      <c r="EZ35" s="121"/>
      <c r="FA35" s="121"/>
      <c r="FB35" s="121"/>
      <c r="FC35" s="121"/>
      <c r="FD35" s="121"/>
      <c r="FE35" s="121"/>
      <c r="FF35" s="121"/>
      <c r="FG35" s="121"/>
      <c r="FH35" s="121"/>
      <c r="FI35" s="121"/>
      <c r="FJ35" s="121"/>
      <c r="FK35" s="121"/>
      <c r="FL35" s="121"/>
      <c r="FM35" s="121"/>
      <c r="FN35" s="121"/>
      <c r="FO35" s="121"/>
      <c r="FP35" s="121"/>
      <c r="FQ35" s="121"/>
      <c r="FR35" s="121"/>
      <c r="FS35" s="121"/>
      <c r="FT35" s="121"/>
      <c r="FU35" s="121"/>
      <c r="FV35" s="121"/>
      <c r="FW35" s="121"/>
      <c r="FX35" s="121"/>
      <c r="FY35" s="121"/>
      <c r="FZ35" s="121"/>
      <c r="GA35" s="121"/>
      <c r="GB35" s="121"/>
      <c r="GC35" s="121"/>
      <c r="GD35" s="121"/>
      <c r="GE35" s="121"/>
      <c r="GF35" s="121"/>
      <c r="GG35" s="121"/>
      <c r="GH35" s="121"/>
      <c r="GI35" s="121"/>
      <c r="GJ35" s="121"/>
      <c r="GK35" s="121"/>
      <c r="GL35" s="121"/>
      <c r="GM35" s="121"/>
      <c r="GN35" s="121"/>
      <c r="GO35" s="121"/>
      <c r="GP35" s="121"/>
      <c r="GQ35" s="121"/>
      <c r="GR35" s="121"/>
      <c r="GS35" s="121"/>
      <c r="GT35" s="121"/>
      <c r="GU35" s="121"/>
      <c r="GV35" s="121"/>
      <c r="GW35" s="121"/>
      <c r="GX35" s="121"/>
      <c r="GY35" s="121"/>
      <c r="GZ35" s="121"/>
      <c r="HA35" s="121"/>
      <c r="HB35" s="121"/>
      <c r="HC35" s="121"/>
      <c r="HD35" s="121"/>
      <c r="HE35" s="121"/>
      <c r="HF35" s="121"/>
      <c r="HG35" s="121"/>
      <c r="HH35" s="121"/>
      <c r="HI35" s="121"/>
      <c r="HJ35" s="121"/>
      <c r="HK35" s="121"/>
      <c r="HL35" s="121"/>
      <c r="HM35" s="121"/>
      <c r="HN35" s="121"/>
      <c r="HO35" s="121"/>
      <c r="HP35" s="121"/>
      <c r="HQ35" s="121"/>
      <c r="HR35" s="121"/>
      <c r="HS35" s="121"/>
      <c r="HT35" s="121"/>
      <c r="HU35" s="121"/>
      <c r="HV35" s="121"/>
      <c r="HW35" s="121"/>
      <c r="HX35" s="121"/>
      <c r="HY35" s="121"/>
      <c r="HZ35" s="121"/>
      <c r="IA35" s="121"/>
      <c r="IB35" s="121"/>
      <c r="IC35" s="121"/>
      <c r="ID35" s="121"/>
      <c r="IE35" s="121"/>
      <c r="IF35" s="121"/>
      <c r="IG35" s="25"/>
      <c r="IH35" s="25"/>
      <c r="II35" s="25"/>
      <c r="IJ35" s="26"/>
      <c r="IK35" s="34"/>
      <c r="IL35" s="17"/>
      <c r="IM35" s="17"/>
      <c r="IN35" s="17"/>
      <c r="IO35" s="17"/>
      <c r="IP35" s="102"/>
      <c r="IQ35" s="102"/>
      <c r="IR35" s="102"/>
      <c r="IS35" s="102"/>
      <c r="IT35" s="102"/>
      <c r="IU35" s="102"/>
      <c r="IV35" s="102"/>
      <c r="IW35" s="102"/>
      <c r="IX35" s="102"/>
      <c r="IY35" s="102"/>
      <c r="IZ35" s="102"/>
      <c r="JA35" s="102"/>
      <c r="JB35" s="102"/>
      <c r="JC35" s="102"/>
      <c r="JD35" s="102"/>
      <c r="JE35" s="102"/>
      <c r="JF35" s="102"/>
      <c r="JG35" s="102"/>
      <c r="JH35" s="102"/>
      <c r="JI35" s="102"/>
      <c r="JJ35" s="102"/>
      <c r="JK35" s="102"/>
      <c r="JL35" s="102"/>
      <c r="JM35" s="102"/>
      <c r="JN35" s="102"/>
      <c r="JO35" s="102"/>
      <c r="JP35" s="102"/>
      <c r="JQ35" s="102"/>
      <c r="JR35" s="102"/>
      <c r="JS35" s="102"/>
      <c r="JT35" s="102"/>
      <c r="JU35" s="102"/>
      <c r="JV35" s="102"/>
      <c r="JW35" s="102"/>
      <c r="JX35" s="102"/>
      <c r="JY35" s="102"/>
      <c r="JZ35" s="102"/>
      <c r="KA35" s="102"/>
      <c r="KB35" s="102"/>
      <c r="KC35" s="102"/>
      <c r="KD35" s="102"/>
      <c r="KE35" s="102"/>
      <c r="KF35" s="102"/>
      <c r="KG35" s="102"/>
      <c r="KH35" s="102"/>
      <c r="KI35" s="102"/>
      <c r="KJ35" s="102"/>
      <c r="KK35" s="102"/>
      <c r="KL35" s="102"/>
      <c r="KM35" s="102"/>
      <c r="KN35" s="102"/>
      <c r="KO35" s="102"/>
      <c r="KP35" s="102"/>
      <c r="KQ35" s="102"/>
      <c r="KR35" s="102"/>
      <c r="KS35" s="102"/>
      <c r="KT35" s="102"/>
      <c r="KU35" s="102"/>
      <c r="KV35" s="102"/>
      <c r="KW35" s="102"/>
      <c r="KX35" s="102"/>
      <c r="KY35" s="102"/>
      <c r="KZ35" s="102"/>
      <c r="LA35" s="102"/>
      <c r="LB35" s="102"/>
      <c r="LC35" s="102"/>
      <c r="LD35" s="102"/>
      <c r="LE35" s="102"/>
      <c r="LF35" s="102"/>
      <c r="LG35" s="102"/>
      <c r="LH35" s="102"/>
      <c r="LI35" s="102"/>
      <c r="LJ35" s="102"/>
      <c r="LK35" s="102"/>
      <c r="LL35" s="102"/>
      <c r="LM35" s="102"/>
      <c r="LN35" s="102"/>
      <c r="LO35" s="102"/>
      <c r="LP35" s="102"/>
      <c r="LQ35" s="102"/>
      <c r="LR35" s="102"/>
      <c r="LS35" s="102"/>
      <c r="LT35" s="102"/>
      <c r="LU35" s="102"/>
      <c r="LV35" s="102"/>
      <c r="LW35" s="102"/>
      <c r="LX35" s="102"/>
      <c r="LY35" s="102"/>
      <c r="LZ35" s="102"/>
      <c r="MA35" s="102"/>
      <c r="MB35" s="102"/>
      <c r="MC35" s="102"/>
      <c r="MD35" s="102"/>
      <c r="ME35" s="102"/>
      <c r="MF35" s="102"/>
      <c r="MG35" s="102"/>
      <c r="MH35" s="102"/>
      <c r="MI35" s="102"/>
      <c r="MJ35" s="102"/>
      <c r="MK35" s="102"/>
      <c r="ML35" s="102"/>
      <c r="MM35" s="102"/>
      <c r="MN35" s="102"/>
      <c r="MO35" s="102"/>
      <c r="MP35" s="102"/>
      <c r="MQ35" s="102"/>
      <c r="MR35" s="102"/>
      <c r="MS35" s="102"/>
      <c r="MT35" s="102"/>
      <c r="MU35" s="102"/>
      <c r="MV35" s="102"/>
      <c r="MW35" s="17"/>
      <c r="MX35" s="17"/>
      <c r="MY35" s="17"/>
      <c r="MZ35" s="17"/>
      <c r="NA35" s="17"/>
      <c r="NB35" s="18"/>
      <c r="NC35" s="2"/>
      <c r="ND35" s="110"/>
      <c r="NE35" s="111"/>
      <c r="NF35" s="111"/>
      <c r="NG35" s="111"/>
      <c r="NH35" s="111"/>
      <c r="NI35" s="111"/>
      <c r="NJ35" s="111"/>
      <c r="NK35" s="111"/>
      <c r="NL35" s="111"/>
      <c r="NM35" s="111"/>
      <c r="NN35" s="111"/>
      <c r="NO35" s="111"/>
      <c r="NP35" s="111"/>
      <c r="NQ35" s="111"/>
      <c r="NR35" s="112"/>
    </row>
    <row r="36" spans="1:382" ht="13.5" customHeight="1" x14ac:dyDescent="0.15">
      <c r="A36" s="2"/>
      <c r="B36" s="23"/>
      <c r="C36" s="21"/>
      <c r="D36" s="5"/>
      <c r="E36" s="5"/>
      <c r="F36" s="5"/>
      <c r="G36" s="5"/>
      <c r="H36" s="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5"/>
      <c r="GM36" s="5"/>
      <c r="GN36" s="21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  <c r="HL36" s="5"/>
      <c r="HM36" s="5"/>
      <c r="HN36" s="5"/>
      <c r="HO36" s="5"/>
      <c r="HP36" s="5"/>
      <c r="HQ36" s="5"/>
      <c r="HR36" s="5"/>
      <c r="HS36" s="5"/>
      <c r="HT36" s="5"/>
      <c r="HU36" s="5"/>
      <c r="HV36" s="5"/>
      <c r="HW36" s="5"/>
      <c r="HX36" s="5"/>
      <c r="HY36" s="5"/>
      <c r="HZ36" s="5"/>
      <c r="IA36" s="5"/>
      <c r="IB36" s="5"/>
      <c r="IC36" s="5"/>
      <c r="ID36" s="5"/>
      <c r="IE36" s="5"/>
      <c r="IF36" s="5"/>
      <c r="IG36" s="5"/>
      <c r="IH36" s="5"/>
      <c r="II36" s="5"/>
      <c r="IJ36" s="5"/>
      <c r="IK36" s="5"/>
      <c r="IL36" s="5"/>
      <c r="IM36" s="5"/>
      <c r="IN36" s="5"/>
      <c r="IO36" s="5"/>
      <c r="IP36" s="5"/>
      <c r="IQ36" s="5"/>
      <c r="IR36" s="5"/>
      <c r="IS36" s="5"/>
      <c r="IT36" s="5"/>
      <c r="IU36" s="5"/>
      <c r="IV36" s="5"/>
      <c r="IW36" s="5"/>
      <c r="IX36" s="5"/>
      <c r="IY36" s="5"/>
      <c r="IZ36" s="5"/>
      <c r="JA36" s="5"/>
      <c r="JB36" s="5"/>
      <c r="JC36" s="5"/>
      <c r="JD36" s="5"/>
      <c r="JE36" s="5"/>
      <c r="JF36" s="5"/>
      <c r="JG36" s="5"/>
      <c r="JH36" s="5"/>
      <c r="JI36" s="5"/>
      <c r="JJ36" s="5"/>
      <c r="JK36" s="5"/>
      <c r="JL36" s="5"/>
      <c r="JM36" s="5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  <c r="LA36" s="5"/>
      <c r="LB36" s="5"/>
      <c r="LC36" s="5"/>
      <c r="LD36" s="5"/>
      <c r="LE36" s="5"/>
      <c r="LF36" s="5"/>
      <c r="LG36" s="5"/>
      <c r="LH36" s="5"/>
      <c r="LI36" s="5"/>
      <c r="LJ36" s="5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36"/>
      <c r="LZ36" s="5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4"/>
      <c r="NC36" s="2"/>
      <c r="ND36" s="110"/>
      <c r="NE36" s="111"/>
      <c r="NF36" s="111"/>
      <c r="NG36" s="111"/>
      <c r="NH36" s="111"/>
      <c r="NI36" s="111"/>
      <c r="NJ36" s="111"/>
      <c r="NK36" s="111"/>
      <c r="NL36" s="111"/>
      <c r="NM36" s="111"/>
      <c r="NN36" s="111"/>
      <c r="NO36" s="111"/>
      <c r="NP36" s="111"/>
      <c r="NQ36" s="111"/>
      <c r="NR36" s="112"/>
    </row>
    <row r="37" spans="1:382" ht="13.5" customHeight="1" x14ac:dyDescent="0.15">
      <c r="A37" s="2"/>
      <c r="B37" s="23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  <c r="HL37" s="5"/>
      <c r="HM37" s="5"/>
      <c r="HN37" s="5"/>
      <c r="HO37" s="5"/>
      <c r="HP37" s="5"/>
      <c r="HQ37" s="5"/>
      <c r="HR37" s="5"/>
      <c r="HS37" s="5"/>
      <c r="HT37" s="5"/>
      <c r="HU37" s="5"/>
      <c r="HV37" s="5"/>
      <c r="HW37" s="5"/>
      <c r="HX37" s="5"/>
      <c r="HY37" s="5"/>
      <c r="HZ37" s="5"/>
      <c r="IA37" s="5"/>
      <c r="IB37" s="5"/>
      <c r="IC37" s="5"/>
      <c r="ID37" s="5"/>
      <c r="IE37" s="5"/>
      <c r="IF37" s="5"/>
      <c r="IG37" s="5"/>
      <c r="IH37" s="5"/>
      <c r="II37" s="5"/>
      <c r="IJ37" s="5"/>
      <c r="IK37" s="5"/>
      <c r="IL37" s="5"/>
      <c r="IM37" s="5"/>
      <c r="IN37" s="5"/>
      <c r="IO37" s="5"/>
      <c r="IP37" s="5"/>
      <c r="IQ37" s="5"/>
      <c r="IR37" s="5"/>
      <c r="IS37" s="5"/>
      <c r="IT37" s="5"/>
      <c r="IU37" s="5"/>
      <c r="IV37" s="5"/>
      <c r="IW37" s="5"/>
      <c r="IX37" s="5"/>
      <c r="IY37" s="5"/>
      <c r="IZ37" s="5"/>
      <c r="JA37" s="5"/>
      <c r="JB37" s="5"/>
      <c r="JC37" s="5"/>
      <c r="JD37" s="5"/>
      <c r="JE37" s="5"/>
      <c r="JF37" s="5"/>
      <c r="JG37" s="5"/>
      <c r="JH37" s="5"/>
      <c r="JI37" s="5"/>
      <c r="JJ37" s="5"/>
      <c r="JK37" s="5"/>
      <c r="JL37" s="5"/>
      <c r="JM37" s="5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  <c r="LA37" s="5"/>
      <c r="LB37" s="5"/>
      <c r="LC37" s="5"/>
      <c r="LD37" s="5"/>
      <c r="LE37" s="5"/>
      <c r="LF37" s="5"/>
      <c r="LG37" s="5"/>
      <c r="LH37" s="5"/>
      <c r="LI37" s="5"/>
      <c r="LJ37" s="5"/>
      <c r="LK37" s="5"/>
      <c r="LL37" s="5"/>
      <c r="LM37" s="5"/>
      <c r="LN37" s="5"/>
      <c r="LO37" s="5"/>
      <c r="LP37" s="5"/>
      <c r="LQ37" s="5"/>
      <c r="LR37" s="5"/>
      <c r="LS37" s="5"/>
      <c r="LT37" s="5"/>
      <c r="LU37" s="5"/>
      <c r="LV37" s="5"/>
      <c r="LW37" s="5"/>
      <c r="LX37" s="5"/>
      <c r="LY37" s="5"/>
      <c r="LZ37" s="5"/>
      <c r="MA37" s="5"/>
      <c r="MB37" s="5"/>
      <c r="MC37" s="5"/>
      <c r="MD37" s="5"/>
      <c r="ME37" s="5"/>
      <c r="MF37" s="5"/>
      <c r="MG37" s="5"/>
      <c r="MH37" s="5"/>
      <c r="MI37" s="5"/>
      <c r="MJ37" s="5"/>
      <c r="MK37" s="5"/>
      <c r="ML37" s="5"/>
      <c r="MM37" s="5"/>
      <c r="MN37" s="5"/>
      <c r="MO37" s="5"/>
      <c r="MP37" s="5"/>
      <c r="MQ37" s="5"/>
      <c r="MR37" s="5"/>
      <c r="MS37" s="5"/>
      <c r="MT37" s="5"/>
      <c r="MU37" s="5"/>
      <c r="MV37" s="5"/>
      <c r="MW37" s="5"/>
      <c r="MX37" s="5"/>
      <c r="MY37" s="5"/>
      <c r="MZ37" s="5"/>
      <c r="NA37" s="5"/>
      <c r="NB37" s="24"/>
      <c r="NC37" s="2"/>
      <c r="ND37" s="110"/>
      <c r="NE37" s="111"/>
      <c r="NF37" s="111"/>
      <c r="NG37" s="111"/>
      <c r="NH37" s="111"/>
      <c r="NI37" s="111"/>
      <c r="NJ37" s="111"/>
      <c r="NK37" s="111"/>
      <c r="NL37" s="111"/>
      <c r="NM37" s="111"/>
      <c r="NN37" s="111"/>
      <c r="NO37" s="111"/>
      <c r="NP37" s="111"/>
      <c r="NQ37" s="111"/>
      <c r="NR37" s="112"/>
    </row>
    <row r="38" spans="1:382" ht="13.5" customHeight="1" x14ac:dyDescent="0.15">
      <c r="A38" s="2"/>
      <c r="B38" s="23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25"/>
      <c r="CZ38" s="5"/>
      <c r="DA38" s="5"/>
      <c r="DB38" s="5"/>
      <c r="DC38" s="5"/>
      <c r="DD38" s="5"/>
      <c r="DE38" s="5"/>
      <c r="DF38" s="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5"/>
      <c r="JS38" s="5"/>
      <c r="JT38" s="5"/>
      <c r="JU38" s="5"/>
      <c r="JV38" s="5"/>
      <c r="JW38" s="5"/>
      <c r="JX38" s="5"/>
      <c r="JY38" s="5"/>
      <c r="JZ38" s="5"/>
      <c r="KA38" s="5"/>
      <c r="KB38" s="5"/>
      <c r="KC38" s="5"/>
      <c r="KD38" s="5"/>
      <c r="KE38" s="5"/>
      <c r="KF38" s="5"/>
      <c r="KG38" s="5"/>
      <c r="KH38" s="5"/>
      <c r="KI38" s="5"/>
      <c r="KJ38" s="5"/>
      <c r="KK38" s="5"/>
      <c r="KL38" s="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5"/>
      <c r="KX38" s="5"/>
      <c r="KY38" s="5"/>
      <c r="KZ38" s="5"/>
      <c r="LA38" s="5"/>
      <c r="LB38" s="5"/>
      <c r="LC38" s="5"/>
      <c r="LD38" s="5"/>
      <c r="LE38" s="5"/>
      <c r="LF38" s="5"/>
      <c r="LG38" s="5"/>
      <c r="LH38" s="5"/>
      <c r="LI38" s="5"/>
      <c r="LJ38" s="5"/>
      <c r="LK38" s="5"/>
      <c r="LL38" s="5"/>
      <c r="LM38" s="5"/>
      <c r="LN38" s="5"/>
      <c r="LO38" s="5"/>
      <c r="LP38" s="5"/>
      <c r="LQ38" s="5"/>
      <c r="LR38" s="5"/>
      <c r="LS38" s="5"/>
      <c r="LT38" s="5"/>
      <c r="LU38" s="5"/>
      <c r="LV38" s="5"/>
      <c r="LW38" s="5"/>
      <c r="LX38" s="5"/>
      <c r="LY38" s="5"/>
      <c r="LZ38" s="5"/>
      <c r="MA38" s="5"/>
      <c r="MB38" s="5"/>
      <c r="MC38" s="5"/>
      <c r="MD38" s="5"/>
      <c r="ME38" s="5"/>
      <c r="MF38" s="5"/>
      <c r="MG38" s="5"/>
      <c r="MH38" s="5"/>
      <c r="MI38" s="5"/>
      <c r="MJ38" s="5"/>
      <c r="MK38" s="5"/>
      <c r="ML38" s="5"/>
      <c r="MM38" s="5"/>
      <c r="MN38" s="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5"/>
      <c r="NB38" s="24"/>
      <c r="NC38" s="2"/>
      <c r="ND38" s="110"/>
      <c r="NE38" s="111"/>
      <c r="NF38" s="111"/>
      <c r="NG38" s="111"/>
      <c r="NH38" s="111"/>
      <c r="NI38" s="111"/>
      <c r="NJ38" s="111"/>
      <c r="NK38" s="111"/>
      <c r="NL38" s="111"/>
      <c r="NM38" s="111"/>
      <c r="NN38" s="111"/>
      <c r="NO38" s="111"/>
      <c r="NP38" s="111"/>
      <c r="NQ38" s="111"/>
      <c r="NR38" s="112"/>
    </row>
    <row r="39" spans="1:382" ht="13.5" customHeight="1" x14ac:dyDescent="0.15">
      <c r="A39" s="2"/>
      <c r="B39" s="23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25"/>
      <c r="CZ39" s="5"/>
      <c r="DA39" s="5"/>
      <c r="DB39" s="5"/>
      <c r="DC39" s="5"/>
      <c r="DD39" s="5"/>
      <c r="DE39" s="5"/>
      <c r="DF39" s="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5"/>
      <c r="JS39" s="5"/>
      <c r="JT39" s="5"/>
      <c r="JU39" s="5"/>
      <c r="JV39" s="5"/>
      <c r="JW39" s="5"/>
      <c r="JX39" s="5"/>
      <c r="JY39" s="5"/>
      <c r="JZ39" s="5"/>
      <c r="KA39" s="5"/>
      <c r="KB39" s="5"/>
      <c r="KC39" s="5"/>
      <c r="KD39" s="5"/>
      <c r="KE39" s="5"/>
      <c r="KF39" s="5"/>
      <c r="KG39" s="5"/>
      <c r="KH39" s="5"/>
      <c r="KI39" s="5"/>
      <c r="KJ39" s="5"/>
      <c r="KK39" s="5"/>
      <c r="KL39" s="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5"/>
      <c r="KX39" s="5"/>
      <c r="KY39" s="5"/>
      <c r="KZ39" s="5"/>
      <c r="LA39" s="5"/>
      <c r="LB39" s="5"/>
      <c r="LC39" s="5"/>
      <c r="LD39" s="5"/>
      <c r="LE39" s="5"/>
      <c r="LF39" s="5"/>
      <c r="LG39" s="5"/>
      <c r="LH39" s="5"/>
      <c r="LI39" s="5"/>
      <c r="LJ39" s="5"/>
      <c r="LK39" s="5"/>
      <c r="LL39" s="5"/>
      <c r="LM39" s="5"/>
      <c r="LN39" s="5"/>
      <c r="LO39" s="5"/>
      <c r="LP39" s="5"/>
      <c r="LQ39" s="5"/>
      <c r="LR39" s="5"/>
      <c r="LS39" s="5"/>
      <c r="LT39" s="5"/>
      <c r="LU39" s="5"/>
      <c r="LV39" s="5"/>
      <c r="LW39" s="5"/>
      <c r="LX39" s="5"/>
      <c r="LY39" s="5"/>
      <c r="LZ39" s="5"/>
      <c r="MA39" s="5"/>
      <c r="MB39" s="5"/>
      <c r="MC39" s="5"/>
      <c r="MD39" s="5"/>
      <c r="ME39" s="5"/>
      <c r="MF39" s="5"/>
      <c r="MG39" s="5"/>
      <c r="MH39" s="5"/>
      <c r="MI39" s="5"/>
      <c r="MJ39" s="5"/>
      <c r="MK39" s="5"/>
      <c r="ML39" s="5"/>
      <c r="MM39" s="5"/>
      <c r="MN39" s="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5"/>
      <c r="NB39" s="24"/>
      <c r="NC39" s="2"/>
      <c r="ND39" s="110"/>
      <c r="NE39" s="111"/>
      <c r="NF39" s="111"/>
      <c r="NG39" s="111"/>
      <c r="NH39" s="111"/>
      <c r="NI39" s="111"/>
      <c r="NJ39" s="111"/>
      <c r="NK39" s="111"/>
      <c r="NL39" s="111"/>
      <c r="NM39" s="111"/>
      <c r="NN39" s="111"/>
      <c r="NO39" s="111"/>
      <c r="NP39" s="111"/>
      <c r="NQ39" s="111"/>
      <c r="NR39" s="112"/>
    </row>
    <row r="40" spans="1:382" ht="13.5" customHeight="1" x14ac:dyDescent="0.15">
      <c r="A40" s="2"/>
      <c r="B40" s="23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5"/>
      <c r="JS40" s="5"/>
      <c r="JT40" s="5"/>
      <c r="JU40" s="5"/>
      <c r="JV40" s="5"/>
      <c r="JW40" s="5"/>
      <c r="JX40" s="5"/>
      <c r="JY40" s="5"/>
      <c r="JZ40" s="5"/>
      <c r="KA40" s="5"/>
      <c r="KB40" s="5"/>
      <c r="KC40" s="5"/>
      <c r="KD40" s="5"/>
      <c r="KE40" s="5"/>
      <c r="KF40" s="5"/>
      <c r="KG40" s="5"/>
      <c r="KH40" s="5"/>
      <c r="KI40" s="5"/>
      <c r="KJ40" s="5"/>
      <c r="KK40" s="5"/>
      <c r="KL40" s="5"/>
      <c r="KM40" s="5"/>
      <c r="KN40" s="5"/>
      <c r="KO40" s="5"/>
      <c r="KP40" s="5"/>
      <c r="KQ40" s="5"/>
      <c r="KR40" s="5"/>
      <c r="KS40" s="5"/>
      <c r="KT40" s="5"/>
      <c r="KU40" s="5"/>
      <c r="KV40" s="5"/>
      <c r="KW40" s="5"/>
      <c r="KX40" s="5"/>
      <c r="KY40" s="5"/>
      <c r="KZ40" s="5"/>
      <c r="LA40" s="5"/>
      <c r="LB40" s="5"/>
      <c r="LC40" s="5"/>
      <c r="LD40" s="5"/>
      <c r="LE40" s="5"/>
      <c r="LF40" s="5"/>
      <c r="LG40" s="5"/>
      <c r="LH40" s="5"/>
      <c r="LI40" s="5"/>
      <c r="LJ40" s="5"/>
      <c r="LK40" s="5"/>
      <c r="LL40" s="5"/>
      <c r="LM40" s="5"/>
      <c r="LN40" s="5"/>
      <c r="LO40" s="5"/>
      <c r="LP40" s="5"/>
      <c r="LQ40" s="5"/>
      <c r="LR40" s="5"/>
      <c r="LS40" s="5"/>
      <c r="LT40" s="5"/>
      <c r="LU40" s="5"/>
      <c r="LV40" s="5"/>
      <c r="LW40" s="5"/>
      <c r="LX40" s="5"/>
      <c r="LY40" s="5"/>
      <c r="LZ40" s="5"/>
      <c r="MA40" s="5"/>
      <c r="MB40" s="5"/>
      <c r="MC40" s="5"/>
      <c r="MD40" s="5"/>
      <c r="ME40" s="5"/>
      <c r="MF40" s="5"/>
      <c r="MG40" s="5"/>
      <c r="MH40" s="5"/>
      <c r="MI40" s="5"/>
      <c r="MJ40" s="5"/>
      <c r="MK40" s="5"/>
      <c r="ML40" s="5"/>
      <c r="MM40" s="5"/>
      <c r="MN40" s="5"/>
      <c r="MO40" s="5"/>
      <c r="MP40" s="5"/>
      <c r="MQ40" s="5"/>
      <c r="MR40" s="5"/>
      <c r="MS40" s="5"/>
      <c r="MT40" s="5"/>
      <c r="MU40" s="5"/>
      <c r="MV40" s="5"/>
      <c r="MW40" s="5"/>
      <c r="MX40" s="5"/>
      <c r="MY40" s="5"/>
      <c r="MZ40" s="5"/>
      <c r="NA40" s="5"/>
      <c r="NB40" s="24"/>
      <c r="NC40" s="2"/>
      <c r="ND40" s="110"/>
      <c r="NE40" s="111"/>
      <c r="NF40" s="111"/>
      <c r="NG40" s="111"/>
      <c r="NH40" s="111"/>
      <c r="NI40" s="111"/>
      <c r="NJ40" s="111"/>
      <c r="NK40" s="111"/>
      <c r="NL40" s="111"/>
      <c r="NM40" s="111"/>
      <c r="NN40" s="111"/>
      <c r="NO40" s="111"/>
      <c r="NP40" s="111"/>
      <c r="NQ40" s="111"/>
      <c r="NR40" s="112"/>
    </row>
    <row r="41" spans="1:382" ht="13.5" customHeight="1" x14ac:dyDescent="0.15">
      <c r="A41" s="2"/>
      <c r="B41" s="23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5"/>
      <c r="IJ41" s="5"/>
      <c r="IK41" s="5"/>
      <c r="IL41" s="5"/>
      <c r="IM41" s="5"/>
      <c r="IN41" s="5"/>
      <c r="IO41" s="5"/>
      <c r="IP41" s="5"/>
      <c r="IQ41" s="5"/>
      <c r="IR41" s="5"/>
      <c r="IS41" s="5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5"/>
      <c r="KR41" s="5"/>
      <c r="KS41" s="5"/>
      <c r="KT41" s="5"/>
      <c r="KU41" s="5"/>
      <c r="KV41" s="5"/>
      <c r="KW41" s="5"/>
      <c r="KX41" s="5"/>
      <c r="KY41" s="5"/>
      <c r="KZ41" s="5"/>
      <c r="LA41" s="5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5"/>
      <c r="MU41" s="5"/>
      <c r="MV41" s="5"/>
      <c r="MW41" s="5"/>
      <c r="MX41" s="5"/>
      <c r="MY41" s="5"/>
      <c r="MZ41" s="5"/>
      <c r="NA41" s="5"/>
      <c r="NB41" s="24"/>
      <c r="NC41" s="2"/>
      <c r="ND41" s="110"/>
      <c r="NE41" s="111"/>
      <c r="NF41" s="111"/>
      <c r="NG41" s="111"/>
      <c r="NH41" s="111"/>
      <c r="NI41" s="111"/>
      <c r="NJ41" s="111"/>
      <c r="NK41" s="111"/>
      <c r="NL41" s="111"/>
      <c r="NM41" s="111"/>
      <c r="NN41" s="111"/>
      <c r="NO41" s="111"/>
      <c r="NP41" s="111"/>
      <c r="NQ41" s="111"/>
      <c r="NR41" s="112"/>
    </row>
    <row r="42" spans="1:382" ht="13.5" customHeight="1" x14ac:dyDescent="0.15">
      <c r="A42" s="2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  <c r="IQ42" s="5"/>
      <c r="IR42" s="5"/>
      <c r="IS42" s="5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5"/>
      <c r="KR42" s="5"/>
      <c r="KS42" s="5"/>
      <c r="KT42" s="5"/>
      <c r="KU42" s="5"/>
      <c r="KV42" s="5"/>
      <c r="KW42" s="5"/>
      <c r="KX42" s="5"/>
      <c r="KY42" s="5"/>
      <c r="KZ42" s="5"/>
      <c r="LA42" s="5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5"/>
      <c r="MU42" s="5"/>
      <c r="MV42" s="5"/>
      <c r="MW42" s="5"/>
      <c r="MX42" s="5"/>
      <c r="MY42" s="5"/>
      <c r="MZ42" s="5"/>
      <c r="NA42" s="5"/>
      <c r="NB42" s="24"/>
      <c r="NC42" s="2"/>
      <c r="ND42" s="110"/>
      <c r="NE42" s="111"/>
      <c r="NF42" s="111"/>
      <c r="NG42" s="111"/>
      <c r="NH42" s="111"/>
      <c r="NI42" s="111"/>
      <c r="NJ42" s="111"/>
      <c r="NK42" s="111"/>
      <c r="NL42" s="111"/>
      <c r="NM42" s="111"/>
      <c r="NN42" s="111"/>
      <c r="NO42" s="111"/>
      <c r="NP42" s="111"/>
      <c r="NQ42" s="111"/>
      <c r="NR42" s="112"/>
    </row>
    <row r="43" spans="1:382" ht="13.5" customHeight="1" x14ac:dyDescent="0.15">
      <c r="A43" s="2"/>
      <c r="B43" s="23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24"/>
      <c r="NC43" s="2"/>
      <c r="ND43" s="110"/>
      <c r="NE43" s="111"/>
      <c r="NF43" s="111"/>
      <c r="NG43" s="111"/>
      <c r="NH43" s="111"/>
      <c r="NI43" s="111"/>
      <c r="NJ43" s="111"/>
      <c r="NK43" s="111"/>
      <c r="NL43" s="111"/>
      <c r="NM43" s="111"/>
      <c r="NN43" s="111"/>
      <c r="NO43" s="111"/>
      <c r="NP43" s="111"/>
      <c r="NQ43" s="111"/>
      <c r="NR43" s="112"/>
    </row>
    <row r="44" spans="1:382" ht="13.5" customHeight="1" x14ac:dyDescent="0.15">
      <c r="A44" s="2"/>
      <c r="B44" s="23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24"/>
      <c r="NC44" s="2"/>
      <c r="ND44" s="110"/>
      <c r="NE44" s="111"/>
      <c r="NF44" s="111"/>
      <c r="NG44" s="111"/>
      <c r="NH44" s="111"/>
      <c r="NI44" s="111"/>
      <c r="NJ44" s="111"/>
      <c r="NK44" s="111"/>
      <c r="NL44" s="111"/>
      <c r="NM44" s="111"/>
      <c r="NN44" s="111"/>
      <c r="NO44" s="111"/>
      <c r="NP44" s="111"/>
      <c r="NQ44" s="111"/>
      <c r="NR44" s="112"/>
    </row>
    <row r="45" spans="1:382" ht="13.5" customHeight="1" x14ac:dyDescent="0.15">
      <c r="A45" s="2"/>
      <c r="B45" s="23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24"/>
      <c r="NC45" s="2"/>
      <c r="ND45" s="110"/>
      <c r="NE45" s="111"/>
      <c r="NF45" s="111"/>
      <c r="NG45" s="111"/>
      <c r="NH45" s="111"/>
      <c r="NI45" s="111"/>
      <c r="NJ45" s="111"/>
      <c r="NK45" s="111"/>
      <c r="NL45" s="111"/>
      <c r="NM45" s="111"/>
      <c r="NN45" s="111"/>
      <c r="NO45" s="111"/>
      <c r="NP45" s="111"/>
      <c r="NQ45" s="111"/>
      <c r="NR45" s="112"/>
    </row>
    <row r="46" spans="1:382" ht="13.5" customHeight="1" x14ac:dyDescent="0.15">
      <c r="A46" s="2"/>
      <c r="B46" s="2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24"/>
      <c r="NC46" s="2"/>
      <c r="ND46" s="110"/>
      <c r="NE46" s="111"/>
      <c r="NF46" s="111"/>
      <c r="NG46" s="111"/>
      <c r="NH46" s="111"/>
      <c r="NI46" s="111"/>
      <c r="NJ46" s="111"/>
      <c r="NK46" s="111"/>
      <c r="NL46" s="111"/>
      <c r="NM46" s="111"/>
      <c r="NN46" s="111"/>
      <c r="NO46" s="111"/>
      <c r="NP46" s="111"/>
      <c r="NQ46" s="111"/>
      <c r="NR46" s="112"/>
    </row>
    <row r="47" spans="1:382" ht="13.5" customHeight="1" x14ac:dyDescent="0.15">
      <c r="A47" s="2"/>
      <c r="B47" s="23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24"/>
      <c r="NC47" s="2"/>
      <c r="ND47" s="110"/>
      <c r="NE47" s="111"/>
      <c r="NF47" s="111"/>
      <c r="NG47" s="111"/>
      <c r="NH47" s="111"/>
      <c r="NI47" s="111"/>
      <c r="NJ47" s="111"/>
      <c r="NK47" s="111"/>
      <c r="NL47" s="111"/>
      <c r="NM47" s="111"/>
      <c r="NN47" s="111"/>
      <c r="NO47" s="111"/>
      <c r="NP47" s="111"/>
      <c r="NQ47" s="111"/>
      <c r="NR47" s="112"/>
    </row>
    <row r="48" spans="1:382" ht="13.5" customHeight="1" x14ac:dyDescent="0.15">
      <c r="A48" s="2"/>
      <c r="B48" s="23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24"/>
      <c r="NC48" s="2"/>
      <c r="ND48" s="107" t="s">
        <v>33</v>
      </c>
      <c r="NE48" s="108"/>
      <c r="NF48" s="108"/>
      <c r="NG48" s="108"/>
      <c r="NH48" s="108"/>
      <c r="NI48" s="108"/>
      <c r="NJ48" s="108"/>
      <c r="NK48" s="108"/>
      <c r="NL48" s="108"/>
      <c r="NM48" s="108"/>
      <c r="NN48" s="108"/>
      <c r="NO48" s="108"/>
      <c r="NP48" s="108"/>
      <c r="NQ48" s="108"/>
      <c r="NR48" s="109"/>
    </row>
    <row r="49" spans="1:382" ht="13.5" customHeight="1" x14ac:dyDescent="0.15">
      <c r="A49" s="2"/>
      <c r="B49" s="23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24"/>
      <c r="NC49" s="2"/>
      <c r="ND49" s="110" t="s">
        <v>135</v>
      </c>
      <c r="NE49" s="111"/>
      <c r="NF49" s="111"/>
      <c r="NG49" s="111"/>
      <c r="NH49" s="111"/>
      <c r="NI49" s="111"/>
      <c r="NJ49" s="111"/>
      <c r="NK49" s="111"/>
      <c r="NL49" s="111"/>
      <c r="NM49" s="111"/>
      <c r="NN49" s="111"/>
      <c r="NO49" s="111"/>
      <c r="NP49" s="111"/>
      <c r="NQ49" s="111"/>
      <c r="NR49" s="112"/>
    </row>
    <row r="50" spans="1:382" ht="13.5" customHeight="1" x14ac:dyDescent="0.15">
      <c r="A50" s="2"/>
      <c r="B50" s="23"/>
      <c r="C50" s="5"/>
      <c r="D50" s="5"/>
      <c r="E50" s="5"/>
      <c r="F50" s="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24"/>
      <c r="NC50" s="2"/>
      <c r="ND50" s="110"/>
      <c r="NE50" s="111"/>
      <c r="NF50" s="111"/>
      <c r="NG50" s="111"/>
      <c r="NH50" s="111"/>
      <c r="NI50" s="111"/>
      <c r="NJ50" s="111"/>
      <c r="NK50" s="111"/>
      <c r="NL50" s="111"/>
      <c r="NM50" s="111"/>
      <c r="NN50" s="111"/>
      <c r="NO50" s="111"/>
      <c r="NP50" s="111"/>
      <c r="NQ50" s="111"/>
      <c r="NR50" s="112"/>
    </row>
    <row r="51" spans="1:382" ht="13.5" customHeight="1" x14ac:dyDescent="0.15">
      <c r="A51" s="2"/>
      <c r="B51" s="23"/>
      <c r="C51" s="5"/>
      <c r="D51" s="5"/>
      <c r="E51" s="5"/>
      <c r="F51" s="5"/>
      <c r="G51" s="35"/>
      <c r="H51" s="35"/>
      <c r="I51" s="5"/>
      <c r="J51" s="5"/>
      <c r="K51" s="5"/>
      <c r="L51" s="5"/>
      <c r="M51" s="5"/>
      <c r="N51" s="5"/>
      <c r="O51" s="5"/>
      <c r="P51" s="5"/>
      <c r="Q51" s="5"/>
      <c r="R51" s="27"/>
      <c r="S51" s="27"/>
      <c r="T51" s="27"/>
      <c r="U51" s="113">
        <f>データ!$B$11</f>
        <v>40909</v>
      </c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>
        <f>データ!$C$11</f>
        <v>41275</v>
      </c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13"/>
      <c r="BD51" s="113"/>
      <c r="BE51" s="113"/>
      <c r="BF51" s="113"/>
      <c r="BG51" s="113">
        <f>データ!$D$11</f>
        <v>41640</v>
      </c>
      <c r="BH51" s="113"/>
      <c r="BI51" s="113"/>
      <c r="BJ51" s="113"/>
      <c r="BK51" s="113"/>
      <c r="BL51" s="113"/>
      <c r="BM51" s="113"/>
      <c r="BN51" s="113"/>
      <c r="BO51" s="113"/>
      <c r="BP51" s="113"/>
      <c r="BQ51" s="113"/>
      <c r="BR51" s="113"/>
      <c r="BS51" s="113"/>
      <c r="BT51" s="113"/>
      <c r="BU51" s="113"/>
      <c r="BV51" s="113"/>
      <c r="BW51" s="113"/>
      <c r="BX51" s="113"/>
      <c r="BY51" s="113"/>
      <c r="BZ51" s="113">
        <f>データ!$E$11</f>
        <v>42005</v>
      </c>
      <c r="CA51" s="113"/>
      <c r="CB51" s="113"/>
      <c r="CC51" s="113"/>
      <c r="CD51" s="113"/>
      <c r="CE51" s="113"/>
      <c r="CF51" s="113"/>
      <c r="CG51" s="113"/>
      <c r="CH51" s="113"/>
      <c r="CI51" s="113"/>
      <c r="CJ51" s="113"/>
      <c r="CK51" s="113"/>
      <c r="CL51" s="113"/>
      <c r="CM51" s="113"/>
      <c r="CN51" s="113"/>
      <c r="CO51" s="113"/>
      <c r="CP51" s="113"/>
      <c r="CQ51" s="113"/>
      <c r="CR51" s="113"/>
      <c r="CS51" s="113">
        <f>データ!$F$11</f>
        <v>42370</v>
      </c>
      <c r="CT51" s="113"/>
      <c r="CU51" s="113"/>
      <c r="CV51" s="113"/>
      <c r="CW51" s="113"/>
      <c r="CX51" s="113"/>
      <c r="CY51" s="113"/>
      <c r="CZ51" s="113"/>
      <c r="DA51" s="113"/>
      <c r="DB51" s="113"/>
      <c r="DC51" s="113"/>
      <c r="DD51" s="113"/>
      <c r="DE51" s="113"/>
      <c r="DF51" s="113"/>
      <c r="DG51" s="113"/>
      <c r="DH51" s="113"/>
      <c r="DI51" s="113"/>
      <c r="DJ51" s="113"/>
      <c r="DK51" s="113"/>
      <c r="DL51" s="27"/>
      <c r="DM51" s="27"/>
      <c r="DN51" s="27"/>
      <c r="DO51" s="27"/>
      <c r="DP51" s="27"/>
      <c r="DQ51" s="27"/>
      <c r="DR51" s="27"/>
      <c r="DS51" s="27"/>
      <c r="DT51" s="27"/>
      <c r="DU51" s="27"/>
      <c r="DV51" s="27"/>
      <c r="DW51" s="27"/>
      <c r="DX51" s="27"/>
      <c r="DY51" s="27"/>
      <c r="DZ51" s="27"/>
      <c r="EA51" s="5"/>
      <c r="EB51" s="5"/>
      <c r="EC51" s="5"/>
      <c r="ED51" s="5"/>
      <c r="EE51" s="5"/>
      <c r="EF51" s="5"/>
      <c r="EG51" s="5"/>
      <c r="EH51" s="5"/>
      <c r="EI51" s="27"/>
      <c r="EJ51" s="27"/>
      <c r="EK51" s="27"/>
      <c r="EL51" s="113">
        <f>データ!$B$11</f>
        <v>40909</v>
      </c>
      <c r="EM51" s="113"/>
      <c r="EN51" s="113"/>
      <c r="EO51" s="113"/>
      <c r="EP51" s="113"/>
      <c r="EQ51" s="113"/>
      <c r="ER51" s="113"/>
      <c r="ES51" s="113"/>
      <c r="ET51" s="113"/>
      <c r="EU51" s="113"/>
      <c r="EV51" s="113"/>
      <c r="EW51" s="113"/>
      <c r="EX51" s="113"/>
      <c r="EY51" s="113"/>
      <c r="EZ51" s="113"/>
      <c r="FA51" s="113"/>
      <c r="FB51" s="113"/>
      <c r="FC51" s="113"/>
      <c r="FD51" s="113"/>
      <c r="FE51" s="113">
        <f>データ!$C$11</f>
        <v>41275</v>
      </c>
      <c r="FF51" s="113"/>
      <c r="FG51" s="113"/>
      <c r="FH51" s="113"/>
      <c r="FI51" s="113"/>
      <c r="FJ51" s="113"/>
      <c r="FK51" s="113"/>
      <c r="FL51" s="113"/>
      <c r="FM51" s="113"/>
      <c r="FN51" s="113"/>
      <c r="FO51" s="113"/>
      <c r="FP51" s="113"/>
      <c r="FQ51" s="113"/>
      <c r="FR51" s="113"/>
      <c r="FS51" s="113"/>
      <c r="FT51" s="113"/>
      <c r="FU51" s="113"/>
      <c r="FV51" s="113"/>
      <c r="FW51" s="113"/>
      <c r="FX51" s="113">
        <f>データ!$D$11</f>
        <v>41640</v>
      </c>
      <c r="FY51" s="113"/>
      <c r="FZ51" s="113"/>
      <c r="GA51" s="113"/>
      <c r="GB51" s="113"/>
      <c r="GC51" s="113"/>
      <c r="GD51" s="113"/>
      <c r="GE51" s="113"/>
      <c r="GF51" s="113"/>
      <c r="GG51" s="113"/>
      <c r="GH51" s="113"/>
      <c r="GI51" s="113"/>
      <c r="GJ51" s="113"/>
      <c r="GK51" s="113"/>
      <c r="GL51" s="113"/>
      <c r="GM51" s="113"/>
      <c r="GN51" s="113"/>
      <c r="GO51" s="113"/>
      <c r="GP51" s="113"/>
      <c r="GQ51" s="113">
        <f>データ!$E$11</f>
        <v>42005</v>
      </c>
      <c r="GR51" s="113"/>
      <c r="GS51" s="113"/>
      <c r="GT51" s="113"/>
      <c r="GU51" s="113"/>
      <c r="GV51" s="113"/>
      <c r="GW51" s="113"/>
      <c r="GX51" s="113"/>
      <c r="GY51" s="113"/>
      <c r="GZ51" s="113"/>
      <c r="HA51" s="113"/>
      <c r="HB51" s="113"/>
      <c r="HC51" s="113"/>
      <c r="HD51" s="113"/>
      <c r="HE51" s="113"/>
      <c r="HF51" s="113"/>
      <c r="HG51" s="113"/>
      <c r="HH51" s="113"/>
      <c r="HI51" s="113"/>
      <c r="HJ51" s="113">
        <f>データ!$F$11</f>
        <v>42370</v>
      </c>
      <c r="HK51" s="113"/>
      <c r="HL51" s="113"/>
      <c r="HM51" s="113"/>
      <c r="HN51" s="113"/>
      <c r="HO51" s="113"/>
      <c r="HP51" s="113"/>
      <c r="HQ51" s="113"/>
      <c r="HR51" s="113"/>
      <c r="HS51" s="113"/>
      <c r="HT51" s="113"/>
      <c r="HU51" s="113"/>
      <c r="HV51" s="113"/>
      <c r="HW51" s="113"/>
      <c r="HX51" s="113"/>
      <c r="HY51" s="113"/>
      <c r="HZ51" s="113"/>
      <c r="IA51" s="113"/>
      <c r="IB51" s="113"/>
      <c r="IC51" s="27"/>
      <c r="ID51" s="27"/>
      <c r="IE51" s="27"/>
      <c r="IF51" s="27"/>
      <c r="IG51" s="27"/>
      <c r="IH51" s="27"/>
      <c r="II51" s="27"/>
      <c r="IJ51" s="27"/>
      <c r="IK51" s="27"/>
      <c r="IL51" s="27"/>
      <c r="IM51" s="27"/>
      <c r="IN51" s="27"/>
      <c r="IO51" s="27"/>
      <c r="IP51" s="27"/>
      <c r="IQ51" s="27"/>
      <c r="IR51" s="5"/>
      <c r="IS51" s="5"/>
      <c r="IT51" s="5"/>
      <c r="IU51" s="5"/>
      <c r="IV51" s="5"/>
      <c r="IW51" s="5"/>
      <c r="IX51" s="5"/>
      <c r="IY51" s="5"/>
      <c r="IZ51" s="27"/>
      <c r="JA51" s="27"/>
      <c r="JB51" s="27"/>
      <c r="JC51" s="113">
        <f>データ!$B$11</f>
        <v>40909</v>
      </c>
      <c r="JD51" s="113"/>
      <c r="JE51" s="113"/>
      <c r="JF51" s="113"/>
      <c r="JG51" s="113"/>
      <c r="JH51" s="113"/>
      <c r="JI51" s="113"/>
      <c r="JJ51" s="113"/>
      <c r="JK51" s="113"/>
      <c r="JL51" s="113"/>
      <c r="JM51" s="113"/>
      <c r="JN51" s="113"/>
      <c r="JO51" s="113"/>
      <c r="JP51" s="113"/>
      <c r="JQ51" s="113"/>
      <c r="JR51" s="113"/>
      <c r="JS51" s="113"/>
      <c r="JT51" s="113"/>
      <c r="JU51" s="113"/>
      <c r="JV51" s="113">
        <f>データ!$C$11</f>
        <v>41275</v>
      </c>
      <c r="JW51" s="113"/>
      <c r="JX51" s="113"/>
      <c r="JY51" s="113"/>
      <c r="JZ51" s="113"/>
      <c r="KA51" s="113"/>
      <c r="KB51" s="113"/>
      <c r="KC51" s="113"/>
      <c r="KD51" s="113"/>
      <c r="KE51" s="113"/>
      <c r="KF51" s="113"/>
      <c r="KG51" s="113"/>
      <c r="KH51" s="113"/>
      <c r="KI51" s="113"/>
      <c r="KJ51" s="113"/>
      <c r="KK51" s="113"/>
      <c r="KL51" s="113"/>
      <c r="KM51" s="113"/>
      <c r="KN51" s="113"/>
      <c r="KO51" s="113">
        <f>データ!$D$11</f>
        <v>41640</v>
      </c>
      <c r="KP51" s="113"/>
      <c r="KQ51" s="113"/>
      <c r="KR51" s="113"/>
      <c r="KS51" s="113"/>
      <c r="KT51" s="113"/>
      <c r="KU51" s="113"/>
      <c r="KV51" s="113"/>
      <c r="KW51" s="113"/>
      <c r="KX51" s="113"/>
      <c r="KY51" s="113"/>
      <c r="KZ51" s="113"/>
      <c r="LA51" s="113"/>
      <c r="LB51" s="113"/>
      <c r="LC51" s="113"/>
      <c r="LD51" s="113"/>
      <c r="LE51" s="113"/>
      <c r="LF51" s="113"/>
      <c r="LG51" s="113"/>
      <c r="LH51" s="113">
        <f>データ!$E$11</f>
        <v>42005</v>
      </c>
      <c r="LI51" s="113"/>
      <c r="LJ51" s="113"/>
      <c r="LK51" s="113"/>
      <c r="LL51" s="113"/>
      <c r="LM51" s="113"/>
      <c r="LN51" s="113"/>
      <c r="LO51" s="113"/>
      <c r="LP51" s="113"/>
      <c r="LQ51" s="113"/>
      <c r="LR51" s="113"/>
      <c r="LS51" s="113"/>
      <c r="LT51" s="113"/>
      <c r="LU51" s="113"/>
      <c r="LV51" s="113"/>
      <c r="LW51" s="113"/>
      <c r="LX51" s="113"/>
      <c r="LY51" s="113"/>
      <c r="LZ51" s="113"/>
      <c r="MA51" s="113">
        <f>データ!$F$11</f>
        <v>42370</v>
      </c>
      <c r="MB51" s="113"/>
      <c r="MC51" s="113"/>
      <c r="MD51" s="113"/>
      <c r="ME51" s="113"/>
      <c r="MF51" s="113"/>
      <c r="MG51" s="113"/>
      <c r="MH51" s="113"/>
      <c r="MI51" s="113"/>
      <c r="MJ51" s="113"/>
      <c r="MK51" s="113"/>
      <c r="ML51" s="113"/>
      <c r="MM51" s="113"/>
      <c r="MN51" s="113"/>
      <c r="MO51" s="113"/>
      <c r="MP51" s="113"/>
      <c r="MQ51" s="113"/>
      <c r="MR51" s="113"/>
      <c r="MS51" s="113"/>
      <c r="MT51" s="5"/>
      <c r="MU51" s="5"/>
      <c r="MV51" s="5"/>
      <c r="MW51" s="5"/>
      <c r="MX51" s="5"/>
      <c r="MY51" s="5"/>
      <c r="MZ51" s="5"/>
      <c r="NA51" s="5"/>
      <c r="NB51" s="24"/>
      <c r="NC51" s="2"/>
      <c r="ND51" s="110"/>
      <c r="NE51" s="111"/>
      <c r="NF51" s="111"/>
      <c r="NG51" s="111"/>
      <c r="NH51" s="111"/>
      <c r="NI51" s="111"/>
      <c r="NJ51" s="111"/>
      <c r="NK51" s="111"/>
      <c r="NL51" s="111"/>
      <c r="NM51" s="111"/>
      <c r="NN51" s="111"/>
      <c r="NO51" s="111"/>
      <c r="NP51" s="111"/>
      <c r="NQ51" s="111"/>
      <c r="NR51" s="112"/>
    </row>
    <row r="52" spans="1:382" ht="13.5" customHeight="1" x14ac:dyDescent="0.15">
      <c r="A52" s="2"/>
      <c r="B52" s="23"/>
      <c r="C52" s="5"/>
      <c r="D52" s="5"/>
      <c r="E52" s="5"/>
      <c r="F52" s="5"/>
      <c r="G52" s="35"/>
      <c r="H52" s="35"/>
      <c r="I52" s="29"/>
      <c r="J52" s="114" t="s">
        <v>27</v>
      </c>
      <c r="K52" s="115"/>
      <c r="L52" s="115"/>
      <c r="M52" s="115"/>
      <c r="N52" s="115"/>
      <c r="O52" s="115"/>
      <c r="P52" s="115"/>
      <c r="Q52" s="115"/>
      <c r="R52" s="115"/>
      <c r="S52" s="115"/>
      <c r="T52" s="116"/>
      <c r="U52" s="125">
        <f>データ!AU7</f>
        <v>0</v>
      </c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>
        <f>データ!AV7</f>
        <v>0</v>
      </c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  <c r="BD52" s="125"/>
      <c r="BE52" s="125"/>
      <c r="BF52" s="125"/>
      <c r="BG52" s="125">
        <f>データ!AW7</f>
        <v>0</v>
      </c>
      <c r="BH52" s="125"/>
      <c r="BI52" s="125"/>
      <c r="BJ52" s="125"/>
      <c r="BK52" s="125"/>
      <c r="BL52" s="125"/>
      <c r="BM52" s="125"/>
      <c r="BN52" s="125"/>
      <c r="BO52" s="125"/>
      <c r="BP52" s="125"/>
      <c r="BQ52" s="125"/>
      <c r="BR52" s="125"/>
      <c r="BS52" s="125"/>
      <c r="BT52" s="125"/>
      <c r="BU52" s="125"/>
      <c r="BV52" s="125"/>
      <c r="BW52" s="125"/>
      <c r="BX52" s="125"/>
      <c r="BY52" s="125"/>
      <c r="BZ52" s="125">
        <f>データ!AX7</f>
        <v>0</v>
      </c>
      <c r="CA52" s="125"/>
      <c r="CB52" s="125"/>
      <c r="CC52" s="125"/>
      <c r="CD52" s="125"/>
      <c r="CE52" s="125"/>
      <c r="CF52" s="125"/>
      <c r="CG52" s="125"/>
      <c r="CH52" s="125"/>
      <c r="CI52" s="125"/>
      <c r="CJ52" s="125"/>
      <c r="CK52" s="125"/>
      <c r="CL52" s="125"/>
      <c r="CM52" s="125"/>
      <c r="CN52" s="125"/>
      <c r="CO52" s="125"/>
      <c r="CP52" s="125"/>
      <c r="CQ52" s="125"/>
      <c r="CR52" s="125"/>
      <c r="CS52" s="125">
        <f>データ!AY7</f>
        <v>0</v>
      </c>
      <c r="CT52" s="125"/>
      <c r="CU52" s="125"/>
      <c r="CV52" s="125"/>
      <c r="CW52" s="125"/>
      <c r="CX52" s="125"/>
      <c r="CY52" s="125"/>
      <c r="CZ52" s="125"/>
      <c r="DA52" s="125"/>
      <c r="DB52" s="125"/>
      <c r="DC52" s="125"/>
      <c r="DD52" s="125"/>
      <c r="DE52" s="125"/>
      <c r="DF52" s="125"/>
      <c r="DG52" s="125"/>
      <c r="DH52" s="125"/>
      <c r="DI52" s="125"/>
      <c r="DJ52" s="125"/>
      <c r="DK52" s="125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114" t="s">
        <v>27</v>
      </c>
      <c r="EB52" s="115"/>
      <c r="EC52" s="115"/>
      <c r="ED52" s="115"/>
      <c r="EE52" s="115"/>
      <c r="EF52" s="115"/>
      <c r="EG52" s="115"/>
      <c r="EH52" s="115"/>
      <c r="EI52" s="115"/>
      <c r="EJ52" s="115"/>
      <c r="EK52" s="116"/>
      <c r="EL52" s="117">
        <f>データ!BF7</f>
        <v>100</v>
      </c>
      <c r="EM52" s="117"/>
      <c r="EN52" s="117"/>
      <c r="EO52" s="117"/>
      <c r="EP52" s="117"/>
      <c r="EQ52" s="117"/>
      <c r="ER52" s="117"/>
      <c r="ES52" s="117"/>
      <c r="ET52" s="117"/>
      <c r="EU52" s="117"/>
      <c r="EV52" s="117"/>
      <c r="EW52" s="117"/>
      <c r="EX52" s="117"/>
      <c r="EY52" s="117"/>
      <c r="EZ52" s="117"/>
      <c r="FA52" s="117"/>
      <c r="FB52" s="117"/>
      <c r="FC52" s="117"/>
      <c r="FD52" s="117"/>
      <c r="FE52" s="117">
        <f>データ!BG7</f>
        <v>100</v>
      </c>
      <c r="FF52" s="117"/>
      <c r="FG52" s="117"/>
      <c r="FH52" s="117"/>
      <c r="FI52" s="117"/>
      <c r="FJ52" s="117"/>
      <c r="FK52" s="117"/>
      <c r="FL52" s="117"/>
      <c r="FM52" s="117"/>
      <c r="FN52" s="117"/>
      <c r="FO52" s="117"/>
      <c r="FP52" s="117"/>
      <c r="FQ52" s="117"/>
      <c r="FR52" s="117"/>
      <c r="FS52" s="117"/>
      <c r="FT52" s="117"/>
      <c r="FU52" s="117"/>
      <c r="FV52" s="117"/>
      <c r="FW52" s="117"/>
      <c r="FX52" s="117">
        <f>データ!BH7</f>
        <v>100</v>
      </c>
      <c r="FY52" s="117"/>
      <c r="FZ52" s="117"/>
      <c r="GA52" s="117"/>
      <c r="GB52" s="117"/>
      <c r="GC52" s="117"/>
      <c r="GD52" s="117"/>
      <c r="GE52" s="117"/>
      <c r="GF52" s="117"/>
      <c r="GG52" s="117"/>
      <c r="GH52" s="117"/>
      <c r="GI52" s="117"/>
      <c r="GJ52" s="117"/>
      <c r="GK52" s="117"/>
      <c r="GL52" s="117"/>
      <c r="GM52" s="117"/>
      <c r="GN52" s="117"/>
      <c r="GO52" s="117"/>
      <c r="GP52" s="117"/>
      <c r="GQ52" s="117">
        <f>データ!BI7</f>
        <v>94.4</v>
      </c>
      <c r="GR52" s="117"/>
      <c r="GS52" s="117"/>
      <c r="GT52" s="117"/>
      <c r="GU52" s="117"/>
      <c r="GV52" s="117"/>
      <c r="GW52" s="117"/>
      <c r="GX52" s="117"/>
      <c r="GY52" s="117"/>
      <c r="GZ52" s="117"/>
      <c r="HA52" s="117"/>
      <c r="HB52" s="117"/>
      <c r="HC52" s="117"/>
      <c r="HD52" s="117"/>
      <c r="HE52" s="117"/>
      <c r="HF52" s="117"/>
      <c r="HG52" s="117"/>
      <c r="HH52" s="117"/>
      <c r="HI52" s="117"/>
      <c r="HJ52" s="117">
        <f>データ!BJ7</f>
        <v>100</v>
      </c>
      <c r="HK52" s="117"/>
      <c r="HL52" s="117"/>
      <c r="HM52" s="117"/>
      <c r="HN52" s="117"/>
      <c r="HO52" s="117"/>
      <c r="HP52" s="117"/>
      <c r="HQ52" s="117"/>
      <c r="HR52" s="117"/>
      <c r="HS52" s="117"/>
      <c r="HT52" s="117"/>
      <c r="HU52" s="117"/>
      <c r="HV52" s="117"/>
      <c r="HW52" s="117"/>
      <c r="HX52" s="117"/>
      <c r="HY52" s="117"/>
      <c r="HZ52" s="117"/>
      <c r="IA52" s="117"/>
      <c r="IB52" s="117"/>
      <c r="IC52" s="31"/>
      <c r="ID52" s="31"/>
      <c r="IE52" s="31"/>
      <c r="IF52" s="31"/>
      <c r="IG52" s="31"/>
      <c r="IH52" s="31"/>
      <c r="II52" s="31"/>
      <c r="IJ52" s="31"/>
      <c r="IK52" s="31"/>
      <c r="IL52" s="31"/>
      <c r="IM52" s="31"/>
      <c r="IN52" s="31"/>
      <c r="IO52" s="31"/>
      <c r="IP52" s="31"/>
      <c r="IQ52" s="31"/>
      <c r="IR52" s="114" t="s">
        <v>27</v>
      </c>
      <c r="IS52" s="115"/>
      <c r="IT52" s="115"/>
      <c r="IU52" s="115"/>
      <c r="IV52" s="115"/>
      <c r="IW52" s="115"/>
      <c r="IX52" s="115"/>
      <c r="IY52" s="115"/>
      <c r="IZ52" s="115"/>
      <c r="JA52" s="115"/>
      <c r="JB52" s="116"/>
      <c r="JC52" s="125">
        <f>データ!BQ7</f>
        <v>608</v>
      </c>
      <c r="JD52" s="125"/>
      <c r="JE52" s="125"/>
      <c r="JF52" s="125"/>
      <c r="JG52" s="125"/>
      <c r="JH52" s="125"/>
      <c r="JI52" s="125"/>
      <c r="JJ52" s="125"/>
      <c r="JK52" s="125"/>
      <c r="JL52" s="125"/>
      <c r="JM52" s="125"/>
      <c r="JN52" s="125"/>
      <c r="JO52" s="125"/>
      <c r="JP52" s="125"/>
      <c r="JQ52" s="125"/>
      <c r="JR52" s="125"/>
      <c r="JS52" s="125"/>
      <c r="JT52" s="125"/>
      <c r="JU52" s="125"/>
      <c r="JV52" s="125">
        <f>データ!BR7</f>
        <v>605</v>
      </c>
      <c r="JW52" s="125"/>
      <c r="JX52" s="125"/>
      <c r="JY52" s="125"/>
      <c r="JZ52" s="125"/>
      <c r="KA52" s="125"/>
      <c r="KB52" s="125"/>
      <c r="KC52" s="125"/>
      <c r="KD52" s="125"/>
      <c r="KE52" s="125"/>
      <c r="KF52" s="125"/>
      <c r="KG52" s="125"/>
      <c r="KH52" s="125"/>
      <c r="KI52" s="125"/>
      <c r="KJ52" s="125"/>
      <c r="KK52" s="125"/>
      <c r="KL52" s="125"/>
      <c r="KM52" s="125"/>
      <c r="KN52" s="125"/>
      <c r="KO52" s="125">
        <f>データ!BS7</f>
        <v>597</v>
      </c>
      <c r="KP52" s="125"/>
      <c r="KQ52" s="125"/>
      <c r="KR52" s="125"/>
      <c r="KS52" s="125"/>
      <c r="KT52" s="125"/>
      <c r="KU52" s="125"/>
      <c r="KV52" s="125"/>
      <c r="KW52" s="125"/>
      <c r="KX52" s="125"/>
      <c r="KY52" s="125"/>
      <c r="KZ52" s="125"/>
      <c r="LA52" s="125"/>
      <c r="LB52" s="125"/>
      <c r="LC52" s="125"/>
      <c r="LD52" s="125"/>
      <c r="LE52" s="125"/>
      <c r="LF52" s="125"/>
      <c r="LG52" s="125"/>
      <c r="LH52" s="125">
        <f>データ!BT7</f>
        <v>419</v>
      </c>
      <c r="LI52" s="125"/>
      <c r="LJ52" s="125"/>
      <c r="LK52" s="125"/>
      <c r="LL52" s="125"/>
      <c r="LM52" s="125"/>
      <c r="LN52" s="125"/>
      <c r="LO52" s="125"/>
      <c r="LP52" s="125"/>
      <c r="LQ52" s="125"/>
      <c r="LR52" s="125"/>
      <c r="LS52" s="125"/>
      <c r="LT52" s="125"/>
      <c r="LU52" s="125"/>
      <c r="LV52" s="125"/>
      <c r="LW52" s="125"/>
      <c r="LX52" s="125"/>
      <c r="LY52" s="125"/>
      <c r="LZ52" s="125"/>
      <c r="MA52" s="125">
        <f>データ!BU7</f>
        <v>350</v>
      </c>
      <c r="MB52" s="125"/>
      <c r="MC52" s="125"/>
      <c r="MD52" s="125"/>
      <c r="ME52" s="125"/>
      <c r="MF52" s="125"/>
      <c r="MG52" s="125"/>
      <c r="MH52" s="125"/>
      <c r="MI52" s="125"/>
      <c r="MJ52" s="125"/>
      <c r="MK52" s="125"/>
      <c r="ML52" s="125"/>
      <c r="MM52" s="125"/>
      <c r="MN52" s="125"/>
      <c r="MO52" s="125"/>
      <c r="MP52" s="125"/>
      <c r="MQ52" s="125"/>
      <c r="MR52" s="125"/>
      <c r="MS52" s="125"/>
      <c r="MT52" s="5"/>
      <c r="MU52" s="5"/>
      <c r="MV52" s="5"/>
      <c r="MW52" s="5"/>
      <c r="MX52" s="5"/>
      <c r="MY52" s="5"/>
      <c r="MZ52" s="5"/>
      <c r="NA52" s="5"/>
      <c r="NB52" s="24"/>
      <c r="NC52" s="2"/>
      <c r="ND52" s="110"/>
      <c r="NE52" s="111"/>
      <c r="NF52" s="111"/>
      <c r="NG52" s="111"/>
      <c r="NH52" s="111"/>
      <c r="NI52" s="111"/>
      <c r="NJ52" s="111"/>
      <c r="NK52" s="111"/>
      <c r="NL52" s="111"/>
      <c r="NM52" s="111"/>
      <c r="NN52" s="111"/>
      <c r="NO52" s="111"/>
      <c r="NP52" s="111"/>
      <c r="NQ52" s="111"/>
      <c r="NR52" s="112"/>
    </row>
    <row r="53" spans="1:382" ht="13.5" customHeight="1" x14ac:dyDescent="0.15">
      <c r="A53" s="2"/>
      <c r="B53" s="23"/>
      <c r="C53" s="5"/>
      <c r="D53" s="5"/>
      <c r="E53" s="5"/>
      <c r="F53" s="5"/>
      <c r="G53" s="5"/>
      <c r="H53" s="5"/>
      <c r="I53" s="29"/>
      <c r="J53" s="114" t="s">
        <v>29</v>
      </c>
      <c r="K53" s="115"/>
      <c r="L53" s="115"/>
      <c r="M53" s="115"/>
      <c r="N53" s="115"/>
      <c r="O53" s="115"/>
      <c r="P53" s="115"/>
      <c r="Q53" s="115"/>
      <c r="R53" s="115"/>
      <c r="S53" s="115"/>
      <c r="T53" s="116"/>
      <c r="U53" s="125">
        <f>データ!AZ7</f>
        <v>19</v>
      </c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>
        <f>データ!BA7</f>
        <v>55</v>
      </c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>
        <f>データ!BB7</f>
        <v>60</v>
      </c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  <c r="BR53" s="125"/>
      <c r="BS53" s="125"/>
      <c r="BT53" s="125"/>
      <c r="BU53" s="125"/>
      <c r="BV53" s="125"/>
      <c r="BW53" s="125"/>
      <c r="BX53" s="125"/>
      <c r="BY53" s="125"/>
      <c r="BZ53" s="125">
        <f>データ!BC7</f>
        <v>60</v>
      </c>
      <c r="CA53" s="125"/>
      <c r="CB53" s="125"/>
      <c r="CC53" s="125"/>
      <c r="CD53" s="125"/>
      <c r="CE53" s="125"/>
      <c r="CF53" s="125"/>
      <c r="CG53" s="125"/>
      <c r="CH53" s="125"/>
      <c r="CI53" s="125"/>
      <c r="CJ53" s="125"/>
      <c r="CK53" s="125"/>
      <c r="CL53" s="125"/>
      <c r="CM53" s="125"/>
      <c r="CN53" s="125"/>
      <c r="CO53" s="125"/>
      <c r="CP53" s="125"/>
      <c r="CQ53" s="125"/>
      <c r="CR53" s="125"/>
      <c r="CS53" s="125">
        <f>データ!BD7</f>
        <v>55</v>
      </c>
      <c r="CT53" s="125"/>
      <c r="CU53" s="125"/>
      <c r="CV53" s="125"/>
      <c r="CW53" s="125"/>
      <c r="CX53" s="125"/>
      <c r="CY53" s="125"/>
      <c r="CZ53" s="125"/>
      <c r="DA53" s="125"/>
      <c r="DB53" s="125"/>
      <c r="DC53" s="125"/>
      <c r="DD53" s="125"/>
      <c r="DE53" s="125"/>
      <c r="DF53" s="125"/>
      <c r="DG53" s="125"/>
      <c r="DH53" s="125"/>
      <c r="DI53" s="125"/>
      <c r="DJ53" s="125"/>
      <c r="DK53" s="125"/>
      <c r="DL53" s="30"/>
      <c r="DM53" s="30"/>
      <c r="DN53" s="30"/>
      <c r="DO53" s="30"/>
      <c r="DP53" s="30"/>
      <c r="DQ53" s="30"/>
      <c r="DR53" s="30"/>
      <c r="DS53" s="30"/>
      <c r="DT53" s="30"/>
      <c r="DU53" s="30"/>
      <c r="DV53" s="30"/>
      <c r="DW53" s="30"/>
      <c r="DX53" s="30"/>
      <c r="DY53" s="30"/>
      <c r="DZ53" s="30"/>
      <c r="EA53" s="114" t="s">
        <v>29</v>
      </c>
      <c r="EB53" s="115"/>
      <c r="EC53" s="115"/>
      <c r="ED53" s="115"/>
      <c r="EE53" s="115"/>
      <c r="EF53" s="115"/>
      <c r="EG53" s="115"/>
      <c r="EH53" s="115"/>
      <c r="EI53" s="115"/>
      <c r="EJ53" s="115"/>
      <c r="EK53" s="116"/>
      <c r="EL53" s="117">
        <f>データ!BK7</f>
        <v>38.799999999999997</v>
      </c>
      <c r="EM53" s="117"/>
      <c r="EN53" s="117"/>
      <c r="EO53" s="117"/>
      <c r="EP53" s="117"/>
      <c r="EQ53" s="117"/>
      <c r="ER53" s="117"/>
      <c r="ES53" s="117"/>
      <c r="ET53" s="117"/>
      <c r="EU53" s="117"/>
      <c r="EV53" s="117"/>
      <c r="EW53" s="117"/>
      <c r="EX53" s="117"/>
      <c r="EY53" s="117"/>
      <c r="EZ53" s="117"/>
      <c r="FA53" s="117"/>
      <c r="FB53" s="117"/>
      <c r="FC53" s="117"/>
      <c r="FD53" s="117"/>
      <c r="FE53" s="117">
        <f>データ!BL7</f>
        <v>37.6</v>
      </c>
      <c r="FF53" s="117"/>
      <c r="FG53" s="117"/>
      <c r="FH53" s="117"/>
      <c r="FI53" s="117"/>
      <c r="FJ53" s="117"/>
      <c r="FK53" s="117"/>
      <c r="FL53" s="117"/>
      <c r="FM53" s="117"/>
      <c r="FN53" s="117"/>
      <c r="FO53" s="117"/>
      <c r="FP53" s="117"/>
      <c r="FQ53" s="117"/>
      <c r="FR53" s="117"/>
      <c r="FS53" s="117"/>
      <c r="FT53" s="117"/>
      <c r="FU53" s="117"/>
      <c r="FV53" s="117"/>
      <c r="FW53" s="117"/>
      <c r="FX53" s="117">
        <f>データ!BM7</f>
        <v>37.700000000000003</v>
      </c>
      <c r="FY53" s="117"/>
      <c r="FZ53" s="117"/>
      <c r="GA53" s="117"/>
      <c r="GB53" s="117"/>
      <c r="GC53" s="117"/>
      <c r="GD53" s="117"/>
      <c r="GE53" s="117"/>
      <c r="GF53" s="117"/>
      <c r="GG53" s="117"/>
      <c r="GH53" s="117"/>
      <c r="GI53" s="117"/>
      <c r="GJ53" s="117"/>
      <c r="GK53" s="117"/>
      <c r="GL53" s="117"/>
      <c r="GM53" s="117"/>
      <c r="GN53" s="117"/>
      <c r="GO53" s="117"/>
      <c r="GP53" s="117"/>
      <c r="GQ53" s="117">
        <f>データ!BN7</f>
        <v>38.5</v>
      </c>
      <c r="GR53" s="117"/>
      <c r="GS53" s="117"/>
      <c r="GT53" s="117"/>
      <c r="GU53" s="117"/>
      <c r="GV53" s="117"/>
      <c r="GW53" s="117"/>
      <c r="GX53" s="117"/>
      <c r="GY53" s="117"/>
      <c r="GZ53" s="117"/>
      <c r="HA53" s="117"/>
      <c r="HB53" s="117"/>
      <c r="HC53" s="117"/>
      <c r="HD53" s="117"/>
      <c r="HE53" s="117"/>
      <c r="HF53" s="117"/>
      <c r="HG53" s="117"/>
      <c r="HH53" s="117"/>
      <c r="HI53" s="117"/>
      <c r="HJ53" s="117">
        <f>データ!BO7</f>
        <v>37.6</v>
      </c>
      <c r="HK53" s="117"/>
      <c r="HL53" s="117"/>
      <c r="HM53" s="117"/>
      <c r="HN53" s="117"/>
      <c r="HO53" s="117"/>
      <c r="HP53" s="117"/>
      <c r="HQ53" s="117"/>
      <c r="HR53" s="117"/>
      <c r="HS53" s="117"/>
      <c r="HT53" s="117"/>
      <c r="HU53" s="117"/>
      <c r="HV53" s="117"/>
      <c r="HW53" s="117"/>
      <c r="HX53" s="117"/>
      <c r="HY53" s="117"/>
      <c r="HZ53" s="117"/>
      <c r="IA53" s="117"/>
      <c r="IB53" s="117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1"/>
      <c r="IO53" s="31"/>
      <c r="IP53" s="31"/>
      <c r="IQ53" s="31"/>
      <c r="IR53" s="114" t="s">
        <v>29</v>
      </c>
      <c r="IS53" s="115"/>
      <c r="IT53" s="115"/>
      <c r="IU53" s="115"/>
      <c r="IV53" s="115"/>
      <c r="IW53" s="115"/>
      <c r="IX53" s="115"/>
      <c r="IY53" s="115"/>
      <c r="IZ53" s="115"/>
      <c r="JA53" s="115"/>
      <c r="JB53" s="116"/>
      <c r="JC53" s="125">
        <f>データ!BV7</f>
        <v>7659</v>
      </c>
      <c r="JD53" s="125"/>
      <c r="JE53" s="125"/>
      <c r="JF53" s="125"/>
      <c r="JG53" s="125"/>
      <c r="JH53" s="125"/>
      <c r="JI53" s="125"/>
      <c r="JJ53" s="125"/>
      <c r="JK53" s="125"/>
      <c r="JL53" s="125"/>
      <c r="JM53" s="125"/>
      <c r="JN53" s="125"/>
      <c r="JO53" s="125"/>
      <c r="JP53" s="125"/>
      <c r="JQ53" s="125"/>
      <c r="JR53" s="125"/>
      <c r="JS53" s="125"/>
      <c r="JT53" s="125"/>
      <c r="JU53" s="125"/>
      <c r="JV53" s="125">
        <f>データ!BW7</f>
        <v>6771</v>
      </c>
      <c r="JW53" s="125"/>
      <c r="JX53" s="125"/>
      <c r="JY53" s="125"/>
      <c r="JZ53" s="125"/>
      <c r="KA53" s="125"/>
      <c r="KB53" s="125"/>
      <c r="KC53" s="125"/>
      <c r="KD53" s="125"/>
      <c r="KE53" s="125"/>
      <c r="KF53" s="125"/>
      <c r="KG53" s="125"/>
      <c r="KH53" s="125"/>
      <c r="KI53" s="125"/>
      <c r="KJ53" s="125"/>
      <c r="KK53" s="125"/>
      <c r="KL53" s="125"/>
      <c r="KM53" s="125"/>
      <c r="KN53" s="125"/>
      <c r="KO53" s="125">
        <f>データ!BX7</f>
        <v>7055</v>
      </c>
      <c r="KP53" s="125"/>
      <c r="KQ53" s="125"/>
      <c r="KR53" s="125"/>
      <c r="KS53" s="125"/>
      <c r="KT53" s="125"/>
      <c r="KU53" s="125"/>
      <c r="KV53" s="125"/>
      <c r="KW53" s="125"/>
      <c r="KX53" s="125"/>
      <c r="KY53" s="125"/>
      <c r="KZ53" s="125"/>
      <c r="LA53" s="125"/>
      <c r="LB53" s="125"/>
      <c r="LC53" s="125"/>
      <c r="LD53" s="125"/>
      <c r="LE53" s="125"/>
      <c r="LF53" s="125"/>
      <c r="LG53" s="125"/>
      <c r="LH53" s="125">
        <f>データ!BY7</f>
        <v>8884</v>
      </c>
      <c r="LI53" s="125"/>
      <c r="LJ53" s="125"/>
      <c r="LK53" s="125"/>
      <c r="LL53" s="125"/>
      <c r="LM53" s="125"/>
      <c r="LN53" s="125"/>
      <c r="LO53" s="125"/>
      <c r="LP53" s="125"/>
      <c r="LQ53" s="125"/>
      <c r="LR53" s="125"/>
      <c r="LS53" s="125"/>
      <c r="LT53" s="125"/>
      <c r="LU53" s="125"/>
      <c r="LV53" s="125"/>
      <c r="LW53" s="125"/>
      <c r="LX53" s="125"/>
      <c r="LY53" s="125"/>
      <c r="LZ53" s="125"/>
      <c r="MA53" s="125">
        <f>データ!BZ7</f>
        <v>8279</v>
      </c>
      <c r="MB53" s="125"/>
      <c r="MC53" s="125"/>
      <c r="MD53" s="125"/>
      <c r="ME53" s="125"/>
      <c r="MF53" s="125"/>
      <c r="MG53" s="125"/>
      <c r="MH53" s="125"/>
      <c r="MI53" s="125"/>
      <c r="MJ53" s="125"/>
      <c r="MK53" s="125"/>
      <c r="ML53" s="125"/>
      <c r="MM53" s="125"/>
      <c r="MN53" s="125"/>
      <c r="MO53" s="125"/>
      <c r="MP53" s="125"/>
      <c r="MQ53" s="125"/>
      <c r="MR53" s="125"/>
      <c r="MS53" s="125"/>
      <c r="MT53" s="5"/>
      <c r="MU53" s="5"/>
      <c r="MV53" s="5"/>
      <c r="MW53" s="5"/>
      <c r="MX53" s="5"/>
      <c r="MY53" s="5"/>
      <c r="MZ53" s="5"/>
      <c r="NA53" s="5"/>
      <c r="NB53" s="24"/>
      <c r="NC53" s="2"/>
      <c r="ND53" s="110"/>
      <c r="NE53" s="111"/>
      <c r="NF53" s="111"/>
      <c r="NG53" s="111"/>
      <c r="NH53" s="111"/>
      <c r="NI53" s="111"/>
      <c r="NJ53" s="111"/>
      <c r="NK53" s="111"/>
      <c r="NL53" s="111"/>
      <c r="NM53" s="111"/>
      <c r="NN53" s="111"/>
      <c r="NO53" s="111"/>
      <c r="NP53" s="111"/>
      <c r="NQ53" s="111"/>
      <c r="NR53" s="112"/>
    </row>
    <row r="54" spans="1:382" ht="13.5" customHeight="1" x14ac:dyDescent="0.15">
      <c r="A54" s="2"/>
      <c r="B54" s="23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  <c r="HL54" s="5"/>
      <c r="HM54" s="5"/>
      <c r="HN54" s="5"/>
      <c r="HO54" s="5"/>
      <c r="HP54" s="5"/>
      <c r="HQ54" s="5"/>
      <c r="HR54" s="5"/>
      <c r="HS54" s="5"/>
      <c r="HT54" s="5"/>
      <c r="HU54" s="5"/>
      <c r="HV54" s="5"/>
      <c r="HW54" s="5"/>
      <c r="HX54" s="5"/>
      <c r="HY54" s="5"/>
      <c r="HZ54" s="5"/>
      <c r="IA54" s="5"/>
      <c r="IB54" s="5"/>
      <c r="IC54" s="5"/>
      <c r="ID54" s="5"/>
      <c r="IE54" s="5"/>
      <c r="IF54" s="5"/>
      <c r="IG54" s="5"/>
      <c r="IH54" s="5"/>
      <c r="II54" s="5"/>
      <c r="IJ54" s="5"/>
      <c r="IK54" s="5"/>
      <c r="IL54" s="5"/>
      <c r="IM54" s="5"/>
      <c r="IN54" s="5"/>
      <c r="IO54" s="5"/>
      <c r="IP54" s="5"/>
      <c r="IQ54" s="5"/>
      <c r="IR54" s="5"/>
      <c r="IS54" s="5"/>
      <c r="IT54" s="5"/>
      <c r="IU54" s="5"/>
      <c r="IV54" s="5"/>
      <c r="IW54" s="5"/>
      <c r="IX54" s="5"/>
      <c r="IY54" s="5"/>
      <c r="IZ54" s="5"/>
      <c r="JA54" s="5"/>
      <c r="JB54" s="5"/>
      <c r="JC54" s="5"/>
      <c r="JD54" s="5"/>
      <c r="JE54" s="5"/>
      <c r="JF54" s="5"/>
      <c r="JG54" s="5"/>
      <c r="JH54" s="5"/>
      <c r="JI54" s="5"/>
      <c r="JJ54" s="5"/>
      <c r="JK54" s="5"/>
      <c r="JL54" s="5"/>
      <c r="JM54" s="5"/>
      <c r="JN54" s="5"/>
      <c r="JO54" s="5"/>
      <c r="JP54" s="5"/>
      <c r="JQ54" s="5"/>
      <c r="JR54" s="5"/>
      <c r="JS54" s="5"/>
      <c r="JT54" s="5"/>
      <c r="JU54" s="5"/>
      <c r="JV54" s="5"/>
      <c r="JW54" s="5"/>
      <c r="JX54" s="5"/>
      <c r="JY54" s="5"/>
      <c r="JZ54" s="5"/>
      <c r="KA54" s="5"/>
      <c r="KB54" s="5"/>
      <c r="KC54" s="5"/>
      <c r="KD54" s="5"/>
      <c r="KE54" s="5"/>
      <c r="KF54" s="5"/>
      <c r="KG54" s="5"/>
      <c r="KH54" s="5"/>
      <c r="KI54" s="5"/>
      <c r="KJ54" s="5"/>
      <c r="KK54" s="5"/>
      <c r="KL54" s="5"/>
      <c r="KM54" s="5"/>
      <c r="KN54" s="5"/>
      <c r="KO54" s="5"/>
      <c r="KP54" s="5"/>
      <c r="KQ54" s="5"/>
      <c r="KR54" s="5"/>
      <c r="KS54" s="5"/>
      <c r="KT54" s="5"/>
      <c r="KU54" s="5"/>
      <c r="KV54" s="5"/>
      <c r="KW54" s="5"/>
      <c r="KX54" s="5"/>
      <c r="KY54" s="5"/>
      <c r="KZ54" s="5"/>
      <c r="LA54" s="5"/>
      <c r="LB54" s="5"/>
      <c r="LC54" s="5"/>
      <c r="LD54" s="5"/>
      <c r="LE54" s="5"/>
      <c r="LF54" s="5"/>
      <c r="LG54" s="5"/>
      <c r="LH54" s="5"/>
      <c r="LI54" s="5"/>
      <c r="LJ54" s="5"/>
      <c r="LK54" s="5"/>
      <c r="LL54" s="5"/>
      <c r="LM54" s="5"/>
      <c r="LN54" s="5"/>
      <c r="LO54" s="5"/>
      <c r="LP54" s="5"/>
      <c r="LQ54" s="5"/>
      <c r="LR54" s="5"/>
      <c r="LS54" s="5"/>
      <c r="LT54" s="5"/>
      <c r="LU54" s="5"/>
      <c r="LV54" s="5"/>
      <c r="LW54" s="5"/>
      <c r="LX54" s="5"/>
      <c r="LY54" s="5"/>
      <c r="LZ54" s="5"/>
      <c r="MA54" s="5"/>
      <c r="MB54" s="5"/>
      <c r="MC54" s="5"/>
      <c r="MD54" s="5"/>
      <c r="ME54" s="5"/>
      <c r="MF54" s="5"/>
      <c r="MG54" s="5"/>
      <c r="MH54" s="5"/>
      <c r="MI54" s="5"/>
      <c r="MJ54" s="5"/>
      <c r="MK54" s="5"/>
      <c r="ML54" s="5"/>
      <c r="MM54" s="5"/>
      <c r="MN54" s="5"/>
      <c r="MO54" s="5"/>
      <c r="MP54" s="5"/>
      <c r="MQ54" s="5"/>
      <c r="MR54" s="5"/>
      <c r="MS54" s="5"/>
      <c r="MT54" s="5"/>
      <c r="MU54" s="5"/>
      <c r="MV54" s="5"/>
      <c r="MW54" s="5"/>
      <c r="MX54" s="5"/>
      <c r="MY54" s="5"/>
      <c r="MZ54" s="5"/>
      <c r="NA54" s="5"/>
      <c r="NB54" s="24"/>
      <c r="NC54" s="2"/>
      <c r="ND54" s="110"/>
      <c r="NE54" s="111"/>
      <c r="NF54" s="111"/>
      <c r="NG54" s="111"/>
      <c r="NH54" s="111"/>
      <c r="NI54" s="111"/>
      <c r="NJ54" s="111"/>
      <c r="NK54" s="111"/>
      <c r="NL54" s="111"/>
      <c r="NM54" s="111"/>
      <c r="NN54" s="111"/>
      <c r="NO54" s="111"/>
      <c r="NP54" s="111"/>
      <c r="NQ54" s="111"/>
      <c r="NR54" s="112"/>
    </row>
    <row r="55" spans="1:382" ht="13.5" customHeight="1" x14ac:dyDescent="0.15">
      <c r="A55" s="2"/>
      <c r="B55" s="23"/>
      <c r="C55" s="25"/>
      <c r="D55" s="5"/>
      <c r="E55" s="5"/>
      <c r="F55" s="5"/>
      <c r="G55" s="5"/>
      <c r="H55" s="121" t="s">
        <v>34</v>
      </c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25"/>
      <c r="DQ55" s="25"/>
      <c r="DR55" s="25"/>
      <c r="DS55" s="25"/>
      <c r="DT55" s="25"/>
      <c r="DU55" s="25"/>
      <c r="DV55" s="25"/>
      <c r="DW55" s="25"/>
      <c r="DX55" s="25"/>
      <c r="DY55" s="121" t="s">
        <v>35</v>
      </c>
      <c r="DZ55" s="121"/>
      <c r="EA55" s="121"/>
      <c r="EB55" s="121"/>
      <c r="EC55" s="121"/>
      <c r="ED55" s="121"/>
      <c r="EE55" s="121"/>
      <c r="EF55" s="121"/>
      <c r="EG55" s="121"/>
      <c r="EH55" s="121"/>
      <c r="EI55" s="121"/>
      <c r="EJ55" s="121"/>
      <c r="EK55" s="121"/>
      <c r="EL55" s="121"/>
      <c r="EM55" s="121"/>
      <c r="EN55" s="121"/>
      <c r="EO55" s="121"/>
      <c r="EP55" s="121"/>
      <c r="EQ55" s="121"/>
      <c r="ER55" s="121"/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1"/>
      <c r="FL55" s="121"/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1"/>
      <c r="GF55" s="121"/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1"/>
      <c r="GZ55" s="121"/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1"/>
      <c r="HT55" s="121"/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25"/>
      <c r="IH55" s="25"/>
      <c r="II55" s="25"/>
      <c r="IJ55" s="25"/>
      <c r="IK55" s="25"/>
      <c r="IL55" s="25"/>
      <c r="IM55" s="25"/>
      <c r="IN55" s="25"/>
      <c r="IO55" s="25"/>
      <c r="IP55" s="121" t="s">
        <v>36</v>
      </c>
      <c r="IQ55" s="121"/>
      <c r="IR55" s="121"/>
      <c r="IS55" s="121"/>
      <c r="IT55" s="121"/>
      <c r="IU55" s="121"/>
      <c r="IV55" s="121"/>
      <c r="IW55" s="121"/>
      <c r="IX55" s="121"/>
      <c r="IY55" s="121"/>
      <c r="IZ55" s="121"/>
      <c r="JA55" s="121"/>
      <c r="JB55" s="121"/>
      <c r="JC55" s="121"/>
      <c r="JD55" s="121"/>
      <c r="JE55" s="121"/>
      <c r="JF55" s="121"/>
      <c r="JG55" s="121"/>
      <c r="JH55" s="121"/>
      <c r="JI55" s="121"/>
      <c r="JJ55" s="121"/>
      <c r="JK55" s="121"/>
      <c r="JL55" s="121"/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1"/>
      <c r="KF55" s="121"/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1"/>
      <c r="KZ55" s="121"/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1"/>
      <c r="LT55" s="121"/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1"/>
      <c r="MN55" s="121"/>
      <c r="MO55" s="121"/>
      <c r="MP55" s="121"/>
      <c r="MQ55" s="121"/>
      <c r="MR55" s="121"/>
      <c r="MS55" s="121"/>
      <c r="MT55" s="121"/>
      <c r="MU55" s="121"/>
      <c r="MV55" s="121"/>
      <c r="MW55" s="5"/>
      <c r="MX55" s="5"/>
      <c r="MY55" s="5"/>
      <c r="MZ55" s="25"/>
      <c r="NA55" s="25"/>
      <c r="NB55" s="24"/>
      <c r="NC55" s="2"/>
      <c r="ND55" s="110"/>
      <c r="NE55" s="111"/>
      <c r="NF55" s="111"/>
      <c r="NG55" s="111"/>
      <c r="NH55" s="111"/>
      <c r="NI55" s="111"/>
      <c r="NJ55" s="111"/>
      <c r="NK55" s="111"/>
      <c r="NL55" s="111"/>
      <c r="NM55" s="111"/>
      <c r="NN55" s="111"/>
      <c r="NO55" s="111"/>
      <c r="NP55" s="111"/>
      <c r="NQ55" s="111"/>
      <c r="NR55" s="112"/>
    </row>
    <row r="56" spans="1:382" ht="13.5" customHeight="1" x14ac:dyDescent="0.15">
      <c r="A56" s="2"/>
      <c r="B56" s="23"/>
      <c r="C56" s="25"/>
      <c r="D56" s="5"/>
      <c r="E56" s="5"/>
      <c r="F56" s="5"/>
      <c r="G56" s="5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25"/>
      <c r="DQ56" s="25"/>
      <c r="DR56" s="25"/>
      <c r="DS56" s="25"/>
      <c r="DT56" s="25"/>
      <c r="DU56" s="25"/>
      <c r="DV56" s="25"/>
      <c r="DW56" s="25"/>
      <c r="DX56" s="25"/>
      <c r="DY56" s="121"/>
      <c r="DZ56" s="121"/>
      <c r="EA56" s="121"/>
      <c r="EB56" s="121"/>
      <c r="EC56" s="121"/>
      <c r="ED56" s="121"/>
      <c r="EE56" s="121"/>
      <c r="EF56" s="121"/>
      <c r="EG56" s="121"/>
      <c r="EH56" s="121"/>
      <c r="EI56" s="121"/>
      <c r="EJ56" s="121"/>
      <c r="EK56" s="121"/>
      <c r="EL56" s="121"/>
      <c r="EM56" s="121"/>
      <c r="EN56" s="121"/>
      <c r="EO56" s="121"/>
      <c r="EP56" s="121"/>
      <c r="EQ56" s="121"/>
      <c r="ER56" s="121"/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1"/>
      <c r="FL56" s="121"/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1"/>
      <c r="GF56" s="121"/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1"/>
      <c r="GZ56" s="121"/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1"/>
      <c r="HT56" s="121"/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25"/>
      <c r="IH56" s="25"/>
      <c r="II56" s="25"/>
      <c r="IJ56" s="25"/>
      <c r="IK56" s="25"/>
      <c r="IL56" s="25"/>
      <c r="IM56" s="25"/>
      <c r="IN56" s="25"/>
      <c r="IO56" s="25"/>
      <c r="IP56" s="121"/>
      <c r="IQ56" s="121"/>
      <c r="IR56" s="121"/>
      <c r="IS56" s="121"/>
      <c r="IT56" s="121"/>
      <c r="IU56" s="121"/>
      <c r="IV56" s="121"/>
      <c r="IW56" s="121"/>
      <c r="IX56" s="121"/>
      <c r="IY56" s="121"/>
      <c r="IZ56" s="121"/>
      <c r="JA56" s="121"/>
      <c r="JB56" s="121"/>
      <c r="JC56" s="121"/>
      <c r="JD56" s="121"/>
      <c r="JE56" s="121"/>
      <c r="JF56" s="121"/>
      <c r="JG56" s="121"/>
      <c r="JH56" s="121"/>
      <c r="JI56" s="121"/>
      <c r="JJ56" s="121"/>
      <c r="JK56" s="121"/>
      <c r="JL56" s="121"/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1"/>
      <c r="KF56" s="121"/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1"/>
      <c r="KZ56" s="121"/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1"/>
      <c r="LT56" s="121"/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1"/>
      <c r="MN56" s="121"/>
      <c r="MO56" s="121"/>
      <c r="MP56" s="121"/>
      <c r="MQ56" s="121"/>
      <c r="MR56" s="121"/>
      <c r="MS56" s="121"/>
      <c r="MT56" s="121"/>
      <c r="MU56" s="121"/>
      <c r="MV56" s="121"/>
      <c r="MW56" s="5"/>
      <c r="MX56" s="5"/>
      <c r="MY56" s="5"/>
      <c r="MZ56" s="25"/>
      <c r="NA56" s="25"/>
      <c r="NB56" s="24"/>
      <c r="NC56" s="2"/>
      <c r="ND56" s="110"/>
      <c r="NE56" s="111"/>
      <c r="NF56" s="111"/>
      <c r="NG56" s="111"/>
      <c r="NH56" s="111"/>
      <c r="NI56" s="111"/>
      <c r="NJ56" s="111"/>
      <c r="NK56" s="111"/>
      <c r="NL56" s="111"/>
      <c r="NM56" s="111"/>
      <c r="NN56" s="111"/>
      <c r="NO56" s="111"/>
      <c r="NP56" s="111"/>
      <c r="NQ56" s="111"/>
      <c r="NR56" s="112"/>
    </row>
    <row r="57" spans="1:382" ht="13.5" customHeight="1" x14ac:dyDescent="0.15">
      <c r="A57" s="2"/>
      <c r="B57" s="37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  <c r="BF57" s="35"/>
      <c r="BG57" s="35"/>
      <c r="BH57" s="35"/>
      <c r="BI57" s="35"/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5"/>
      <c r="CT57" s="35"/>
      <c r="CU57" s="35"/>
      <c r="CV57" s="35"/>
      <c r="CW57" s="35"/>
      <c r="CX57" s="35"/>
      <c r="CY57" s="35"/>
      <c r="CZ57" s="35"/>
      <c r="DA57" s="35"/>
      <c r="DB57" s="35"/>
      <c r="DC57" s="35"/>
      <c r="DD57" s="35"/>
      <c r="DE57" s="35"/>
      <c r="DF57" s="35"/>
      <c r="DG57" s="35"/>
      <c r="DH57" s="35"/>
      <c r="DI57" s="35"/>
      <c r="DJ57" s="35"/>
      <c r="DK57" s="35"/>
      <c r="DL57" s="35"/>
      <c r="DM57" s="35"/>
      <c r="DN57" s="35"/>
      <c r="DO57" s="35"/>
      <c r="DP57" s="35"/>
      <c r="DQ57" s="35"/>
      <c r="DR57" s="35"/>
      <c r="DS57" s="35"/>
      <c r="DT57" s="35"/>
      <c r="DU57" s="35"/>
      <c r="DV57" s="35"/>
      <c r="DW57" s="35"/>
      <c r="DX57" s="35"/>
      <c r="DY57" s="35"/>
      <c r="DZ57" s="35"/>
      <c r="EA57" s="35"/>
      <c r="EB57" s="35"/>
      <c r="EC57" s="35"/>
      <c r="ED57" s="35"/>
      <c r="EE57" s="35"/>
      <c r="EF57" s="35"/>
      <c r="EG57" s="35"/>
      <c r="EH57" s="35"/>
      <c r="EI57" s="35"/>
      <c r="EJ57" s="35"/>
      <c r="EK57" s="35"/>
      <c r="EL57" s="35"/>
      <c r="EM57" s="35"/>
      <c r="EN57" s="35"/>
      <c r="EO57" s="35"/>
      <c r="EP57" s="35"/>
      <c r="EQ57" s="35"/>
      <c r="ER57" s="35"/>
      <c r="ES57" s="35"/>
      <c r="ET57" s="35"/>
      <c r="EU57" s="35"/>
      <c r="EV57" s="35"/>
      <c r="EW57" s="35"/>
      <c r="EX57" s="35"/>
      <c r="EY57" s="35"/>
      <c r="EZ57" s="35"/>
      <c r="FA57" s="35"/>
      <c r="FB57" s="35"/>
      <c r="FC57" s="35"/>
      <c r="FD57" s="35"/>
      <c r="FE57" s="35"/>
      <c r="FF57" s="35"/>
      <c r="FG57" s="35"/>
      <c r="FH57" s="35"/>
      <c r="FI57" s="35"/>
      <c r="FJ57" s="35"/>
      <c r="FK57" s="35"/>
      <c r="FL57" s="35"/>
      <c r="FM57" s="35"/>
      <c r="FN57" s="35"/>
      <c r="FO57" s="35"/>
      <c r="FP57" s="35"/>
      <c r="FQ57" s="35"/>
      <c r="FR57" s="35"/>
      <c r="FS57" s="35"/>
      <c r="FT57" s="35"/>
      <c r="FU57" s="35"/>
      <c r="FV57" s="35"/>
      <c r="FW57" s="35"/>
      <c r="FX57" s="35"/>
      <c r="FY57" s="35"/>
      <c r="FZ57" s="35"/>
      <c r="GA57" s="35"/>
      <c r="GB57" s="35"/>
      <c r="GC57" s="35"/>
      <c r="GD57" s="35"/>
      <c r="GE57" s="35"/>
      <c r="GF57" s="35"/>
      <c r="GG57" s="35"/>
      <c r="GH57" s="35"/>
      <c r="GI57" s="35"/>
      <c r="GJ57" s="35"/>
      <c r="GK57" s="35"/>
      <c r="GL57" s="35"/>
      <c r="GM57" s="35"/>
      <c r="GN57" s="35"/>
      <c r="GO57" s="35"/>
      <c r="GP57" s="35"/>
      <c r="GQ57" s="35"/>
      <c r="GR57" s="35"/>
      <c r="GS57" s="35"/>
      <c r="GT57" s="35"/>
      <c r="GU57" s="35"/>
      <c r="GV57" s="35"/>
      <c r="GW57" s="35"/>
      <c r="GX57" s="35"/>
      <c r="GY57" s="35"/>
      <c r="GZ57" s="35"/>
      <c r="HA57" s="35"/>
      <c r="HB57" s="35"/>
      <c r="HC57" s="35"/>
      <c r="HD57" s="35"/>
      <c r="HE57" s="35"/>
      <c r="HF57" s="35"/>
      <c r="HG57" s="35"/>
      <c r="HH57" s="35"/>
      <c r="HI57" s="35"/>
      <c r="HJ57" s="35"/>
      <c r="HK57" s="35"/>
      <c r="HL57" s="35"/>
      <c r="HM57" s="35"/>
      <c r="HN57" s="35"/>
      <c r="HO57" s="35"/>
      <c r="HP57" s="35"/>
      <c r="HQ57" s="35"/>
      <c r="HR57" s="35"/>
      <c r="HS57" s="35"/>
      <c r="HT57" s="35"/>
      <c r="HU57" s="35"/>
      <c r="HV57" s="35"/>
      <c r="HW57" s="35"/>
      <c r="HX57" s="35"/>
      <c r="HY57" s="35"/>
      <c r="HZ57" s="35"/>
      <c r="IA57" s="35"/>
      <c r="IB57" s="35"/>
      <c r="IC57" s="35"/>
      <c r="ID57" s="35"/>
      <c r="IE57" s="35"/>
      <c r="IF57" s="35"/>
      <c r="IG57" s="35"/>
      <c r="IH57" s="35"/>
      <c r="II57" s="35"/>
      <c r="IJ57" s="35"/>
      <c r="IK57" s="35"/>
      <c r="IL57" s="35"/>
      <c r="IM57" s="35"/>
      <c r="IN57" s="35"/>
      <c r="IO57" s="35"/>
      <c r="IP57" s="35"/>
      <c r="IQ57" s="35"/>
      <c r="IR57" s="35"/>
      <c r="IS57" s="35"/>
      <c r="IT57" s="35"/>
      <c r="IU57" s="35"/>
      <c r="IV57" s="35"/>
      <c r="IW57" s="35"/>
      <c r="IX57" s="35"/>
      <c r="IY57" s="35"/>
      <c r="IZ57" s="35"/>
      <c r="JA57" s="35"/>
      <c r="JB57" s="35"/>
      <c r="JC57" s="35"/>
      <c r="JD57" s="35"/>
      <c r="JE57" s="35"/>
      <c r="JF57" s="35"/>
      <c r="JG57" s="35"/>
      <c r="JH57" s="35"/>
      <c r="JI57" s="35"/>
      <c r="JJ57" s="35"/>
      <c r="JK57" s="35"/>
      <c r="JL57" s="35"/>
      <c r="JM57" s="35"/>
      <c r="JN57" s="35"/>
      <c r="JO57" s="35"/>
      <c r="JP57" s="35"/>
      <c r="JQ57" s="35"/>
      <c r="JR57" s="35"/>
      <c r="JS57" s="35"/>
      <c r="JT57" s="35"/>
      <c r="JU57" s="35"/>
      <c r="JV57" s="35"/>
      <c r="JW57" s="35"/>
      <c r="JX57" s="35"/>
      <c r="JY57" s="35"/>
      <c r="JZ57" s="35"/>
      <c r="KA57" s="35"/>
      <c r="KB57" s="35"/>
      <c r="KC57" s="35"/>
      <c r="KD57" s="35"/>
      <c r="KE57" s="35"/>
      <c r="KF57" s="35"/>
      <c r="KG57" s="35"/>
      <c r="KH57" s="35"/>
      <c r="KI57" s="35"/>
      <c r="KJ57" s="35"/>
      <c r="KK57" s="35"/>
      <c r="KL57" s="35"/>
      <c r="KM57" s="35"/>
      <c r="KN57" s="35"/>
      <c r="KO57" s="35"/>
      <c r="KP57" s="35"/>
      <c r="KQ57" s="35"/>
      <c r="KR57" s="35"/>
      <c r="KS57" s="35"/>
      <c r="KT57" s="35"/>
      <c r="KU57" s="35"/>
      <c r="KV57" s="35"/>
      <c r="KW57" s="35"/>
      <c r="KX57" s="35"/>
      <c r="KY57" s="35"/>
      <c r="KZ57" s="35"/>
      <c r="LA57" s="35"/>
      <c r="LB57" s="35"/>
      <c r="LC57" s="35"/>
      <c r="LD57" s="35"/>
      <c r="LE57" s="35"/>
      <c r="LF57" s="35"/>
      <c r="LG57" s="35"/>
      <c r="LH57" s="35"/>
      <c r="LI57" s="35"/>
      <c r="LJ57" s="35"/>
      <c r="LK57" s="35"/>
      <c r="LL57" s="35"/>
      <c r="LM57" s="35"/>
      <c r="LN57" s="35"/>
      <c r="LO57" s="35"/>
      <c r="LP57" s="35"/>
      <c r="LQ57" s="35"/>
      <c r="LR57" s="35"/>
      <c r="LS57" s="35"/>
      <c r="LT57" s="35"/>
      <c r="LU57" s="35"/>
      <c r="LV57" s="35"/>
      <c r="LW57" s="35"/>
      <c r="LX57" s="35"/>
      <c r="LY57" s="35"/>
      <c r="LZ57" s="35"/>
      <c r="MA57" s="35"/>
      <c r="MB57" s="35"/>
      <c r="MC57" s="35"/>
      <c r="MD57" s="35"/>
      <c r="ME57" s="35"/>
      <c r="MF57" s="35"/>
      <c r="MG57" s="35"/>
      <c r="MH57" s="35"/>
      <c r="MI57" s="35"/>
      <c r="MJ57" s="35"/>
      <c r="MK57" s="35"/>
      <c r="ML57" s="35"/>
      <c r="MM57" s="35"/>
      <c r="MN57" s="35"/>
      <c r="MO57" s="35"/>
      <c r="MP57" s="35"/>
      <c r="MQ57" s="35"/>
      <c r="MR57" s="35"/>
      <c r="MS57" s="35"/>
      <c r="MT57" s="35"/>
      <c r="MU57" s="35"/>
      <c r="MV57" s="35"/>
      <c r="MW57" s="35"/>
      <c r="MX57" s="35"/>
      <c r="MY57" s="35"/>
      <c r="MZ57" s="35"/>
      <c r="NA57" s="35"/>
      <c r="NB57" s="38"/>
      <c r="NC57" s="2"/>
      <c r="ND57" s="110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2"/>
    </row>
    <row r="58" spans="1:382" ht="13.5" customHeight="1" x14ac:dyDescent="0.15">
      <c r="A58" s="2"/>
      <c r="B58" s="23"/>
      <c r="C58" s="39"/>
      <c r="D58" s="39"/>
      <c r="E58" s="39"/>
      <c r="F58" s="39"/>
      <c r="G58" s="39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  <c r="HL58" s="5"/>
      <c r="HM58" s="5"/>
      <c r="HN58" s="5"/>
      <c r="HO58" s="5"/>
      <c r="HP58" s="5"/>
      <c r="HQ58" s="5"/>
      <c r="HR58" s="5"/>
      <c r="HS58" s="5"/>
      <c r="HT58" s="5"/>
      <c r="HU58" s="5"/>
      <c r="HV58" s="5"/>
      <c r="HW58" s="5"/>
      <c r="HX58" s="5"/>
      <c r="HY58" s="5"/>
      <c r="HZ58" s="5"/>
      <c r="IA58" s="5"/>
      <c r="IB58" s="5"/>
      <c r="IC58" s="5"/>
      <c r="ID58" s="5"/>
      <c r="IE58" s="5"/>
      <c r="IF58" s="5"/>
      <c r="IG58" s="5"/>
      <c r="IH58" s="5"/>
      <c r="II58" s="5"/>
      <c r="IJ58" s="5"/>
      <c r="IK58" s="5"/>
      <c r="IL58" s="5"/>
      <c r="IM58" s="5"/>
      <c r="IN58" s="5"/>
      <c r="IO58" s="5"/>
      <c r="IP58" s="5"/>
      <c r="IQ58" s="5"/>
      <c r="IR58" s="5"/>
      <c r="IS58" s="5"/>
      <c r="IT58" s="5"/>
      <c r="IU58" s="5"/>
      <c r="IV58" s="5"/>
      <c r="IW58" s="5"/>
      <c r="IX58" s="5"/>
      <c r="IY58" s="5"/>
      <c r="IZ58" s="5"/>
      <c r="JA58" s="5"/>
      <c r="JB58" s="5"/>
      <c r="JC58" s="5"/>
      <c r="JD58" s="5"/>
      <c r="JE58" s="5"/>
      <c r="JF58" s="5"/>
      <c r="JG58" s="5"/>
      <c r="JH58" s="5"/>
      <c r="JI58" s="5"/>
      <c r="JJ58" s="5"/>
      <c r="JK58" s="5"/>
      <c r="JL58" s="5"/>
      <c r="JM58" s="5"/>
      <c r="JN58" s="5"/>
      <c r="JO58" s="5"/>
      <c r="JP58" s="5"/>
      <c r="JQ58" s="5"/>
      <c r="JR58" s="5"/>
      <c r="JS58" s="5"/>
      <c r="JT58" s="5"/>
      <c r="JU58" s="5"/>
      <c r="JV58" s="5"/>
      <c r="JW58" s="5"/>
      <c r="JX58" s="5"/>
      <c r="JY58" s="5"/>
      <c r="JZ58" s="5"/>
      <c r="KA58" s="5"/>
      <c r="KB58" s="5"/>
      <c r="KC58" s="5"/>
      <c r="KD58" s="5"/>
      <c r="KE58" s="5"/>
      <c r="KF58" s="5"/>
      <c r="KG58" s="5"/>
      <c r="KH58" s="5"/>
      <c r="KI58" s="5"/>
      <c r="KJ58" s="5"/>
      <c r="KK58" s="5"/>
      <c r="KL58" s="5"/>
      <c r="KM58" s="5"/>
      <c r="KN58" s="5"/>
      <c r="KO58" s="5"/>
      <c r="KP58" s="5"/>
      <c r="KQ58" s="5"/>
      <c r="KR58" s="5"/>
      <c r="KS58" s="5"/>
      <c r="KT58" s="5"/>
      <c r="KU58" s="5"/>
      <c r="KV58" s="5"/>
      <c r="KW58" s="5"/>
      <c r="KX58" s="5"/>
      <c r="KY58" s="5"/>
      <c r="KZ58" s="5"/>
      <c r="LA58" s="5"/>
      <c r="LB58" s="5"/>
      <c r="LC58" s="5"/>
      <c r="LD58" s="5"/>
      <c r="LE58" s="5"/>
      <c r="LF58" s="5"/>
      <c r="LG58" s="5"/>
      <c r="LH58" s="5"/>
      <c r="LI58" s="5"/>
      <c r="LJ58" s="5"/>
      <c r="LK58" s="5"/>
      <c r="LL58" s="5"/>
      <c r="LM58" s="5"/>
      <c r="LN58" s="5"/>
      <c r="LO58" s="5"/>
      <c r="LP58" s="5"/>
      <c r="LQ58" s="5"/>
      <c r="LR58" s="5"/>
      <c r="LS58" s="5"/>
      <c r="LT58" s="5"/>
      <c r="LU58" s="5"/>
      <c r="LV58" s="5"/>
      <c r="LW58" s="5"/>
      <c r="LX58" s="5"/>
      <c r="LY58" s="5"/>
      <c r="LZ58" s="5"/>
      <c r="MA58" s="5"/>
      <c r="MB58" s="5"/>
      <c r="MC58" s="5"/>
      <c r="MD58" s="5"/>
      <c r="ME58" s="5"/>
      <c r="MF58" s="5"/>
      <c r="MG58" s="5"/>
      <c r="MH58" s="5"/>
      <c r="MI58" s="5"/>
      <c r="MJ58" s="5"/>
      <c r="MK58" s="5"/>
      <c r="ML58" s="5"/>
      <c r="MM58" s="5"/>
      <c r="MN58" s="5"/>
      <c r="MO58" s="5"/>
      <c r="MP58" s="5"/>
      <c r="MQ58" s="5"/>
      <c r="MR58" s="5"/>
      <c r="MS58" s="5"/>
      <c r="MT58" s="5"/>
      <c r="MU58" s="5"/>
      <c r="MV58" s="5"/>
      <c r="MW58" s="5"/>
      <c r="MX58" s="5"/>
      <c r="MY58" s="5"/>
      <c r="MZ58" s="39"/>
      <c r="NA58" s="39"/>
      <c r="NB58" s="24"/>
      <c r="NC58" s="2"/>
      <c r="ND58" s="110"/>
      <c r="NE58" s="111"/>
      <c r="NF58" s="111"/>
      <c r="NG58" s="111"/>
      <c r="NH58" s="111"/>
      <c r="NI58" s="111"/>
      <c r="NJ58" s="111"/>
      <c r="NK58" s="111"/>
      <c r="NL58" s="111"/>
      <c r="NM58" s="111"/>
      <c r="NN58" s="111"/>
      <c r="NO58" s="111"/>
      <c r="NP58" s="111"/>
      <c r="NQ58" s="111"/>
      <c r="NR58" s="112"/>
    </row>
    <row r="59" spans="1:382" ht="13.5" customHeight="1" x14ac:dyDescent="0.15">
      <c r="A59" s="2"/>
      <c r="B59" s="40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  <c r="EW59" s="41"/>
      <c r="EX59" s="41"/>
      <c r="EY59" s="41"/>
      <c r="EZ59" s="41"/>
      <c r="FA59" s="41"/>
      <c r="FB59" s="41"/>
      <c r="FC59" s="41"/>
      <c r="FD59" s="41"/>
      <c r="FE59" s="41"/>
      <c r="FF59" s="41"/>
      <c r="FG59" s="41"/>
      <c r="FH59" s="41"/>
      <c r="FI59" s="41"/>
      <c r="FJ59" s="41"/>
      <c r="FK59" s="41"/>
      <c r="FL59" s="41"/>
      <c r="FM59" s="41"/>
      <c r="FN59" s="41"/>
      <c r="FO59" s="41"/>
      <c r="FP59" s="41"/>
      <c r="FQ59" s="41"/>
      <c r="FR59" s="41"/>
      <c r="FS59" s="41"/>
      <c r="FT59" s="41"/>
      <c r="FU59" s="41"/>
      <c r="FV59" s="41"/>
      <c r="FW59" s="41"/>
      <c r="FX59" s="41"/>
      <c r="FY59" s="41"/>
      <c r="FZ59" s="41"/>
      <c r="GA59" s="41"/>
      <c r="GB59" s="41"/>
      <c r="GC59" s="41"/>
      <c r="GD59" s="41"/>
      <c r="GE59" s="41"/>
      <c r="GF59" s="41"/>
      <c r="GG59" s="41"/>
      <c r="GH59" s="41"/>
      <c r="GI59" s="41"/>
      <c r="GJ59" s="41"/>
      <c r="GK59" s="41"/>
      <c r="GL59" s="41"/>
      <c r="GM59" s="41"/>
      <c r="GN59" s="41"/>
      <c r="GO59" s="41"/>
      <c r="GP59" s="41"/>
      <c r="GQ59" s="41"/>
      <c r="GR59" s="41"/>
      <c r="GS59" s="41"/>
      <c r="GT59" s="41"/>
      <c r="GU59" s="41"/>
      <c r="GV59" s="41"/>
      <c r="GW59" s="41"/>
      <c r="GX59" s="41"/>
      <c r="GY59" s="41"/>
      <c r="GZ59" s="41"/>
      <c r="HA59" s="41"/>
      <c r="HB59" s="41"/>
      <c r="HC59" s="41"/>
      <c r="HD59" s="41"/>
      <c r="HE59" s="41"/>
      <c r="HF59" s="41"/>
      <c r="HG59" s="41"/>
      <c r="HH59" s="41"/>
      <c r="HI59" s="41"/>
      <c r="HJ59" s="41"/>
      <c r="HK59" s="41"/>
      <c r="HL59" s="41"/>
      <c r="HM59" s="41"/>
      <c r="HN59" s="41"/>
      <c r="HO59" s="41"/>
      <c r="HP59" s="41"/>
      <c r="HQ59" s="41"/>
      <c r="HR59" s="41"/>
      <c r="HS59" s="41"/>
      <c r="HT59" s="41"/>
      <c r="HU59" s="41"/>
      <c r="HV59" s="41"/>
      <c r="HW59" s="41"/>
      <c r="HX59" s="41"/>
      <c r="HY59" s="41"/>
      <c r="HZ59" s="41"/>
      <c r="IA59" s="41"/>
      <c r="IB59" s="41"/>
      <c r="IC59" s="41"/>
      <c r="ID59" s="41"/>
      <c r="IE59" s="41"/>
      <c r="IF59" s="41"/>
      <c r="IG59" s="41"/>
      <c r="IH59" s="41"/>
      <c r="II59" s="41"/>
      <c r="IJ59" s="41"/>
      <c r="IK59" s="41"/>
      <c r="IL59" s="41"/>
      <c r="IM59" s="41"/>
      <c r="IN59" s="41"/>
      <c r="IO59" s="41"/>
      <c r="IP59" s="41"/>
      <c r="IQ59" s="41"/>
      <c r="IR59" s="41"/>
      <c r="IS59" s="41"/>
      <c r="IT59" s="41"/>
      <c r="IU59" s="41"/>
      <c r="IV59" s="41"/>
      <c r="IW59" s="41"/>
      <c r="IX59" s="41"/>
      <c r="IY59" s="41"/>
      <c r="IZ59" s="41"/>
      <c r="JA59" s="41"/>
      <c r="JB59" s="41"/>
      <c r="JC59" s="41"/>
      <c r="JD59" s="41"/>
      <c r="JE59" s="41"/>
      <c r="JF59" s="41"/>
      <c r="JG59" s="41"/>
      <c r="JH59" s="41"/>
      <c r="JI59" s="41"/>
      <c r="JJ59" s="41"/>
      <c r="JK59" s="41"/>
      <c r="JL59" s="41"/>
      <c r="JM59" s="41"/>
      <c r="JN59" s="41"/>
      <c r="JO59" s="41"/>
      <c r="JP59" s="41"/>
      <c r="JQ59" s="41"/>
      <c r="JR59" s="41"/>
      <c r="JS59" s="41"/>
      <c r="JT59" s="41"/>
      <c r="JU59" s="41"/>
      <c r="JV59" s="41"/>
      <c r="JW59" s="41"/>
      <c r="JX59" s="41"/>
      <c r="JY59" s="41"/>
      <c r="JZ59" s="41"/>
      <c r="KA59" s="41"/>
      <c r="KB59" s="41"/>
      <c r="KC59" s="41"/>
      <c r="KD59" s="41"/>
      <c r="KE59" s="41"/>
      <c r="KF59" s="41"/>
      <c r="KG59" s="41"/>
      <c r="KH59" s="41"/>
      <c r="KI59" s="41"/>
      <c r="KJ59" s="41"/>
      <c r="KK59" s="41"/>
      <c r="KL59" s="41"/>
      <c r="KM59" s="41"/>
      <c r="KN59" s="41"/>
      <c r="KO59" s="41"/>
      <c r="KP59" s="41"/>
      <c r="KQ59" s="41"/>
      <c r="KR59" s="41"/>
      <c r="KS59" s="41"/>
      <c r="KT59" s="41"/>
      <c r="KU59" s="41"/>
      <c r="KV59" s="41"/>
      <c r="KW59" s="41"/>
      <c r="KX59" s="41"/>
      <c r="KY59" s="41"/>
      <c r="KZ59" s="41"/>
      <c r="LA59" s="41"/>
      <c r="LB59" s="41"/>
      <c r="LC59" s="41"/>
      <c r="LD59" s="41"/>
      <c r="LE59" s="41"/>
      <c r="LF59" s="41"/>
      <c r="LG59" s="41"/>
      <c r="LH59" s="41"/>
      <c r="LI59" s="41"/>
      <c r="LJ59" s="41"/>
      <c r="LK59" s="41"/>
      <c r="LL59" s="41"/>
      <c r="LM59" s="41"/>
      <c r="LN59" s="41"/>
      <c r="LO59" s="41"/>
      <c r="LP59" s="41"/>
      <c r="LQ59" s="41"/>
      <c r="LR59" s="41"/>
      <c r="LS59" s="41"/>
      <c r="LT59" s="41"/>
      <c r="LU59" s="41"/>
      <c r="LV59" s="41"/>
      <c r="LW59" s="41"/>
      <c r="LX59" s="41"/>
      <c r="LY59" s="41"/>
      <c r="LZ59" s="41"/>
      <c r="MA59" s="41"/>
      <c r="MB59" s="41"/>
      <c r="MC59" s="41"/>
      <c r="MD59" s="41"/>
      <c r="ME59" s="41"/>
      <c r="MF59" s="41"/>
      <c r="MG59" s="41"/>
      <c r="MH59" s="41"/>
      <c r="MI59" s="41"/>
      <c r="MJ59" s="41"/>
      <c r="MK59" s="41"/>
      <c r="ML59" s="41"/>
      <c r="MM59" s="41"/>
      <c r="MN59" s="41"/>
      <c r="MO59" s="41"/>
      <c r="MP59" s="41"/>
      <c r="MQ59" s="41"/>
      <c r="MR59" s="41"/>
      <c r="MS59" s="41"/>
      <c r="MT59" s="41"/>
      <c r="MU59" s="41"/>
      <c r="MV59" s="41"/>
      <c r="MW59" s="41"/>
      <c r="MX59" s="41"/>
      <c r="MY59" s="41"/>
      <c r="MZ59" s="41"/>
      <c r="NA59" s="41"/>
      <c r="NB59" s="42"/>
      <c r="NC59" s="2"/>
      <c r="ND59" s="110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2"/>
    </row>
    <row r="60" spans="1:382" ht="13.5" customHeight="1" x14ac:dyDescent="0.15">
      <c r="A60" s="24"/>
      <c r="B60" s="20"/>
      <c r="C60" s="21"/>
      <c r="D60" s="21"/>
      <c r="E60" s="21"/>
      <c r="F60" s="21"/>
      <c r="G60" s="21"/>
      <c r="H60" s="105" t="s">
        <v>37</v>
      </c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5"/>
      <c r="BN60" s="105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5"/>
      <c r="BZ60" s="105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5"/>
      <c r="CM60" s="105"/>
      <c r="CN60" s="105"/>
      <c r="CO60" s="105"/>
      <c r="CP60" s="105"/>
      <c r="CQ60" s="105"/>
      <c r="CR60" s="105"/>
      <c r="CS60" s="105"/>
      <c r="CT60" s="105"/>
      <c r="CU60" s="105"/>
      <c r="CV60" s="105"/>
      <c r="CW60" s="105"/>
      <c r="CX60" s="105"/>
      <c r="CY60" s="105"/>
      <c r="CZ60" s="105"/>
      <c r="DA60" s="105"/>
      <c r="DB60" s="105"/>
      <c r="DC60" s="105"/>
      <c r="DD60" s="105"/>
      <c r="DE60" s="105"/>
      <c r="DF60" s="105"/>
      <c r="DG60" s="105"/>
      <c r="DH60" s="105"/>
      <c r="DI60" s="105"/>
      <c r="DJ60" s="105"/>
      <c r="DK60" s="105"/>
      <c r="DL60" s="105"/>
      <c r="DM60" s="105"/>
      <c r="DN60" s="105"/>
      <c r="DO60" s="105"/>
      <c r="DP60" s="105"/>
      <c r="DQ60" s="105"/>
      <c r="DR60" s="105"/>
      <c r="DS60" s="105"/>
      <c r="DT60" s="105"/>
      <c r="DU60" s="105"/>
      <c r="DV60" s="105"/>
      <c r="DW60" s="105"/>
      <c r="DX60" s="105"/>
      <c r="DY60" s="105"/>
      <c r="DZ60" s="105"/>
      <c r="EA60" s="105"/>
      <c r="EB60" s="105"/>
      <c r="EC60" s="105"/>
      <c r="ED60" s="105"/>
      <c r="EE60" s="105"/>
      <c r="EF60" s="105"/>
      <c r="EG60" s="105"/>
      <c r="EH60" s="105"/>
      <c r="EI60" s="105"/>
      <c r="EJ60" s="105"/>
      <c r="EK60" s="105"/>
      <c r="EL60" s="105"/>
      <c r="EM60" s="105"/>
      <c r="EN60" s="105"/>
      <c r="EO60" s="105"/>
      <c r="EP60" s="105"/>
      <c r="EQ60" s="105"/>
      <c r="ER60" s="105"/>
      <c r="ES60" s="105"/>
      <c r="ET60" s="105"/>
      <c r="EU60" s="105"/>
      <c r="EV60" s="105"/>
      <c r="EW60" s="105"/>
      <c r="EX60" s="105"/>
      <c r="EY60" s="105"/>
      <c r="EZ60" s="105"/>
      <c r="FA60" s="105"/>
      <c r="FB60" s="105"/>
      <c r="FC60" s="105"/>
      <c r="FD60" s="105"/>
      <c r="FE60" s="105"/>
      <c r="FF60" s="105"/>
      <c r="FG60" s="105"/>
      <c r="FH60" s="105"/>
      <c r="FI60" s="105"/>
      <c r="FJ60" s="105"/>
      <c r="FK60" s="105"/>
      <c r="FL60" s="105"/>
      <c r="FM60" s="105"/>
      <c r="FN60" s="105"/>
      <c r="FO60" s="105"/>
      <c r="FP60" s="105"/>
      <c r="FQ60" s="105"/>
      <c r="FR60" s="105"/>
      <c r="FS60" s="105"/>
      <c r="FT60" s="105"/>
      <c r="FU60" s="105"/>
      <c r="FV60" s="105"/>
      <c r="FW60" s="105"/>
      <c r="FX60" s="105"/>
      <c r="FY60" s="105"/>
      <c r="FZ60" s="105"/>
      <c r="GA60" s="105"/>
      <c r="GB60" s="105"/>
      <c r="GC60" s="105"/>
      <c r="GD60" s="105"/>
      <c r="GE60" s="105"/>
      <c r="GF60" s="105"/>
      <c r="GG60" s="105"/>
      <c r="GH60" s="105"/>
      <c r="GI60" s="105"/>
      <c r="GJ60" s="105"/>
      <c r="GK60" s="105"/>
      <c r="GL60" s="105"/>
      <c r="GM60" s="105"/>
      <c r="GN60" s="105"/>
      <c r="GO60" s="105"/>
      <c r="GP60" s="105"/>
      <c r="GQ60" s="105"/>
      <c r="GR60" s="105"/>
      <c r="GS60" s="105"/>
      <c r="GT60" s="105"/>
      <c r="GU60" s="105"/>
      <c r="GV60" s="105"/>
      <c r="GW60" s="105"/>
      <c r="GX60" s="105"/>
      <c r="GY60" s="105"/>
      <c r="GZ60" s="105"/>
      <c r="HA60" s="105"/>
      <c r="HB60" s="105"/>
      <c r="HC60" s="105"/>
      <c r="HD60" s="105"/>
      <c r="HE60" s="105"/>
      <c r="HF60" s="105"/>
      <c r="HG60" s="105"/>
      <c r="HH60" s="105"/>
      <c r="HI60" s="105"/>
      <c r="HJ60" s="105"/>
      <c r="HK60" s="105"/>
      <c r="HL60" s="105"/>
      <c r="HM60" s="105"/>
      <c r="HN60" s="105"/>
      <c r="HO60" s="105"/>
      <c r="HP60" s="105"/>
      <c r="HQ60" s="105"/>
      <c r="HR60" s="105"/>
      <c r="HS60" s="105"/>
      <c r="HT60" s="105"/>
      <c r="HU60" s="105"/>
      <c r="HV60" s="105"/>
      <c r="HW60" s="105"/>
      <c r="HX60" s="105"/>
      <c r="HY60" s="105"/>
      <c r="HZ60" s="105"/>
      <c r="IA60" s="105"/>
      <c r="IB60" s="105"/>
      <c r="IC60" s="105"/>
      <c r="ID60" s="105"/>
      <c r="IE60" s="105"/>
      <c r="IF60" s="105"/>
      <c r="IG60" s="105"/>
      <c r="IH60" s="105"/>
      <c r="II60" s="105"/>
      <c r="IJ60" s="105"/>
      <c r="IK60" s="105"/>
      <c r="IL60" s="105"/>
      <c r="IM60" s="105"/>
      <c r="IN60" s="105"/>
      <c r="IO60" s="105"/>
      <c r="IP60" s="105"/>
      <c r="IQ60" s="105"/>
      <c r="IR60" s="105"/>
      <c r="IS60" s="105"/>
      <c r="IT60" s="105"/>
      <c r="IU60" s="105"/>
      <c r="IV60" s="105"/>
      <c r="IW60" s="105"/>
      <c r="IX60" s="105"/>
      <c r="IY60" s="105"/>
      <c r="IZ60" s="105"/>
      <c r="JA60" s="105"/>
      <c r="JB60" s="105"/>
      <c r="JC60" s="105"/>
      <c r="JD60" s="105"/>
      <c r="JE60" s="105"/>
      <c r="JF60" s="105"/>
      <c r="JG60" s="105"/>
      <c r="JH60" s="105"/>
      <c r="JI60" s="105"/>
      <c r="JJ60" s="105"/>
      <c r="JK60" s="105"/>
      <c r="JL60" s="105"/>
      <c r="JM60" s="105"/>
      <c r="JN60" s="105"/>
      <c r="JO60" s="105"/>
      <c r="JP60" s="105"/>
      <c r="JQ60" s="105"/>
      <c r="JR60" s="105"/>
      <c r="JS60" s="105"/>
      <c r="JT60" s="105"/>
      <c r="JU60" s="105"/>
      <c r="JV60" s="105"/>
      <c r="JW60" s="105"/>
      <c r="JX60" s="105"/>
      <c r="JY60" s="105"/>
      <c r="JZ60" s="105"/>
      <c r="KA60" s="105"/>
      <c r="KB60" s="105"/>
      <c r="KC60" s="105"/>
      <c r="KD60" s="105"/>
      <c r="KE60" s="105"/>
      <c r="KF60" s="105"/>
      <c r="KG60" s="105"/>
      <c r="KH60" s="105"/>
      <c r="KI60" s="105"/>
      <c r="KJ60" s="105"/>
      <c r="KK60" s="105"/>
      <c r="KL60" s="105"/>
      <c r="KM60" s="105"/>
      <c r="KN60" s="105"/>
      <c r="KO60" s="105"/>
      <c r="KP60" s="105"/>
      <c r="KQ60" s="105"/>
      <c r="KR60" s="105"/>
      <c r="KS60" s="105"/>
      <c r="KT60" s="105"/>
      <c r="KU60" s="105"/>
      <c r="KV60" s="105"/>
      <c r="KW60" s="105"/>
      <c r="KX60" s="105"/>
      <c r="KY60" s="105"/>
      <c r="KZ60" s="105"/>
      <c r="LA60" s="105"/>
      <c r="LB60" s="105"/>
      <c r="LC60" s="105"/>
      <c r="LD60" s="105"/>
      <c r="LE60" s="105"/>
      <c r="LF60" s="105"/>
      <c r="LG60" s="105"/>
      <c r="LH60" s="105"/>
      <c r="LI60" s="105"/>
      <c r="LJ60" s="105"/>
      <c r="LK60" s="105"/>
      <c r="LL60" s="105"/>
      <c r="LM60" s="105"/>
      <c r="LN60" s="105"/>
      <c r="LO60" s="105"/>
      <c r="LP60" s="105"/>
      <c r="LQ60" s="105"/>
      <c r="LR60" s="105"/>
      <c r="LS60" s="105"/>
      <c r="LT60" s="105"/>
      <c r="LU60" s="105"/>
      <c r="LV60" s="105"/>
      <c r="LW60" s="105"/>
      <c r="LX60" s="105"/>
      <c r="LY60" s="105"/>
      <c r="LZ60" s="105"/>
      <c r="MA60" s="105"/>
      <c r="MB60" s="105"/>
      <c r="MC60" s="105"/>
      <c r="MD60" s="105"/>
      <c r="ME60" s="105"/>
      <c r="MF60" s="105"/>
      <c r="MG60" s="105"/>
      <c r="MH60" s="105"/>
      <c r="MI60" s="105"/>
      <c r="MJ60" s="105"/>
      <c r="MK60" s="105"/>
      <c r="ML60" s="105"/>
      <c r="MM60" s="105"/>
      <c r="MN60" s="105"/>
      <c r="MO60" s="105"/>
      <c r="MP60" s="105"/>
      <c r="MQ60" s="105"/>
      <c r="MR60" s="105"/>
      <c r="MS60" s="105"/>
      <c r="MT60" s="105"/>
      <c r="MU60" s="105"/>
      <c r="MV60" s="105"/>
      <c r="MW60" s="21"/>
      <c r="MX60" s="21"/>
      <c r="MY60" s="21"/>
      <c r="MZ60" s="21"/>
      <c r="NA60" s="21"/>
      <c r="NB60" s="22"/>
      <c r="NC60" s="2"/>
      <c r="ND60" s="110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2"/>
    </row>
    <row r="61" spans="1:382" ht="13.5" customHeight="1" x14ac:dyDescent="0.15">
      <c r="A61" s="24"/>
      <c r="B61" s="20"/>
      <c r="C61" s="21"/>
      <c r="D61" s="21"/>
      <c r="E61" s="21"/>
      <c r="F61" s="21"/>
      <c r="G61" s="21"/>
      <c r="H61" s="106"/>
      <c r="I61" s="106"/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6"/>
      <c r="W61" s="106"/>
      <c r="X61" s="106"/>
      <c r="Y61" s="106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6"/>
      <c r="AK61" s="106"/>
      <c r="AL61" s="106"/>
      <c r="AM61" s="106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6"/>
      <c r="AY61" s="106"/>
      <c r="AZ61" s="106"/>
      <c r="BA61" s="106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6"/>
      <c r="BM61" s="106"/>
      <c r="BN61" s="106"/>
      <c r="BO61" s="106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106"/>
      <c r="CP61" s="106"/>
      <c r="CQ61" s="106"/>
      <c r="CR61" s="106"/>
      <c r="CS61" s="106"/>
      <c r="CT61" s="106"/>
      <c r="CU61" s="106"/>
      <c r="CV61" s="106"/>
      <c r="CW61" s="106"/>
      <c r="CX61" s="106"/>
      <c r="CY61" s="106"/>
      <c r="CZ61" s="106"/>
      <c r="DA61" s="106"/>
      <c r="DB61" s="106"/>
      <c r="DC61" s="106"/>
      <c r="DD61" s="106"/>
      <c r="DE61" s="106"/>
      <c r="DF61" s="106"/>
      <c r="DG61" s="106"/>
      <c r="DH61" s="106"/>
      <c r="DI61" s="106"/>
      <c r="DJ61" s="106"/>
      <c r="DK61" s="106"/>
      <c r="DL61" s="106"/>
      <c r="DM61" s="106"/>
      <c r="DN61" s="106"/>
      <c r="DO61" s="106"/>
      <c r="DP61" s="106"/>
      <c r="DQ61" s="106"/>
      <c r="DR61" s="106"/>
      <c r="DS61" s="106"/>
      <c r="DT61" s="106"/>
      <c r="DU61" s="106"/>
      <c r="DV61" s="106"/>
      <c r="DW61" s="106"/>
      <c r="DX61" s="106"/>
      <c r="DY61" s="106"/>
      <c r="DZ61" s="106"/>
      <c r="EA61" s="106"/>
      <c r="EB61" s="106"/>
      <c r="EC61" s="106"/>
      <c r="ED61" s="106"/>
      <c r="EE61" s="106"/>
      <c r="EF61" s="106"/>
      <c r="EG61" s="106"/>
      <c r="EH61" s="106"/>
      <c r="EI61" s="106"/>
      <c r="EJ61" s="106"/>
      <c r="EK61" s="106"/>
      <c r="EL61" s="106"/>
      <c r="EM61" s="106"/>
      <c r="EN61" s="106"/>
      <c r="EO61" s="106"/>
      <c r="EP61" s="106"/>
      <c r="EQ61" s="106"/>
      <c r="ER61" s="106"/>
      <c r="ES61" s="106"/>
      <c r="ET61" s="106"/>
      <c r="EU61" s="106"/>
      <c r="EV61" s="106"/>
      <c r="EW61" s="106"/>
      <c r="EX61" s="106"/>
      <c r="EY61" s="106"/>
      <c r="EZ61" s="106"/>
      <c r="FA61" s="106"/>
      <c r="FB61" s="106"/>
      <c r="FC61" s="106"/>
      <c r="FD61" s="106"/>
      <c r="FE61" s="106"/>
      <c r="FF61" s="106"/>
      <c r="FG61" s="106"/>
      <c r="FH61" s="106"/>
      <c r="FI61" s="106"/>
      <c r="FJ61" s="106"/>
      <c r="FK61" s="106"/>
      <c r="FL61" s="106"/>
      <c r="FM61" s="106"/>
      <c r="FN61" s="106"/>
      <c r="FO61" s="106"/>
      <c r="FP61" s="106"/>
      <c r="FQ61" s="106"/>
      <c r="FR61" s="106"/>
      <c r="FS61" s="106"/>
      <c r="FT61" s="106"/>
      <c r="FU61" s="106"/>
      <c r="FV61" s="106"/>
      <c r="FW61" s="106"/>
      <c r="FX61" s="106"/>
      <c r="FY61" s="106"/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  <c r="HC61" s="106"/>
      <c r="HD61" s="106"/>
      <c r="HE61" s="106"/>
      <c r="HF61" s="106"/>
      <c r="HG61" s="106"/>
      <c r="HH61" s="106"/>
      <c r="HI61" s="106"/>
      <c r="HJ61" s="106"/>
      <c r="HK61" s="106"/>
      <c r="HL61" s="106"/>
      <c r="HM61" s="106"/>
      <c r="HN61" s="106"/>
      <c r="HO61" s="106"/>
      <c r="HP61" s="106"/>
      <c r="HQ61" s="106"/>
      <c r="HR61" s="106"/>
      <c r="HS61" s="106"/>
      <c r="HT61" s="106"/>
      <c r="HU61" s="106"/>
      <c r="HV61" s="106"/>
      <c r="HW61" s="106"/>
      <c r="HX61" s="106"/>
      <c r="HY61" s="106"/>
      <c r="HZ61" s="106"/>
      <c r="IA61" s="106"/>
      <c r="IB61" s="106"/>
      <c r="IC61" s="106"/>
      <c r="ID61" s="106"/>
      <c r="IE61" s="106"/>
      <c r="IF61" s="106"/>
      <c r="IG61" s="106"/>
      <c r="IH61" s="106"/>
      <c r="II61" s="106"/>
      <c r="IJ61" s="106"/>
      <c r="IK61" s="106"/>
      <c r="IL61" s="106"/>
      <c r="IM61" s="106"/>
      <c r="IN61" s="106"/>
      <c r="IO61" s="106"/>
      <c r="IP61" s="106"/>
      <c r="IQ61" s="106"/>
      <c r="IR61" s="106"/>
      <c r="IS61" s="106"/>
      <c r="IT61" s="106"/>
      <c r="IU61" s="106"/>
      <c r="IV61" s="106"/>
      <c r="IW61" s="106"/>
      <c r="IX61" s="106"/>
      <c r="IY61" s="106"/>
      <c r="IZ61" s="106"/>
      <c r="JA61" s="106"/>
      <c r="JB61" s="106"/>
      <c r="JC61" s="106"/>
      <c r="JD61" s="106"/>
      <c r="JE61" s="106"/>
      <c r="JF61" s="106"/>
      <c r="JG61" s="106"/>
      <c r="JH61" s="106"/>
      <c r="JI61" s="106"/>
      <c r="JJ61" s="106"/>
      <c r="JK61" s="106"/>
      <c r="JL61" s="106"/>
      <c r="JM61" s="106"/>
      <c r="JN61" s="106"/>
      <c r="JO61" s="106"/>
      <c r="JP61" s="106"/>
      <c r="JQ61" s="106"/>
      <c r="JR61" s="106"/>
      <c r="JS61" s="106"/>
      <c r="JT61" s="106"/>
      <c r="JU61" s="106"/>
      <c r="JV61" s="106"/>
      <c r="JW61" s="106"/>
      <c r="JX61" s="106"/>
      <c r="JY61" s="106"/>
      <c r="JZ61" s="106"/>
      <c r="KA61" s="106"/>
      <c r="KB61" s="106"/>
      <c r="KC61" s="106"/>
      <c r="KD61" s="106"/>
      <c r="KE61" s="106"/>
      <c r="KF61" s="106"/>
      <c r="KG61" s="106"/>
      <c r="KH61" s="106"/>
      <c r="KI61" s="106"/>
      <c r="KJ61" s="106"/>
      <c r="KK61" s="106"/>
      <c r="KL61" s="106"/>
      <c r="KM61" s="106"/>
      <c r="KN61" s="106"/>
      <c r="KO61" s="106"/>
      <c r="KP61" s="106"/>
      <c r="KQ61" s="106"/>
      <c r="KR61" s="106"/>
      <c r="KS61" s="106"/>
      <c r="KT61" s="106"/>
      <c r="KU61" s="106"/>
      <c r="KV61" s="106"/>
      <c r="KW61" s="106"/>
      <c r="KX61" s="106"/>
      <c r="KY61" s="106"/>
      <c r="KZ61" s="106"/>
      <c r="LA61" s="106"/>
      <c r="LB61" s="106"/>
      <c r="LC61" s="106"/>
      <c r="LD61" s="106"/>
      <c r="LE61" s="106"/>
      <c r="LF61" s="106"/>
      <c r="LG61" s="106"/>
      <c r="LH61" s="106"/>
      <c r="LI61" s="106"/>
      <c r="LJ61" s="106"/>
      <c r="LK61" s="106"/>
      <c r="LL61" s="106"/>
      <c r="LM61" s="106"/>
      <c r="LN61" s="106"/>
      <c r="LO61" s="106"/>
      <c r="LP61" s="106"/>
      <c r="LQ61" s="106"/>
      <c r="LR61" s="106"/>
      <c r="LS61" s="106"/>
      <c r="LT61" s="106"/>
      <c r="LU61" s="106"/>
      <c r="LV61" s="106"/>
      <c r="LW61" s="106"/>
      <c r="LX61" s="106"/>
      <c r="LY61" s="106"/>
      <c r="LZ61" s="106"/>
      <c r="MA61" s="106"/>
      <c r="MB61" s="106"/>
      <c r="MC61" s="106"/>
      <c r="MD61" s="106"/>
      <c r="ME61" s="106"/>
      <c r="MF61" s="106"/>
      <c r="MG61" s="106"/>
      <c r="MH61" s="106"/>
      <c r="MI61" s="106"/>
      <c r="MJ61" s="106"/>
      <c r="MK61" s="106"/>
      <c r="ML61" s="106"/>
      <c r="MM61" s="106"/>
      <c r="MN61" s="106"/>
      <c r="MO61" s="106"/>
      <c r="MP61" s="106"/>
      <c r="MQ61" s="106"/>
      <c r="MR61" s="106"/>
      <c r="MS61" s="106"/>
      <c r="MT61" s="106"/>
      <c r="MU61" s="106"/>
      <c r="MV61" s="106"/>
      <c r="MW61" s="21"/>
      <c r="MX61" s="21"/>
      <c r="MY61" s="21"/>
      <c r="MZ61" s="21"/>
      <c r="NA61" s="21"/>
      <c r="NB61" s="22"/>
      <c r="NC61" s="2"/>
      <c r="ND61" s="110"/>
      <c r="NE61" s="111"/>
      <c r="NF61" s="111"/>
      <c r="NG61" s="111"/>
      <c r="NH61" s="111"/>
      <c r="NI61" s="111"/>
      <c r="NJ61" s="111"/>
      <c r="NK61" s="111"/>
      <c r="NL61" s="111"/>
      <c r="NM61" s="111"/>
      <c r="NN61" s="111"/>
      <c r="NO61" s="111"/>
      <c r="NP61" s="111"/>
      <c r="NQ61" s="111"/>
      <c r="NR61" s="112"/>
    </row>
    <row r="62" spans="1:382" ht="13.5" customHeight="1" x14ac:dyDescent="0.15">
      <c r="A62" s="2"/>
      <c r="B62" s="23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43"/>
      <c r="BU62" s="43"/>
      <c r="BV62" s="43"/>
      <c r="BW62" s="43"/>
      <c r="BX62" s="43"/>
      <c r="BY62" s="43"/>
      <c r="BZ62" s="43"/>
      <c r="CA62" s="43"/>
      <c r="CB62" s="43"/>
      <c r="CC62" s="43"/>
      <c r="CD62" s="43"/>
      <c r="CE62" s="43"/>
      <c r="CF62" s="43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43"/>
      <c r="HA62" s="43"/>
      <c r="HB62" s="43"/>
      <c r="HC62" s="43"/>
      <c r="HD62" s="43"/>
      <c r="HE62" s="43"/>
      <c r="HF62" s="43"/>
      <c r="HG62" s="43"/>
      <c r="HH62" s="43"/>
      <c r="HI62" s="43"/>
      <c r="HJ62" s="43"/>
      <c r="HK62" s="43"/>
      <c r="HL62" s="43"/>
      <c r="HM62" s="43"/>
      <c r="HN62" s="5"/>
      <c r="HO62" s="5"/>
      <c r="HP62" s="5"/>
      <c r="HQ62" s="5"/>
      <c r="HR62" s="5"/>
      <c r="HS62" s="5"/>
      <c r="HT62" s="5"/>
      <c r="HU62" s="5"/>
      <c r="HV62" s="5"/>
      <c r="HW62" s="5"/>
      <c r="HX62" s="5"/>
      <c r="HY62" s="5"/>
      <c r="HZ62" s="5"/>
      <c r="IA62" s="5"/>
      <c r="IB62" s="5"/>
      <c r="IC62" s="5"/>
      <c r="ID62" s="5"/>
      <c r="IE62" s="5"/>
      <c r="IF62" s="5"/>
      <c r="IG62" s="5"/>
      <c r="IH62" s="5"/>
      <c r="II62" s="5"/>
      <c r="IJ62" s="5"/>
      <c r="IK62" s="5"/>
      <c r="IL62" s="5"/>
      <c r="IM62" s="5"/>
      <c r="IN62" s="5"/>
      <c r="IO62" s="5"/>
      <c r="IP62" s="5"/>
      <c r="IQ62" s="5"/>
      <c r="IR62" s="5"/>
      <c r="IS62" s="5"/>
      <c r="IT62" s="5"/>
      <c r="IU62" s="5"/>
      <c r="IV62" s="5"/>
      <c r="IW62" s="5"/>
      <c r="IX62" s="5"/>
      <c r="IY62" s="5"/>
      <c r="IZ62" s="5"/>
      <c r="JA62" s="5"/>
      <c r="JB62" s="5"/>
      <c r="JC62" s="5"/>
      <c r="JD62" s="5"/>
      <c r="JE62" s="5"/>
      <c r="JF62" s="5"/>
      <c r="JG62" s="5"/>
      <c r="JH62" s="5"/>
      <c r="JI62" s="43"/>
      <c r="JJ62" s="43"/>
      <c r="JK62" s="43"/>
      <c r="JL62" s="43"/>
      <c r="JM62" s="43"/>
      <c r="JN62" s="43"/>
      <c r="JO62" s="43"/>
      <c r="JP62" s="43"/>
      <c r="JQ62" s="43"/>
      <c r="JR62" s="43"/>
      <c r="JS62" s="43"/>
      <c r="JT62" s="5"/>
      <c r="JU62" s="5"/>
      <c r="JV62" s="5"/>
      <c r="JW62" s="5"/>
      <c r="JX62" s="5"/>
      <c r="JY62" s="5"/>
      <c r="JZ62" s="5"/>
      <c r="KA62" s="5"/>
      <c r="KB62" s="5"/>
      <c r="KC62" s="5"/>
      <c r="KD62" s="5"/>
      <c r="KE62" s="5"/>
      <c r="KF62" s="5"/>
      <c r="KG62" s="5"/>
      <c r="KH62" s="5"/>
      <c r="KI62" s="5"/>
      <c r="KJ62" s="5"/>
      <c r="KK62" s="5"/>
      <c r="KL62" s="5"/>
      <c r="KM62" s="5"/>
      <c r="KN62" s="5"/>
      <c r="KO62" s="5"/>
      <c r="KP62" s="5"/>
      <c r="KQ62" s="5"/>
      <c r="KR62" s="5"/>
      <c r="KS62" s="5"/>
      <c r="KT62" s="5"/>
      <c r="KU62" s="5"/>
      <c r="KV62" s="5"/>
      <c r="KW62" s="5"/>
      <c r="KX62" s="5"/>
      <c r="KY62" s="5"/>
      <c r="KZ62" s="5"/>
      <c r="LA62" s="5"/>
      <c r="LB62" s="5"/>
      <c r="LC62" s="5"/>
      <c r="LD62" s="5"/>
      <c r="LE62" s="5"/>
      <c r="LF62" s="5"/>
      <c r="LG62" s="5"/>
      <c r="LH62" s="5"/>
      <c r="LI62" s="5"/>
      <c r="LJ62" s="5"/>
      <c r="LK62" s="5"/>
      <c r="LL62" s="5"/>
      <c r="LM62" s="43"/>
      <c r="LN62" s="43"/>
      <c r="LO62" s="43"/>
      <c r="LP62" s="43"/>
      <c r="LQ62" s="43"/>
      <c r="LR62" s="43"/>
      <c r="LS62" s="43"/>
      <c r="LT62" s="43"/>
      <c r="LU62" s="43"/>
      <c r="LV62" s="43"/>
      <c r="LW62" s="43"/>
      <c r="LX62" s="43"/>
      <c r="LY62" s="5"/>
      <c r="LZ62" s="5"/>
      <c r="MA62" s="5"/>
      <c r="MB62" s="5"/>
      <c r="MC62" s="5"/>
      <c r="MD62" s="5"/>
      <c r="ME62" s="5"/>
      <c r="MF62" s="5"/>
      <c r="MG62" s="5"/>
      <c r="MH62" s="5"/>
      <c r="MI62" s="5"/>
      <c r="MJ62" s="5"/>
      <c r="MK62" s="5"/>
      <c r="ML62" s="5"/>
      <c r="MM62" s="5"/>
      <c r="MN62" s="5"/>
      <c r="MO62" s="5"/>
      <c r="MP62" s="5"/>
      <c r="MQ62" s="5"/>
      <c r="MR62" s="5"/>
      <c r="MS62" s="5"/>
      <c r="MT62" s="5"/>
      <c r="MU62" s="5"/>
      <c r="MV62" s="5"/>
      <c r="MW62" s="5"/>
      <c r="MX62" s="5"/>
      <c r="MY62" s="5"/>
      <c r="MZ62" s="5"/>
      <c r="NA62" s="5"/>
      <c r="NB62" s="24"/>
      <c r="NC62" s="2"/>
      <c r="ND62" s="110"/>
      <c r="NE62" s="111"/>
      <c r="NF62" s="111"/>
      <c r="NG62" s="111"/>
      <c r="NH62" s="111"/>
      <c r="NI62" s="111"/>
      <c r="NJ62" s="111"/>
      <c r="NK62" s="111"/>
      <c r="NL62" s="111"/>
      <c r="NM62" s="111"/>
      <c r="NN62" s="111"/>
      <c r="NO62" s="111"/>
      <c r="NP62" s="111"/>
      <c r="NQ62" s="111"/>
      <c r="NR62" s="112"/>
    </row>
    <row r="63" spans="1:382" ht="13.5" customHeight="1" x14ac:dyDescent="0.15">
      <c r="A63" s="2"/>
      <c r="B63" s="23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126" t="s">
        <v>38</v>
      </c>
      <c r="CW63" s="126"/>
      <c r="CX63" s="126"/>
      <c r="CY63" s="126"/>
      <c r="CZ63" s="126"/>
      <c r="DA63" s="126"/>
      <c r="DB63" s="126"/>
      <c r="DC63" s="126"/>
      <c r="DD63" s="126"/>
      <c r="DE63" s="126"/>
      <c r="DF63" s="126"/>
      <c r="DG63" s="126"/>
      <c r="DH63" s="126"/>
      <c r="DI63" s="126"/>
      <c r="DJ63" s="126"/>
      <c r="DK63" s="126"/>
      <c r="DL63" s="126"/>
      <c r="DM63" s="126"/>
      <c r="DN63" s="126"/>
      <c r="DO63" s="126"/>
      <c r="DP63" s="126"/>
      <c r="DQ63" s="126"/>
      <c r="DR63" s="126"/>
      <c r="DS63" s="126"/>
      <c r="DT63" s="126"/>
      <c r="DU63" s="126"/>
      <c r="DV63" s="126"/>
      <c r="DW63" s="126"/>
      <c r="DX63" s="126"/>
      <c r="DY63" s="126"/>
      <c r="DZ63" s="126"/>
      <c r="EA63" s="126"/>
      <c r="EB63" s="126"/>
      <c r="EC63" s="126"/>
      <c r="ED63" s="126"/>
      <c r="EE63" s="126"/>
      <c r="EF63" s="126"/>
      <c r="EG63" s="126"/>
      <c r="EH63" s="126"/>
      <c r="EI63" s="126"/>
      <c r="EJ63" s="126"/>
      <c r="EK63" s="126"/>
      <c r="EL63" s="126"/>
      <c r="EM63" s="126"/>
      <c r="EN63" s="126"/>
      <c r="EO63" s="126"/>
      <c r="EP63" s="126"/>
      <c r="EQ63" s="126"/>
      <c r="ER63" s="126"/>
      <c r="ES63" s="126"/>
      <c r="ET63" s="126"/>
      <c r="EU63" s="126"/>
      <c r="EV63" s="126"/>
      <c r="EW63" s="126"/>
      <c r="EX63" s="126"/>
      <c r="EY63" s="126"/>
      <c r="EZ63" s="126"/>
      <c r="FA63" s="126"/>
      <c r="FB63" s="126"/>
      <c r="FC63" s="126"/>
      <c r="FD63" s="126"/>
      <c r="FE63" s="126"/>
      <c r="FF63" s="126"/>
      <c r="FG63" s="126"/>
      <c r="FH63" s="126"/>
      <c r="FI63" s="126"/>
      <c r="FJ63" s="126"/>
      <c r="FK63" s="126"/>
      <c r="FL63" s="126"/>
      <c r="FM63" s="126"/>
      <c r="FN63" s="126"/>
      <c r="FO63" s="126"/>
      <c r="FP63" s="126"/>
      <c r="FQ63" s="126"/>
      <c r="FR63" s="126"/>
      <c r="FS63" s="126"/>
      <c r="FT63" s="126"/>
      <c r="FU63" s="126"/>
      <c r="FV63" s="126"/>
      <c r="FW63" s="126"/>
      <c r="FY63" s="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  <c r="HH63" s="5"/>
      <c r="HI63" s="5"/>
      <c r="HJ63" s="5"/>
      <c r="HK63" s="5"/>
      <c r="HL63" s="5"/>
      <c r="HM63" s="5"/>
      <c r="HN63" s="5"/>
      <c r="HO63" s="5"/>
      <c r="HP63" s="5"/>
      <c r="HQ63" s="5"/>
      <c r="HR63" s="5"/>
      <c r="HS63" s="5"/>
      <c r="HT63" s="5"/>
      <c r="HU63" s="5"/>
      <c r="HV63" s="5"/>
      <c r="HW63" s="5"/>
      <c r="HX63" s="5"/>
      <c r="HY63" s="5"/>
      <c r="HZ63" s="5"/>
      <c r="IA63" s="5"/>
      <c r="IB63" s="5"/>
      <c r="IC63" s="5"/>
      <c r="ID63" s="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5"/>
      <c r="IS63" s="5"/>
      <c r="IT63" s="5"/>
      <c r="IU63" s="5"/>
      <c r="IV63" s="5"/>
      <c r="IW63" s="5"/>
      <c r="IX63" s="5"/>
      <c r="IY63" s="5"/>
      <c r="IZ63" s="5"/>
      <c r="JA63" s="5"/>
      <c r="JB63" s="5"/>
      <c r="JC63" s="5"/>
      <c r="JD63" s="5"/>
      <c r="JE63" s="5"/>
      <c r="JF63" s="5"/>
      <c r="JG63" s="5"/>
      <c r="JH63" s="5"/>
      <c r="JI63" s="5"/>
      <c r="JJ63" s="5"/>
      <c r="JK63" s="5"/>
      <c r="JL63" s="5"/>
      <c r="JM63" s="5"/>
      <c r="JN63" s="5"/>
      <c r="JO63" s="5"/>
      <c r="JP63" s="5"/>
      <c r="JQ63" s="5"/>
      <c r="JR63" s="5"/>
      <c r="JS63" s="5"/>
      <c r="JT63" s="5"/>
      <c r="JU63" s="5"/>
      <c r="JV63" s="5"/>
      <c r="JW63" s="5"/>
      <c r="JX63" s="5"/>
      <c r="JY63" s="5"/>
      <c r="JZ63" s="5"/>
      <c r="KA63" s="5"/>
      <c r="KB63" s="5"/>
      <c r="KC63" s="5"/>
      <c r="KD63" s="5"/>
      <c r="KE63" s="5"/>
      <c r="KF63" s="5"/>
      <c r="KG63" s="5"/>
      <c r="KH63" s="5"/>
      <c r="KI63" s="5"/>
      <c r="KJ63" s="5"/>
      <c r="KK63" s="5"/>
      <c r="KL63" s="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5"/>
      <c r="KX63" s="5"/>
      <c r="KY63" s="5"/>
      <c r="KZ63" s="5"/>
      <c r="LA63" s="5"/>
      <c r="LB63" s="5"/>
      <c r="LC63" s="5"/>
      <c r="LD63" s="5"/>
      <c r="LE63" s="5"/>
      <c r="LF63" s="5"/>
      <c r="LG63" s="5"/>
      <c r="LH63" s="5"/>
      <c r="LI63" s="5"/>
      <c r="LJ63" s="5"/>
      <c r="LK63" s="5"/>
      <c r="LL63" s="5"/>
      <c r="LM63" s="5"/>
      <c r="LN63" s="5"/>
      <c r="LO63" s="5"/>
      <c r="LP63" s="5"/>
      <c r="LQ63" s="5"/>
      <c r="LR63" s="5"/>
      <c r="LS63" s="5"/>
      <c r="LT63" s="5"/>
      <c r="LU63" s="5"/>
      <c r="LV63" s="5"/>
      <c r="LW63" s="5"/>
      <c r="LX63" s="5"/>
      <c r="LY63" s="5"/>
      <c r="LZ63" s="5"/>
      <c r="MA63" s="5"/>
      <c r="MB63" s="5"/>
      <c r="MC63" s="5"/>
      <c r="MD63" s="5"/>
      <c r="ME63" s="5"/>
      <c r="MF63" s="5"/>
      <c r="MG63" s="5"/>
      <c r="MH63" s="5"/>
      <c r="MI63" s="5"/>
      <c r="MJ63" s="5"/>
      <c r="MK63" s="5"/>
      <c r="ML63" s="5"/>
      <c r="MM63" s="5"/>
      <c r="MN63" s="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4"/>
      <c r="NC63" s="2"/>
      <c r="ND63" s="110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2"/>
    </row>
    <row r="64" spans="1:382" ht="13.5" customHeight="1" x14ac:dyDescent="0.15">
      <c r="A64" s="2"/>
      <c r="B64" s="23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126"/>
      <c r="CW64" s="126"/>
      <c r="CX64" s="126"/>
      <c r="CY64" s="126"/>
      <c r="CZ64" s="126"/>
      <c r="DA64" s="126"/>
      <c r="DB64" s="126"/>
      <c r="DC64" s="126"/>
      <c r="DD64" s="126"/>
      <c r="DE64" s="126"/>
      <c r="DF64" s="126"/>
      <c r="DG64" s="126"/>
      <c r="DH64" s="126"/>
      <c r="DI64" s="126"/>
      <c r="DJ64" s="126"/>
      <c r="DK64" s="126"/>
      <c r="DL64" s="126"/>
      <c r="DM64" s="126"/>
      <c r="DN64" s="126"/>
      <c r="DO64" s="126"/>
      <c r="DP64" s="126"/>
      <c r="DQ64" s="126"/>
      <c r="DR64" s="126"/>
      <c r="DS64" s="126"/>
      <c r="DT64" s="126"/>
      <c r="DU64" s="126"/>
      <c r="DV64" s="126"/>
      <c r="DW64" s="126"/>
      <c r="DX64" s="126"/>
      <c r="DY64" s="126"/>
      <c r="DZ64" s="126"/>
      <c r="EA64" s="126"/>
      <c r="EB64" s="126"/>
      <c r="EC64" s="126"/>
      <c r="ED64" s="126"/>
      <c r="EE64" s="126"/>
      <c r="EF64" s="126"/>
      <c r="EG64" s="126"/>
      <c r="EH64" s="126"/>
      <c r="EI64" s="126"/>
      <c r="EJ64" s="126"/>
      <c r="EK64" s="126"/>
      <c r="EL64" s="126"/>
      <c r="EM64" s="126"/>
      <c r="EN64" s="126"/>
      <c r="EO64" s="126"/>
      <c r="EP64" s="126"/>
      <c r="EQ64" s="126"/>
      <c r="ER64" s="126"/>
      <c r="ES64" s="126"/>
      <c r="ET64" s="126"/>
      <c r="EU64" s="126"/>
      <c r="EV64" s="126"/>
      <c r="EW64" s="126"/>
      <c r="EX64" s="126"/>
      <c r="EY64" s="126"/>
      <c r="EZ64" s="126"/>
      <c r="FA64" s="126"/>
      <c r="FB64" s="126"/>
      <c r="FC64" s="126"/>
      <c r="FD64" s="126"/>
      <c r="FE64" s="126"/>
      <c r="FF64" s="126"/>
      <c r="FG64" s="126"/>
      <c r="FH64" s="126"/>
      <c r="FI64" s="126"/>
      <c r="FJ64" s="126"/>
      <c r="FK64" s="126"/>
      <c r="FL64" s="126"/>
      <c r="FM64" s="126"/>
      <c r="FN64" s="126"/>
      <c r="FO64" s="126"/>
      <c r="FP64" s="126"/>
      <c r="FQ64" s="126"/>
      <c r="FR64" s="126"/>
      <c r="FS64" s="126"/>
      <c r="FT64" s="126"/>
      <c r="FU64" s="126"/>
      <c r="FV64" s="126"/>
      <c r="FW64" s="126"/>
      <c r="FY64" s="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4"/>
      <c r="NC64" s="2"/>
      <c r="ND64" s="122"/>
      <c r="NE64" s="123"/>
      <c r="NF64" s="123"/>
      <c r="NG64" s="123"/>
      <c r="NH64" s="123"/>
      <c r="NI64" s="123"/>
      <c r="NJ64" s="123"/>
      <c r="NK64" s="123"/>
      <c r="NL64" s="123"/>
      <c r="NM64" s="123"/>
      <c r="NN64" s="123"/>
      <c r="NO64" s="123"/>
      <c r="NP64" s="123"/>
      <c r="NQ64" s="123"/>
      <c r="NR64" s="124"/>
    </row>
    <row r="65" spans="1:382" ht="13.5" customHeight="1" x14ac:dyDescent="0.15">
      <c r="A65" s="2"/>
      <c r="B65" s="23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126"/>
      <c r="CW65" s="126"/>
      <c r="CX65" s="126"/>
      <c r="CY65" s="126"/>
      <c r="CZ65" s="126"/>
      <c r="DA65" s="126"/>
      <c r="DB65" s="126"/>
      <c r="DC65" s="126"/>
      <c r="DD65" s="126"/>
      <c r="DE65" s="126"/>
      <c r="DF65" s="126"/>
      <c r="DG65" s="126"/>
      <c r="DH65" s="126"/>
      <c r="DI65" s="126"/>
      <c r="DJ65" s="126"/>
      <c r="DK65" s="126"/>
      <c r="DL65" s="126"/>
      <c r="DM65" s="126"/>
      <c r="DN65" s="126"/>
      <c r="DO65" s="126"/>
      <c r="DP65" s="126"/>
      <c r="DQ65" s="126"/>
      <c r="DR65" s="126"/>
      <c r="DS65" s="126"/>
      <c r="DT65" s="126"/>
      <c r="DU65" s="126"/>
      <c r="DV65" s="126"/>
      <c r="DW65" s="126"/>
      <c r="DX65" s="126"/>
      <c r="DY65" s="126"/>
      <c r="DZ65" s="126"/>
      <c r="EA65" s="126"/>
      <c r="EB65" s="126"/>
      <c r="EC65" s="126"/>
      <c r="ED65" s="126"/>
      <c r="EE65" s="126"/>
      <c r="EF65" s="126"/>
      <c r="EG65" s="126"/>
      <c r="EH65" s="126"/>
      <c r="EI65" s="126"/>
      <c r="EJ65" s="126"/>
      <c r="EK65" s="126"/>
      <c r="EL65" s="126"/>
      <c r="EM65" s="126"/>
      <c r="EN65" s="126"/>
      <c r="EO65" s="126"/>
      <c r="EP65" s="126"/>
      <c r="EQ65" s="126"/>
      <c r="ER65" s="126"/>
      <c r="ES65" s="126"/>
      <c r="ET65" s="126"/>
      <c r="EU65" s="126"/>
      <c r="EV65" s="126"/>
      <c r="EW65" s="126"/>
      <c r="EX65" s="126"/>
      <c r="EY65" s="126"/>
      <c r="EZ65" s="126"/>
      <c r="FA65" s="126"/>
      <c r="FB65" s="126"/>
      <c r="FC65" s="126"/>
      <c r="FD65" s="126"/>
      <c r="FE65" s="126"/>
      <c r="FF65" s="126"/>
      <c r="FG65" s="126"/>
      <c r="FH65" s="126"/>
      <c r="FI65" s="126"/>
      <c r="FJ65" s="126"/>
      <c r="FK65" s="126"/>
      <c r="FL65" s="126"/>
      <c r="FM65" s="126"/>
      <c r="FN65" s="126"/>
      <c r="FO65" s="126"/>
      <c r="FP65" s="126"/>
      <c r="FQ65" s="126"/>
      <c r="FR65" s="126"/>
      <c r="FS65" s="126"/>
      <c r="FT65" s="126"/>
      <c r="FU65" s="126"/>
      <c r="FV65" s="126"/>
      <c r="FW65" s="126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5"/>
      <c r="KN65" s="5"/>
      <c r="KO65" s="5"/>
      <c r="KP65" s="5"/>
      <c r="KQ65" s="5"/>
      <c r="KR65" s="5"/>
      <c r="KS65" s="5"/>
      <c r="KT65" s="5"/>
      <c r="KU65" s="5"/>
      <c r="KV65" s="5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5"/>
      <c r="MP65" s="5"/>
      <c r="MQ65" s="5"/>
      <c r="MR65" s="5"/>
      <c r="MS65" s="5"/>
      <c r="MT65" s="5"/>
      <c r="MU65" s="5"/>
      <c r="MV65" s="5"/>
      <c r="MW65" s="5"/>
      <c r="MX65" s="5"/>
      <c r="MY65" s="5"/>
      <c r="MZ65" s="5"/>
      <c r="NA65" s="25"/>
      <c r="NB65" s="24"/>
      <c r="NC65" s="2"/>
      <c r="ND65" s="107" t="s">
        <v>39</v>
      </c>
      <c r="NE65" s="108"/>
      <c r="NF65" s="108"/>
      <c r="NG65" s="108"/>
      <c r="NH65" s="108"/>
      <c r="NI65" s="108"/>
      <c r="NJ65" s="108"/>
      <c r="NK65" s="108"/>
      <c r="NL65" s="108"/>
      <c r="NM65" s="108"/>
      <c r="NN65" s="108"/>
      <c r="NO65" s="108"/>
      <c r="NP65" s="108"/>
      <c r="NQ65" s="108"/>
      <c r="NR65" s="109"/>
    </row>
    <row r="66" spans="1:382" ht="13.5" customHeight="1" x14ac:dyDescent="0.15">
      <c r="A66" s="2"/>
      <c r="B66" s="23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126"/>
      <c r="CW66" s="126"/>
      <c r="CX66" s="126"/>
      <c r="CY66" s="126"/>
      <c r="CZ66" s="126"/>
      <c r="DA66" s="126"/>
      <c r="DB66" s="126"/>
      <c r="DC66" s="126"/>
      <c r="DD66" s="126"/>
      <c r="DE66" s="126"/>
      <c r="DF66" s="126"/>
      <c r="DG66" s="126"/>
      <c r="DH66" s="126"/>
      <c r="DI66" s="126"/>
      <c r="DJ66" s="126"/>
      <c r="DK66" s="126"/>
      <c r="DL66" s="126"/>
      <c r="DM66" s="126"/>
      <c r="DN66" s="126"/>
      <c r="DO66" s="126"/>
      <c r="DP66" s="126"/>
      <c r="DQ66" s="126"/>
      <c r="DR66" s="126"/>
      <c r="DS66" s="126"/>
      <c r="DT66" s="126"/>
      <c r="DU66" s="126"/>
      <c r="DV66" s="126"/>
      <c r="DW66" s="126"/>
      <c r="DX66" s="126"/>
      <c r="DY66" s="126"/>
      <c r="DZ66" s="126"/>
      <c r="EA66" s="126"/>
      <c r="EB66" s="126"/>
      <c r="EC66" s="126"/>
      <c r="ED66" s="126"/>
      <c r="EE66" s="126"/>
      <c r="EF66" s="126"/>
      <c r="EG66" s="126"/>
      <c r="EH66" s="126"/>
      <c r="EI66" s="126"/>
      <c r="EJ66" s="126"/>
      <c r="EK66" s="126"/>
      <c r="EL66" s="126"/>
      <c r="EM66" s="126"/>
      <c r="EN66" s="126"/>
      <c r="EO66" s="126"/>
      <c r="EP66" s="126"/>
      <c r="EQ66" s="126"/>
      <c r="ER66" s="126"/>
      <c r="ES66" s="126"/>
      <c r="ET66" s="126"/>
      <c r="EU66" s="126"/>
      <c r="EV66" s="126"/>
      <c r="EW66" s="126"/>
      <c r="EX66" s="126"/>
      <c r="EY66" s="126"/>
      <c r="EZ66" s="126"/>
      <c r="FA66" s="126"/>
      <c r="FB66" s="126"/>
      <c r="FC66" s="126"/>
      <c r="FD66" s="126"/>
      <c r="FE66" s="126"/>
      <c r="FF66" s="126"/>
      <c r="FG66" s="126"/>
      <c r="FH66" s="126"/>
      <c r="FI66" s="126"/>
      <c r="FJ66" s="126"/>
      <c r="FK66" s="126"/>
      <c r="FL66" s="126"/>
      <c r="FM66" s="126"/>
      <c r="FN66" s="126"/>
      <c r="FO66" s="126"/>
      <c r="FP66" s="126"/>
      <c r="FQ66" s="126"/>
      <c r="FR66" s="126"/>
      <c r="FS66" s="126"/>
      <c r="FT66" s="126"/>
      <c r="FU66" s="126"/>
      <c r="FV66" s="126"/>
      <c r="FW66" s="126"/>
      <c r="FY66" s="5"/>
      <c r="FZ66" s="5"/>
      <c r="GA66" s="5"/>
      <c r="GB66" s="5"/>
      <c r="GC66" s="5"/>
      <c r="GD66" s="5"/>
      <c r="GE66" s="5"/>
      <c r="GF66" s="5"/>
      <c r="GG66" s="5"/>
      <c r="GH66" s="5"/>
      <c r="GI66" s="5"/>
      <c r="GJ66" s="5"/>
      <c r="GK66" s="5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5"/>
      <c r="IF66" s="5"/>
      <c r="IG66" s="5"/>
      <c r="IH66" s="5"/>
      <c r="II66" s="5"/>
      <c r="IJ66" s="5"/>
      <c r="IK66" s="5"/>
      <c r="IL66" s="5"/>
      <c r="IM66" s="5"/>
      <c r="IN66" s="5"/>
      <c r="IO66" s="5"/>
      <c r="IP66" s="5"/>
      <c r="IQ66" s="5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5"/>
      <c r="KN66" s="5"/>
      <c r="KO66" s="5"/>
      <c r="KP66" s="5"/>
      <c r="KQ66" s="5"/>
      <c r="KR66" s="5"/>
      <c r="KS66" s="5"/>
      <c r="KT66" s="5"/>
      <c r="KU66" s="5"/>
      <c r="KV66" s="5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5"/>
      <c r="MP66" s="5"/>
      <c r="MQ66" s="5"/>
      <c r="MR66" s="5"/>
      <c r="MS66" s="5"/>
      <c r="MT66" s="5"/>
      <c r="MU66" s="5"/>
      <c r="MV66" s="5"/>
      <c r="MW66" s="5"/>
      <c r="MX66" s="5"/>
      <c r="MY66" s="5"/>
      <c r="MZ66" s="5"/>
      <c r="NA66" s="25"/>
      <c r="NB66" s="24"/>
      <c r="NC66" s="2"/>
      <c r="ND66" s="110" t="s">
        <v>132</v>
      </c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2"/>
    </row>
    <row r="67" spans="1:382" ht="13.5" customHeight="1" x14ac:dyDescent="0.15">
      <c r="A67" s="2"/>
      <c r="B67" s="23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127">
        <f>データ!CM7</f>
        <v>11724</v>
      </c>
      <c r="CW67" s="128"/>
      <c r="CX67" s="128"/>
      <c r="CY67" s="128"/>
      <c r="CZ67" s="128"/>
      <c r="DA67" s="128"/>
      <c r="DB67" s="128"/>
      <c r="DC67" s="128"/>
      <c r="DD67" s="128"/>
      <c r="DE67" s="128"/>
      <c r="DF67" s="128"/>
      <c r="DG67" s="128"/>
      <c r="DH67" s="128"/>
      <c r="DI67" s="128"/>
      <c r="DJ67" s="128"/>
      <c r="DK67" s="128"/>
      <c r="DL67" s="128"/>
      <c r="DM67" s="128"/>
      <c r="DN67" s="128"/>
      <c r="DO67" s="128"/>
      <c r="DP67" s="128"/>
      <c r="DQ67" s="128"/>
      <c r="DR67" s="128"/>
      <c r="DS67" s="128"/>
      <c r="DT67" s="128"/>
      <c r="DU67" s="128"/>
      <c r="DV67" s="128"/>
      <c r="DW67" s="128"/>
      <c r="DX67" s="128"/>
      <c r="DY67" s="128"/>
      <c r="DZ67" s="128"/>
      <c r="EA67" s="128"/>
      <c r="EB67" s="128"/>
      <c r="EC67" s="128"/>
      <c r="ED67" s="128"/>
      <c r="EE67" s="128"/>
      <c r="EF67" s="128"/>
      <c r="EG67" s="128"/>
      <c r="EH67" s="128"/>
      <c r="EI67" s="128"/>
      <c r="EJ67" s="128"/>
      <c r="EK67" s="128"/>
      <c r="EL67" s="128"/>
      <c r="EM67" s="128"/>
      <c r="EN67" s="128"/>
      <c r="EO67" s="128"/>
      <c r="EP67" s="128"/>
      <c r="EQ67" s="128"/>
      <c r="ER67" s="128"/>
      <c r="ES67" s="128"/>
      <c r="ET67" s="128"/>
      <c r="EU67" s="128"/>
      <c r="EV67" s="128"/>
      <c r="EW67" s="128"/>
      <c r="EX67" s="128"/>
      <c r="EY67" s="128"/>
      <c r="EZ67" s="128"/>
      <c r="FA67" s="128"/>
      <c r="FB67" s="128"/>
      <c r="FC67" s="128"/>
      <c r="FD67" s="128"/>
      <c r="FE67" s="128"/>
      <c r="FF67" s="128"/>
      <c r="FG67" s="128"/>
      <c r="FH67" s="128"/>
      <c r="FI67" s="128"/>
      <c r="FJ67" s="128"/>
      <c r="FK67" s="128"/>
      <c r="FL67" s="128"/>
      <c r="FM67" s="128"/>
      <c r="FN67" s="128"/>
      <c r="FO67" s="128"/>
      <c r="FP67" s="128"/>
      <c r="FQ67" s="128"/>
      <c r="FR67" s="128"/>
      <c r="FS67" s="128"/>
      <c r="FT67" s="128"/>
      <c r="FU67" s="128"/>
      <c r="FV67" s="128"/>
      <c r="FW67" s="129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44"/>
      <c r="NB67" s="24"/>
      <c r="NC67" s="2"/>
      <c r="ND67" s="110"/>
      <c r="NE67" s="111"/>
      <c r="NF67" s="111"/>
      <c r="NG67" s="111"/>
      <c r="NH67" s="111"/>
      <c r="NI67" s="111"/>
      <c r="NJ67" s="111"/>
      <c r="NK67" s="111"/>
      <c r="NL67" s="111"/>
      <c r="NM67" s="111"/>
      <c r="NN67" s="111"/>
      <c r="NO67" s="111"/>
      <c r="NP67" s="111"/>
      <c r="NQ67" s="111"/>
      <c r="NR67" s="112"/>
    </row>
    <row r="68" spans="1:382" ht="13.5" customHeight="1" x14ac:dyDescent="0.15">
      <c r="A68" s="2"/>
      <c r="B68" s="23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130"/>
      <c r="CW68" s="131"/>
      <c r="CX68" s="131"/>
      <c r="CY68" s="131"/>
      <c r="CZ68" s="131"/>
      <c r="DA68" s="131"/>
      <c r="DB68" s="131"/>
      <c r="DC68" s="131"/>
      <c r="DD68" s="131"/>
      <c r="DE68" s="131"/>
      <c r="DF68" s="131"/>
      <c r="DG68" s="131"/>
      <c r="DH68" s="131"/>
      <c r="DI68" s="131"/>
      <c r="DJ68" s="131"/>
      <c r="DK68" s="131"/>
      <c r="DL68" s="131"/>
      <c r="DM68" s="131"/>
      <c r="DN68" s="131"/>
      <c r="DO68" s="131"/>
      <c r="DP68" s="131"/>
      <c r="DQ68" s="131"/>
      <c r="DR68" s="131"/>
      <c r="DS68" s="131"/>
      <c r="DT68" s="131"/>
      <c r="DU68" s="131"/>
      <c r="DV68" s="131"/>
      <c r="DW68" s="131"/>
      <c r="DX68" s="131"/>
      <c r="DY68" s="131"/>
      <c r="DZ68" s="131"/>
      <c r="EA68" s="131"/>
      <c r="EB68" s="131"/>
      <c r="EC68" s="131"/>
      <c r="ED68" s="131"/>
      <c r="EE68" s="131"/>
      <c r="EF68" s="131"/>
      <c r="EG68" s="131"/>
      <c r="EH68" s="131"/>
      <c r="EI68" s="131"/>
      <c r="EJ68" s="131"/>
      <c r="EK68" s="131"/>
      <c r="EL68" s="131"/>
      <c r="EM68" s="131"/>
      <c r="EN68" s="131"/>
      <c r="EO68" s="131"/>
      <c r="EP68" s="131"/>
      <c r="EQ68" s="131"/>
      <c r="ER68" s="131"/>
      <c r="ES68" s="131"/>
      <c r="ET68" s="131"/>
      <c r="EU68" s="131"/>
      <c r="EV68" s="131"/>
      <c r="EW68" s="131"/>
      <c r="EX68" s="131"/>
      <c r="EY68" s="131"/>
      <c r="EZ68" s="131"/>
      <c r="FA68" s="131"/>
      <c r="FB68" s="131"/>
      <c r="FC68" s="131"/>
      <c r="FD68" s="131"/>
      <c r="FE68" s="131"/>
      <c r="FF68" s="131"/>
      <c r="FG68" s="131"/>
      <c r="FH68" s="131"/>
      <c r="FI68" s="131"/>
      <c r="FJ68" s="131"/>
      <c r="FK68" s="131"/>
      <c r="FL68" s="131"/>
      <c r="FM68" s="131"/>
      <c r="FN68" s="131"/>
      <c r="FO68" s="131"/>
      <c r="FP68" s="131"/>
      <c r="FQ68" s="131"/>
      <c r="FR68" s="131"/>
      <c r="FS68" s="131"/>
      <c r="FT68" s="131"/>
      <c r="FU68" s="131"/>
      <c r="FV68" s="131"/>
      <c r="FW68" s="132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44"/>
      <c r="NB68" s="24"/>
      <c r="NC68" s="2"/>
      <c r="ND68" s="110"/>
      <c r="NE68" s="111"/>
      <c r="NF68" s="111"/>
      <c r="NG68" s="111"/>
      <c r="NH68" s="111"/>
      <c r="NI68" s="111"/>
      <c r="NJ68" s="111"/>
      <c r="NK68" s="111"/>
      <c r="NL68" s="111"/>
      <c r="NM68" s="111"/>
      <c r="NN68" s="111"/>
      <c r="NO68" s="111"/>
      <c r="NP68" s="111"/>
      <c r="NQ68" s="111"/>
      <c r="NR68" s="112"/>
    </row>
    <row r="69" spans="1:382" ht="13.5" customHeight="1" x14ac:dyDescent="0.15">
      <c r="A69" s="2"/>
      <c r="B69" s="23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130"/>
      <c r="CW69" s="131"/>
      <c r="CX69" s="131"/>
      <c r="CY69" s="131"/>
      <c r="CZ69" s="131"/>
      <c r="DA69" s="131"/>
      <c r="DB69" s="131"/>
      <c r="DC69" s="131"/>
      <c r="DD69" s="131"/>
      <c r="DE69" s="131"/>
      <c r="DF69" s="131"/>
      <c r="DG69" s="131"/>
      <c r="DH69" s="131"/>
      <c r="DI69" s="131"/>
      <c r="DJ69" s="131"/>
      <c r="DK69" s="131"/>
      <c r="DL69" s="131"/>
      <c r="DM69" s="131"/>
      <c r="DN69" s="131"/>
      <c r="DO69" s="131"/>
      <c r="DP69" s="131"/>
      <c r="DQ69" s="131"/>
      <c r="DR69" s="131"/>
      <c r="DS69" s="131"/>
      <c r="DT69" s="131"/>
      <c r="DU69" s="131"/>
      <c r="DV69" s="131"/>
      <c r="DW69" s="131"/>
      <c r="DX69" s="131"/>
      <c r="DY69" s="131"/>
      <c r="DZ69" s="131"/>
      <c r="EA69" s="131"/>
      <c r="EB69" s="131"/>
      <c r="EC69" s="131"/>
      <c r="ED69" s="131"/>
      <c r="EE69" s="131"/>
      <c r="EF69" s="131"/>
      <c r="EG69" s="131"/>
      <c r="EH69" s="131"/>
      <c r="EI69" s="131"/>
      <c r="EJ69" s="131"/>
      <c r="EK69" s="131"/>
      <c r="EL69" s="131"/>
      <c r="EM69" s="131"/>
      <c r="EN69" s="131"/>
      <c r="EO69" s="131"/>
      <c r="EP69" s="131"/>
      <c r="EQ69" s="131"/>
      <c r="ER69" s="131"/>
      <c r="ES69" s="131"/>
      <c r="ET69" s="131"/>
      <c r="EU69" s="131"/>
      <c r="EV69" s="131"/>
      <c r="EW69" s="131"/>
      <c r="EX69" s="131"/>
      <c r="EY69" s="131"/>
      <c r="EZ69" s="131"/>
      <c r="FA69" s="131"/>
      <c r="FB69" s="131"/>
      <c r="FC69" s="131"/>
      <c r="FD69" s="131"/>
      <c r="FE69" s="131"/>
      <c r="FF69" s="131"/>
      <c r="FG69" s="131"/>
      <c r="FH69" s="131"/>
      <c r="FI69" s="131"/>
      <c r="FJ69" s="131"/>
      <c r="FK69" s="131"/>
      <c r="FL69" s="131"/>
      <c r="FM69" s="131"/>
      <c r="FN69" s="131"/>
      <c r="FO69" s="131"/>
      <c r="FP69" s="131"/>
      <c r="FQ69" s="131"/>
      <c r="FR69" s="131"/>
      <c r="FS69" s="131"/>
      <c r="FT69" s="131"/>
      <c r="FU69" s="131"/>
      <c r="FV69" s="131"/>
      <c r="FW69" s="132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44"/>
      <c r="NB69" s="24"/>
      <c r="NC69" s="2"/>
      <c r="ND69" s="110"/>
      <c r="NE69" s="111"/>
      <c r="NF69" s="111"/>
      <c r="NG69" s="111"/>
      <c r="NH69" s="111"/>
      <c r="NI69" s="111"/>
      <c r="NJ69" s="111"/>
      <c r="NK69" s="111"/>
      <c r="NL69" s="111"/>
      <c r="NM69" s="111"/>
      <c r="NN69" s="111"/>
      <c r="NO69" s="111"/>
      <c r="NP69" s="111"/>
      <c r="NQ69" s="111"/>
      <c r="NR69" s="112"/>
    </row>
    <row r="70" spans="1:382" ht="13.5" customHeight="1" x14ac:dyDescent="0.15">
      <c r="A70" s="2"/>
      <c r="B70" s="23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133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44"/>
      <c r="NB70" s="24"/>
      <c r="NC70" s="2"/>
      <c r="ND70" s="110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2"/>
    </row>
    <row r="71" spans="1:382" ht="13.5" customHeight="1" x14ac:dyDescent="0.15">
      <c r="A71" s="2"/>
      <c r="B71" s="23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35"/>
      <c r="CW71" s="21"/>
      <c r="CX71" s="21"/>
      <c r="CY71" s="21"/>
      <c r="CZ71" s="21"/>
      <c r="DA71" s="21"/>
      <c r="DB71" s="21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21"/>
      <c r="NB71" s="24"/>
      <c r="NC71" s="2"/>
      <c r="ND71" s="110"/>
      <c r="NE71" s="111"/>
      <c r="NF71" s="111"/>
      <c r="NG71" s="111"/>
      <c r="NH71" s="111"/>
      <c r="NI71" s="111"/>
      <c r="NJ71" s="111"/>
      <c r="NK71" s="111"/>
      <c r="NL71" s="111"/>
      <c r="NM71" s="111"/>
      <c r="NN71" s="111"/>
      <c r="NO71" s="111"/>
      <c r="NP71" s="111"/>
      <c r="NQ71" s="111"/>
      <c r="NR71" s="112"/>
    </row>
    <row r="72" spans="1:382" ht="13.5" customHeight="1" x14ac:dyDescent="0.15">
      <c r="A72" s="2"/>
      <c r="B72" s="23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126" t="s">
        <v>40</v>
      </c>
      <c r="CW72" s="126"/>
      <c r="CX72" s="126"/>
      <c r="CY72" s="126"/>
      <c r="CZ72" s="126"/>
      <c r="DA72" s="126"/>
      <c r="DB72" s="126"/>
      <c r="DC72" s="126"/>
      <c r="DD72" s="126"/>
      <c r="DE72" s="126"/>
      <c r="DF72" s="126"/>
      <c r="DG72" s="126"/>
      <c r="DH72" s="126"/>
      <c r="DI72" s="126"/>
      <c r="DJ72" s="126"/>
      <c r="DK72" s="126"/>
      <c r="DL72" s="126"/>
      <c r="DM72" s="126"/>
      <c r="DN72" s="126"/>
      <c r="DO72" s="126"/>
      <c r="DP72" s="126"/>
      <c r="DQ72" s="126"/>
      <c r="DR72" s="126"/>
      <c r="DS72" s="126"/>
      <c r="DT72" s="126"/>
      <c r="DU72" s="126"/>
      <c r="DV72" s="126"/>
      <c r="DW72" s="126"/>
      <c r="DX72" s="126"/>
      <c r="DY72" s="126"/>
      <c r="DZ72" s="126"/>
      <c r="EA72" s="126"/>
      <c r="EB72" s="126"/>
      <c r="EC72" s="126"/>
      <c r="ED72" s="126"/>
      <c r="EE72" s="126"/>
      <c r="EF72" s="126"/>
      <c r="EG72" s="126"/>
      <c r="EH72" s="126"/>
      <c r="EI72" s="126"/>
      <c r="EJ72" s="126"/>
      <c r="EK72" s="126"/>
      <c r="EL72" s="126"/>
      <c r="EM72" s="126"/>
      <c r="EN72" s="126"/>
      <c r="EO72" s="126"/>
      <c r="EP72" s="126"/>
      <c r="EQ72" s="126"/>
      <c r="ER72" s="126"/>
      <c r="ES72" s="126"/>
      <c r="ET72" s="126"/>
      <c r="EU72" s="126"/>
      <c r="EV72" s="126"/>
      <c r="EW72" s="126"/>
      <c r="EX72" s="126"/>
      <c r="EY72" s="126"/>
      <c r="EZ72" s="126"/>
      <c r="FA72" s="126"/>
      <c r="FB72" s="126"/>
      <c r="FC72" s="126"/>
      <c r="FD72" s="126"/>
      <c r="FE72" s="126"/>
      <c r="FF72" s="126"/>
      <c r="FG72" s="126"/>
      <c r="FH72" s="126"/>
      <c r="FI72" s="126"/>
      <c r="FJ72" s="126"/>
      <c r="FK72" s="126"/>
      <c r="FL72" s="126"/>
      <c r="FM72" s="126"/>
      <c r="FN72" s="126"/>
      <c r="FO72" s="126"/>
      <c r="FP72" s="126"/>
      <c r="FQ72" s="126"/>
      <c r="FR72" s="126"/>
      <c r="FS72" s="126"/>
      <c r="FT72" s="126"/>
      <c r="FU72" s="126"/>
      <c r="FV72" s="126"/>
      <c r="FW72" s="126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25"/>
      <c r="NB72" s="24"/>
      <c r="NC72" s="2"/>
      <c r="ND72" s="110"/>
      <c r="NE72" s="111"/>
      <c r="NF72" s="111"/>
      <c r="NG72" s="111"/>
      <c r="NH72" s="111"/>
      <c r="NI72" s="111"/>
      <c r="NJ72" s="111"/>
      <c r="NK72" s="111"/>
      <c r="NL72" s="111"/>
      <c r="NM72" s="111"/>
      <c r="NN72" s="111"/>
      <c r="NO72" s="111"/>
      <c r="NP72" s="111"/>
      <c r="NQ72" s="111"/>
      <c r="NR72" s="112"/>
    </row>
    <row r="73" spans="1:382" ht="13.5" customHeight="1" x14ac:dyDescent="0.15">
      <c r="A73" s="2"/>
      <c r="B73" s="23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126"/>
      <c r="CW73" s="126"/>
      <c r="CX73" s="126"/>
      <c r="CY73" s="126"/>
      <c r="CZ73" s="126"/>
      <c r="DA73" s="126"/>
      <c r="DB73" s="126"/>
      <c r="DC73" s="126"/>
      <c r="DD73" s="126"/>
      <c r="DE73" s="126"/>
      <c r="DF73" s="126"/>
      <c r="DG73" s="126"/>
      <c r="DH73" s="126"/>
      <c r="DI73" s="126"/>
      <c r="DJ73" s="126"/>
      <c r="DK73" s="126"/>
      <c r="DL73" s="126"/>
      <c r="DM73" s="126"/>
      <c r="DN73" s="126"/>
      <c r="DO73" s="126"/>
      <c r="DP73" s="126"/>
      <c r="DQ73" s="126"/>
      <c r="DR73" s="126"/>
      <c r="DS73" s="126"/>
      <c r="DT73" s="126"/>
      <c r="DU73" s="126"/>
      <c r="DV73" s="126"/>
      <c r="DW73" s="126"/>
      <c r="DX73" s="126"/>
      <c r="DY73" s="126"/>
      <c r="DZ73" s="126"/>
      <c r="EA73" s="126"/>
      <c r="EB73" s="126"/>
      <c r="EC73" s="126"/>
      <c r="ED73" s="126"/>
      <c r="EE73" s="126"/>
      <c r="EF73" s="126"/>
      <c r="EG73" s="126"/>
      <c r="EH73" s="126"/>
      <c r="EI73" s="126"/>
      <c r="EJ73" s="126"/>
      <c r="EK73" s="126"/>
      <c r="EL73" s="126"/>
      <c r="EM73" s="126"/>
      <c r="EN73" s="126"/>
      <c r="EO73" s="126"/>
      <c r="EP73" s="126"/>
      <c r="EQ73" s="126"/>
      <c r="ER73" s="126"/>
      <c r="ES73" s="126"/>
      <c r="ET73" s="126"/>
      <c r="EU73" s="126"/>
      <c r="EV73" s="126"/>
      <c r="EW73" s="126"/>
      <c r="EX73" s="126"/>
      <c r="EY73" s="126"/>
      <c r="EZ73" s="126"/>
      <c r="FA73" s="126"/>
      <c r="FB73" s="126"/>
      <c r="FC73" s="126"/>
      <c r="FD73" s="126"/>
      <c r="FE73" s="126"/>
      <c r="FF73" s="126"/>
      <c r="FG73" s="126"/>
      <c r="FH73" s="126"/>
      <c r="FI73" s="126"/>
      <c r="FJ73" s="126"/>
      <c r="FK73" s="126"/>
      <c r="FL73" s="126"/>
      <c r="FM73" s="126"/>
      <c r="FN73" s="126"/>
      <c r="FO73" s="126"/>
      <c r="FP73" s="126"/>
      <c r="FQ73" s="126"/>
      <c r="FR73" s="126"/>
      <c r="FS73" s="126"/>
      <c r="FT73" s="126"/>
      <c r="FU73" s="126"/>
      <c r="FV73" s="126"/>
      <c r="FW73" s="126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25"/>
      <c r="NB73" s="24"/>
      <c r="NC73" s="2"/>
      <c r="ND73" s="110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2"/>
    </row>
    <row r="74" spans="1:382" ht="13.5" customHeight="1" x14ac:dyDescent="0.15">
      <c r="A74" s="2"/>
      <c r="B74" s="23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126"/>
      <c r="CW74" s="126"/>
      <c r="CX74" s="126"/>
      <c r="CY74" s="126"/>
      <c r="CZ74" s="126"/>
      <c r="DA74" s="126"/>
      <c r="DB74" s="126"/>
      <c r="DC74" s="126"/>
      <c r="DD74" s="126"/>
      <c r="DE74" s="126"/>
      <c r="DF74" s="126"/>
      <c r="DG74" s="126"/>
      <c r="DH74" s="126"/>
      <c r="DI74" s="126"/>
      <c r="DJ74" s="126"/>
      <c r="DK74" s="126"/>
      <c r="DL74" s="126"/>
      <c r="DM74" s="126"/>
      <c r="DN74" s="126"/>
      <c r="DO74" s="126"/>
      <c r="DP74" s="126"/>
      <c r="DQ74" s="126"/>
      <c r="DR74" s="126"/>
      <c r="DS74" s="126"/>
      <c r="DT74" s="126"/>
      <c r="DU74" s="126"/>
      <c r="DV74" s="126"/>
      <c r="DW74" s="126"/>
      <c r="DX74" s="126"/>
      <c r="DY74" s="126"/>
      <c r="DZ74" s="126"/>
      <c r="EA74" s="126"/>
      <c r="EB74" s="126"/>
      <c r="EC74" s="126"/>
      <c r="ED74" s="126"/>
      <c r="EE74" s="126"/>
      <c r="EF74" s="126"/>
      <c r="EG74" s="126"/>
      <c r="EH74" s="126"/>
      <c r="EI74" s="126"/>
      <c r="EJ74" s="126"/>
      <c r="EK74" s="126"/>
      <c r="EL74" s="126"/>
      <c r="EM74" s="126"/>
      <c r="EN74" s="126"/>
      <c r="EO74" s="126"/>
      <c r="EP74" s="126"/>
      <c r="EQ74" s="126"/>
      <c r="ER74" s="126"/>
      <c r="ES74" s="126"/>
      <c r="ET74" s="126"/>
      <c r="EU74" s="126"/>
      <c r="EV74" s="126"/>
      <c r="EW74" s="126"/>
      <c r="EX74" s="126"/>
      <c r="EY74" s="126"/>
      <c r="EZ74" s="126"/>
      <c r="FA74" s="126"/>
      <c r="FB74" s="126"/>
      <c r="FC74" s="126"/>
      <c r="FD74" s="126"/>
      <c r="FE74" s="126"/>
      <c r="FF74" s="126"/>
      <c r="FG74" s="126"/>
      <c r="FH74" s="126"/>
      <c r="FI74" s="126"/>
      <c r="FJ74" s="126"/>
      <c r="FK74" s="126"/>
      <c r="FL74" s="126"/>
      <c r="FM74" s="126"/>
      <c r="FN74" s="126"/>
      <c r="FO74" s="126"/>
      <c r="FP74" s="126"/>
      <c r="FQ74" s="126"/>
      <c r="FR74" s="126"/>
      <c r="FS74" s="126"/>
      <c r="FT74" s="126"/>
      <c r="FU74" s="126"/>
      <c r="FV74" s="126"/>
      <c r="FW74" s="126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25"/>
      <c r="NB74" s="5"/>
      <c r="NC74" s="45"/>
      <c r="ND74" s="110"/>
      <c r="NE74" s="111"/>
      <c r="NF74" s="111"/>
      <c r="NG74" s="111"/>
      <c r="NH74" s="111"/>
      <c r="NI74" s="111"/>
      <c r="NJ74" s="111"/>
      <c r="NK74" s="111"/>
      <c r="NL74" s="111"/>
      <c r="NM74" s="111"/>
      <c r="NN74" s="111"/>
      <c r="NO74" s="111"/>
      <c r="NP74" s="111"/>
      <c r="NQ74" s="111"/>
      <c r="NR74" s="112"/>
    </row>
    <row r="75" spans="1:382" ht="13.5" customHeight="1" x14ac:dyDescent="0.15">
      <c r="A75" s="2"/>
      <c r="B75" s="23"/>
      <c r="C75" s="5"/>
      <c r="D75" s="5"/>
      <c r="E75" s="5"/>
      <c r="F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126"/>
      <c r="CW75" s="126"/>
      <c r="CX75" s="126"/>
      <c r="CY75" s="126"/>
      <c r="CZ75" s="126"/>
      <c r="DA75" s="126"/>
      <c r="DB75" s="126"/>
      <c r="DC75" s="126"/>
      <c r="DD75" s="126"/>
      <c r="DE75" s="126"/>
      <c r="DF75" s="126"/>
      <c r="DG75" s="126"/>
      <c r="DH75" s="126"/>
      <c r="DI75" s="126"/>
      <c r="DJ75" s="126"/>
      <c r="DK75" s="126"/>
      <c r="DL75" s="126"/>
      <c r="DM75" s="126"/>
      <c r="DN75" s="126"/>
      <c r="DO75" s="126"/>
      <c r="DP75" s="126"/>
      <c r="DQ75" s="126"/>
      <c r="DR75" s="126"/>
      <c r="DS75" s="126"/>
      <c r="DT75" s="126"/>
      <c r="DU75" s="126"/>
      <c r="DV75" s="126"/>
      <c r="DW75" s="126"/>
      <c r="DX75" s="126"/>
      <c r="DY75" s="126"/>
      <c r="DZ75" s="126"/>
      <c r="EA75" s="126"/>
      <c r="EB75" s="126"/>
      <c r="EC75" s="126"/>
      <c r="ED75" s="126"/>
      <c r="EE75" s="126"/>
      <c r="EF75" s="126"/>
      <c r="EG75" s="126"/>
      <c r="EH75" s="126"/>
      <c r="EI75" s="126"/>
      <c r="EJ75" s="126"/>
      <c r="EK75" s="126"/>
      <c r="EL75" s="126"/>
      <c r="EM75" s="126"/>
      <c r="EN75" s="126"/>
      <c r="EO75" s="126"/>
      <c r="EP75" s="126"/>
      <c r="EQ75" s="126"/>
      <c r="ER75" s="126"/>
      <c r="ES75" s="126"/>
      <c r="ET75" s="126"/>
      <c r="EU75" s="126"/>
      <c r="EV75" s="126"/>
      <c r="EW75" s="126"/>
      <c r="EX75" s="126"/>
      <c r="EY75" s="126"/>
      <c r="EZ75" s="126"/>
      <c r="FA75" s="126"/>
      <c r="FB75" s="126"/>
      <c r="FC75" s="126"/>
      <c r="FD75" s="126"/>
      <c r="FE75" s="126"/>
      <c r="FF75" s="126"/>
      <c r="FG75" s="126"/>
      <c r="FH75" s="126"/>
      <c r="FI75" s="126"/>
      <c r="FJ75" s="126"/>
      <c r="FK75" s="126"/>
      <c r="FL75" s="126"/>
      <c r="FM75" s="126"/>
      <c r="FN75" s="126"/>
      <c r="FO75" s="126"/>
      <c r="FP75" s="126"/>
      <c r="FQ75" s="126"/>
      <c r="FR75" s="126"/>
      <c r="FS75" s="126"/>
      <c r="FT75" s="126"/>
      <c r="FU75" s="126"/>
      <c r="FV75" s="126"/>
      <c r="FW75" s="126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25"/>
      <c r="NB75" s="5"/>
      <c r="NC75" s="45"/>
      <c r="ND75" s="110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2"/>
    </row>
    <row r="76" spans="1:382" ht="13.5" customHeight="1" x14ac:dyDescent="0.15">
      <c r="A76" s="2"/>
      <c r="B76" s="23"/>
      <c r="C76" s="5"/>
      <c r="D76" s="5"/>
      <c r="E76" s="5"/>
      <c r="F76" s="5"/>
      <c r="I76" s="5"/>
      <c r="J76" s="5"/>
      <c r="K76" s="5"/>
      <c r="L76" s="5"/>
      <c r="M76" s="5"/>
      <c r="N76" s="5"/>
      <c r="O76" s="5"/>
      <c r="P76" s="5"/>
      <c r="Q76" s="5"/>
      <c r="R76" s="136">
        <f>データ!$B$11</f>
        <v>40909</v>
      </c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8"/>
      <c r="AG76" s="136">
        <f>データ!$C$11</f>
        <v>41275</v>
      </c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8"/>
      <c r="AV76" s="136">
        <f>データ!$D$11</f>
        <v>41640</v>
      </c>
      <c r="AW76" s="137"/>
      <c r="AX76" s="137"/>
      <c r="AY76" s="137"/>
      <c r="AZ76" s="137"/>
      <c r="BA76" s="137"/>
      <c r="BB76" s="137"/>
      <c r="BC76" s="137"/>
      <c r="BD76" s="137"/>
      <c r="BE76" s="137"/>
      <c r="BF76" s="137"/>
      <c r="BG76" s="137"/>
      <c r="BH76" s="137"/>
      <c r="BI76" s="137"/>
      <c r="BJ76" s="138"/>
      <c r="BK76" s="136">
        <f>データ!$E$11</f>
        <v>42005</v>
      </c>
      <c r="BL76" s="137"/>
      <c r="BM76" s="137"/>
      <c r="BN76" s="137"/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8"/>
      <c r="BZ76" s="136">
        <f>データ!$F$11</f>
        <v>42370</v>
      </c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137"/>
      <c r="CN76" s="138"/>
      <c r="CO76" s="5"/>
      <c r="CP76" s="5"/>
      <c r="CQ76" s="5"/>
      <c r="CR76" s="5"/>
      <c r="CS76" s="5"/>
      <c r="CT76" s="5"/>
      <c r="CU76" s="5"/>
      <c r="CV76" s="127" t="str">
        <f>データ!CN7</f>
        <v>-</v>
      </c>
      <c r="CW76" s="128"/>
      <c r="CX76" s="128"/>
      <c r="CY76" s="128"/>
      <c r="CZ76" s="128"/>
      <c r="DA76" s="128"/>
      <c r="DB76" s="128"/>
      <c r="DC76" s="128"/>
      <c r="DD76" s="128"/>
      <c r="DE76" s="128"/>
      <c r="DF76" s="128"/>
      <c r="DG76" s="128"/>
      <c r="DH76" s="128"/>
      <c r="DI76" s="128"/>
      <c r="DJ76" s="128"/>
      <c r="DK76" s="128"/>
      <c r="DL76" s="128"/>
      <c r="DM76" s="128"/>
      <c r="DN76" s="128"/>
      <c r="DO76" s="128"/>
      <c r="DP76" s="128"/>
      <c r="DQ76" s="128"/>
      <c r="DR76" s="128"/>
      <c r="DS76" s="128"/>
      <c r="DT76" s="128"/>
      <c r="DU76" s="128"/>
      <c r="DV76" s="128"/>
      <c r="DW76" s="128"/>
      <c r="DX76" s="128"/>
      <c r="DY76" s="128"/>
      <c r="DZ76" s="128"/>
      <c r="EA76" s="128"/>
      <c r="EB76" s="128"/>
      <c r="EC76" s="128"/>
      <c r="ED76" s="128"/>
      <c r="EE76" s="128"/>
      <c r="EF76" s="128"/>
      <c r="EG76" s="128"/>
      <c r="EH76" s="128"/>
      <c r="EI76" s="128"/>
      <c r="EJ76" s="128"/>
      <c r="EK76" s="128"/>
      <c r="EL76" s="128"/>
      <c r="EM76" s="128"/>
      <c r="EN76" s="128"/>
      <c r="EO76" s="128"/>
      <c r="EP76" s="128"/>
      <c r="EQ76" s="128"/>
      <c r="ER76" s="128"/>
      <c r="ES76" s="128"/>
      <c r="ET76" s="128"/>
      <c r="EU76" s="128"/>
      <c r="EV76" s="128"/>
      <c r="EW76" s="128"/>
      <c r="EX76" s="128"/>
      <c r="EY76" s="128"/>
      <c r="EZ76" s="128"/>
      <c r="FA76" s="128"/>
      <c r="FB76" s="128"/>
      <c r="FC76" s="128"/>
      <c r="FD76" s="128"/>
      <c r="FE76" s="128"/>
      <c r="FF76" s="128"/>
      <c r="FG76" s="128"/>
      <c r="FH76" s="128"/>
      <c r="FI76" s="128"/>
      <c r="FJ76" s="128"/>
      <c r="FK76" s="128"/>
      <c r="FL76" s="128"/>
      <c r="FM76" s="128"/>
      <c r="FN76" s="128"/>
      <c r="FO76" s="128"/>
      <c r="FP76" s="128"/>
      <c r="FQ76" s="128"/>
      <c r="FR76" s="128"/>
      <c r="FS76" s="128"/>
      <c r="FT76" s="128"/>
      <c r="FU76" s="128"/>
      <c r="FV76" s="128"/>
      <c r="FW76" s="129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136">
        <f>データ!$B$11</f>
        <v>40909</v>
      </c>
      <c r="GM76" s="137"/>
      <c r="GN76" s="137"/>
      <c r="GO76" s="137"/>
      <c r="GP76" s="137"/>
      <c r="GQ76" s="137"/>
      <c r="GR76" s="137"/>
      <c r="GS76" s="137"/>
      <c r="GT76" s="137"/>
      <c r="GU76" s="137"/>
      <c r="GV76" s="137"/>
      <c r="GW76" s="137"/>
      <c r="GX76" s="137"/>
      <c r="GY76" s="137"/>
      <c r="GZ76" s="138"/>
      <c r="HA76" s="136">
        <f>データ!$C$11</f>
        <v>41275</v>
      </c>
      <c r="HB76" s="137"/>
      <c r="HC76" s="137"/>
      <c r="HD76" s="137"/>
      <c r="HE76" s="137"/>
      <c r="HF76" s="137"/>
      <c r="HG76" s="137"/>
      <c r="HH76" s="137"/>
      <c r="HI76" s="137"/>
      <c r="HJ76" s="137"/>
      <c r="HK76" s="137"/>
      <c r="HL76" s="137"/>
      <c r="HM76" s="137"/>
      <c r="HN76" s="137"/>
      <c r="HO76" s="138"/>
      <c r="HP76" s="136">
        <f>データ!$D$11</f>
        <v>41640</v>
      </c>
      <c r="HQ76" s="137"/>
      <c r="HR76" s="137"/>
      <c r="HS76" s="137"/>
      <c r="HT76" s="137"/>
      <c r="HU76" s="137"/>
      <c r="HV76" s="137"/>
      <c r="HW76" s="137"/>
      <c r="HX76" s="137"/>
      <c r="HY76" s="137"/>
      <c r="HZ76" s="137"/>
      <c r="IA76" s="137"/>
      <c r="IB76" s="137"/>
      <c r="IC76" s="137"/>
      <c r="ID76" s="138"/>
      <c r="IE76" s="136">
        <f>データ!$E$11</f>
        <v>42005</v>
      </c>
      <c r="IF76" s="137"/>
      <c r="IG76" s="137"/>
      <c r="IH76" s="137"/>
      <c r="II76" s="137"/>
      <c r="IJ76" s="137"/>
      <c r="IK76" s="137"/>
      <c r="IL76" s="137"/>
      <c r="IM76" s="137"/>
      <c r="IN76" s="137"/>
      <c r="IO76" s="137"/>
      <c r="IP76" s="137"/>
      <c r="IQ76" s="137"/>
      <c r="IR76" s="137"/>
      <c r="IS76" s="138"/>
      <c r="IT76" s="136">
        <f>データ!$F$11</f>
        <v>42370</v>
      </c>
      <c r="IU76" s="137"/>
      <c r="IV76" s="137"/>
      <c r="IW76" s="137"/>
      <c r="IX76" s="137"/>
      <c r="IY76" s="137"/>
      <c r="IZ76" s="137"/>
      <c r="JA76" s="137"/>
      <c r="JB76" s="137"/>
      <c r="JC76" s="137"/>
      <c r="JD76" s="137"/>
      <c r="JE76" s="137"/>
      <c r="JF76" s="137"/>
      <c r="JG76" s="137"/>
      <c r="JH76" s="138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136">
        <f>データ!$B$11</f>
        <v>40909</v>
      </c>
      <c r="KB76" s="137"/>
      <c r="KC76" s="137"/>
      <c r="KD76" s="137"/>
      <c r="KE76" s="137"/>
      <c r="KF76" s="137"/>
      <c r="KG76" s="137"/>
      <c r="KH76" s="137"/>
      <c r="KI76" s="137"/>
      <c r="KJ76" s="137"/>
      <c r="KK76" s="137"/>
      <c r="KL76" s="137"/>
      <c r="KM76" s="137"/>
      <c r="KN76" s="137"/>
      <c r="KO76" s="138"/>
      <c r="KP76" s="136">
        <f>データ!$C$11</f>
        <v>41275</v>
      </c>
      <c r="KQ76" s="137"/>
      <c r="KR76" s="137"/>
      <c r="KS76" s="137"/>
      <c r="KT76" s="137"/>
      <c r="KU76" s="137"/>
      <c r="KV76" s="137"/>
      <c r="KW76" s="137"/>
      <c r="KX76" s="137"/>
      <c r="KY76" s="137"/>
      <c r="KZ76" s="137"/>
      <c r="LA76" s="137"/>
      <c r="LB76" s="137"/>
      <c r="LC76" s="137"/>
      <c r="LD76" s="138"/>
      <c r="LE76" s="136">
        <f>データ!$D$11</f>
        <v>41640</v>
      </c>
      <c r="LF76" s="137"/>
      <c r="LG76" s="137"/>
      <c r="LH76" s="137"/>
      <c r="LI76" s="137"/>
      <c r="LJ76" s="137"/>
      <c r="LK76" s="137"/>
      <c r="LL76" s="137"/>
      <c r="LM76" s="137"/>
      <c r="LN76" s="137"/>
      <c r="LO76" s="137"/>
      <c r="LP76" s="137"/>
      <c r="LQ76" s="137"/>
      <c r="LR76" s="137"/>
      <c r="LS76" s="138"/>
      <c r="LT76" s="136">
        <f>データ!$E$11</f>
        <v>42005</v>
      </c>
      <c r="LU76" s="137"/>
      <c r="LV76" s="137"/>
      <c r="LW76" s="137"/>
      <c r="LX76" s="137"/>
      <c r="LY76" s="137"/>
      <c r="LZ76" s="137"/>
      <c r="MA76" s="137"/>
      <c r="MB76" s="137"/>
      <c r="MC76" s="137"/>
      <c r="MD76" s="137"/>
      <c r="ME76" s="137"/>
      <c r="MF76" s="137"/>
      <c r="MG76" s="137"/>
      <c r="MH76" s="138"/>
      <c r="MI76" s="136">
        <f>データ!$F$11</f>
        <v>42370</v>
      </c>
      <c r="MJ76" s="137"/>
      <c r="MK76" s="137"/>
      <c r="ML76" s="137"/>
      <c r="MM76" s="137"/>
      <c r="MN76" s="137"/>
      <c r="MO76" s="137"/>
      <c r="MP76" s="137"/>
      <c r="MQ76" s="137"/>
      <c r="MR76" s="137"/>
      <c r="MS76" s="137"/>
      <c r="MT76" s="137"/>
      <c r="MU76" s="137"/>
      <c r="MV76" s="137"/>
      <c r="MW76" s="138"/>
      <c r="MX76" s="5"/>
      <c r="MY76" s="5"/>
      <c r="MZ76" s="5"/>
      <c r="NA76" s="5"/>
      <c r="NB76" s="5"/>
      <c r="NC76" s="45"/>
      <c r="ND76" s="110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2"/>
    </row>
    <row r="77" spans="1:382" ht="13.5" customHeight="1" x14ac:dyDescent="0.15">
      <c r="A77" s="2"/>
      <c r="B77" s="23"/>
      <c r="C77" s="5"/>
      <c r="D77" s="5"/>
      <c r="E77" s="5"/>
      <c r="F77" s="5"/>
      <c r="I77" s="139" t="s">
        <v>27</v>
      </c>
      <c r="J77" s="139"/>
      <c r="K77" s="139"/>
      <c r="L77" s="139"/>
      <c r="M77" s="139"/>
      <c r="N77" s="139"/>
      <c r="O77" s="139"/>
      <c r="P77" s="139"/>
      <c r="Q77" s="139"/>
      <c r="R77" s="118" t="str">
        <f>データ!CB7</f>
        <v xml:space="preserve"> </v>
      </c>
      <c r="S77" s="119"/>
      <c r="T77" s="119"/>
      <c r="U77" s="119"/>
      <c r="V77" s="119"/>
      <c r="W77" s="119"/>
      <c r="X77" s="119"/>
      <c r="Y77" s="119"/>
      <c r="Z77" s="119"/>
      <c r="AA77" s="119"/>
      <c r="AB77" s="119"/>
      <c r="AC77" s="119"/>
      <c r="AD77" s="119"/>
      <c r="AE77" s="119"/>
      <c r="AF77" s="120"/>
      <c r="AG77" s="118" t="str">
        <f>データ!CC7</f>
        <v xml:space="preserve"> </v>
      </c>
      <c r="AH77" s="119"/>
      <c r="AI77" s="119"/>
      <c r="AJ77" s="119"/>
      <c r="AK77" s="119"/>
      <c r="AL77" s="119"/>
      <c r="AM77" s="119"/>
      <c r="AN77" s="119"/>
      <c r="AO77" s="119"/>
      <c r="AP77" s="119"/>
      <c r="AQ77" s="119"/>
      <c r="AR77" s="119"/>
      <c r="AS77" s="119"/>
      <c r="AT77" s="119"/>
      <c r="AU77" s="120"/>
      <c r="AV77" s="118" t="str">
        <f>データ!CD7</f>
        <v xml:space="preserve"> </v>
      </c>
      <c r="AW77" s="119"/>
      <c r="AX77" s="119"/>
      <c r="AY77" s="119"/>
      <c r="AZ77" s="119"/>
      <c r="BA77" s="119"/>
      <c r="BB77" s="119"/>
      <c r="BC77" s="119"/>
      <c r="BD77" s="119"/>
      <c r="BE77" s="119"/>
      <c r="BF77" s="119"/>
      <c r="BG77" s="119"/>
      <c r="BH77" s="119"/>
      <c r="BI77" s="119"/>
      <c r="BJ77" s="120"/>
      <c r="BK77" s="118" t="str">
        <f>データ!CE7</f>
        <v xml:space="preserve"> </v>
      </c>
      <c r="BL77" s="119"/>
      <c r="BM77" s="119"/>
      <c r="BN77" s="119"/>
      <c r="BO77" s="119"/>
      <c r="BP77" s="119"/>
      <c r="BQ77" s="119"/>
      <c r="BR77" s="119"/>
      <c r="BS77" s="119"/>
      <c r="BT77" s="119"/>
      <c r="BU77" s="119"/>
      <c r="BV77" s="119"/>
      <c r="BW77" s="119"/>
      <c r="BX77" s="119"/>
      <c r="BY77" s="120"/>
      <c r="BZ77" s="118" t="str">
        <f>データ!CF7</f>
        <v xml:space="preserve"> </v>
      </c>
      <c r="CA77" s="119"/>
      <c r="CB77" s="119"/>
      <c r="CC77" s="119"/>
      <c r="CD77" s="119"/>
      <c r="CE77" s="119"/>
      <c r="CF77" s="119"/>
      <c r="CG77" s="119"/>
      <c r="CH77" s="119"/>
      <c r="CI77" s="119"/>
      <c r="CJ77" s="119"/>
      <c r="CK77" s="119"/>
      <c r="CL77" s="119"/>
      <c r="CM77" s="119"/>
      <c r="CN77" s="120"/>
      <c r="CO77" s="5"/>
      <c r="CP77" s="5"/>
      <c r="CQ77" s="5"/>
      <c r="CR77" s="5"/>
      <c r="CS77" s="5"/>
      <c r="CT77" s="5"/>
      <c r="CU77" s="5"/>
      <c r="CV77" s="130"/>
      <c r="CW77" s="131"/>
      <c r="CX77" s="131"/>
      <c r="CY77" s="131"/>
      <c r="CZ77" s="131"/>
      <c r="DA77" s="131"/>
      <c r="DB77" s="131"/>
      <c r="DC77" s="131"/>
      <c r="DD77" s="131"/>
      <c r="DE77" s="131"/>
      <c r="DF77" s="131"/>
      <c r="DG77" s="131"/>
      <c r="DH77" s="131"/>
      <c r="DI77" s="131"/>
      <c r="DJ77" s="131"/>
      <c r="DK77" s="131"/>
      <c r="DL77" s="131"/>
      <c r="DM77" s="131"/>
      <c r="DN77" s="131"/>
      <c r="DO77" s="131"/>
      <c r="DP77" s="131"/>
      <c r="DQ77" s="131"/>
      <c r="DR77" s="131"/>
      <c r="DS77" s="131"/>
      <c r="DT77" s="131"/>
      <c r="DU77" s="131"/>
      <c r="DV77" s="131"/>
      <c r="DW77" s="131"/>
      <c r="DX77" s="131"/>
      <c r="DY77" s="131"/>
      <c r="DZ77" s="131"/>
      <c r="EA77" s="131"/>
      <c r="EB77" s="131"/>
      <c r="EC77" s="131"/>
      <c r="ED77" s="131"/>
      <c r="EE77" s="131"/>
      <c r="EF77" s="131"/>
      <c r="EG77" s="131"/>
      <c r="EH77" s="131"/>
      <c r="EI77" s="131"/>
      <c r="EJ77" s="131"/>
      <c r="EK77" s="131"/>
      <c r="EL77" s="131"/>
      <c r="EM77" s="131"/>
      <c r="EN77" s="131"/>
      <c r="EO77" s="131"/>
      <c r="EP77" s="131"/>
      <c r="EQ77" s="131"/>
      <c r="ER77" s="131"/>
      <c r="ES77" s="131"/>
      <c r="ET77" s="131"/>
      <c r="EU77" s="131"/>
      <c r="EV77" s="131"/>
      <c r="EW77" s="131"/>
      <c r="EX77" s="131"/>
      <c r="EY77" s="131"/>
      <c r="EZ77" s="131"/>
      <c r="FA77" s="131"/>
      <c r="FB77" s="131"/>
      <c r="FC77" s="131"/>
      <c r="FD77" s="131"/>
      <c r="FE77" s="131"/>
      <c r="FF77" s="131"/>
      <c r="FG77" s="131"/>
      <c r="FH77" s="131"/>
      <c r="FI77" s="131"/>
      <c r="FJ77" s="131"/>
      <c r="FK77" s="131"/>
      <c r="FL77" s="131"/>
      <c r="FM77" s="131"/>
      <c r="FN77" s="131"/>
      <c r="FO77" s="131"/>
      <c r="FP77" s="131"/>
      <c r="FQ77" s="131"/>
      <c r="FR77" s="131"/>
      <c r="FS77" s="131"/>
      <c r="FT77" s="131"/>
      <c r="FU77" s="131"/>
      <c r="FV77" s="131"/>
      <c r="FW77" s="132"/>
      <c r="FY77" s="5"/>
      <c r="FZ77" s="5"/>
      <c r="GA77" s="5"/>
      <c r="GB77" s="5"/>
      <c r="GC77" s="139" t="s">
        <v>27</v>
      </c>
      <c r="GD77" s="139"/>
      <c r="GE77" s="139"/>
      <c r="GF77" s="139"/>
      <c r="GG77" s="139"/>
      <c r="GH77" s="139"/>
      <c r="GI77" s="139"/>
      <c r="GJ77" s="139"/>
      <c r="GK77" s="139"/>
      <c r="GL77" s="118" t="str">
        <f>データ!CO7</f>
        <v xml:space="preserve"> </v>
      </c>
      <c r="GM77" s="119"/>
      <c r="GN77" s="119"/>
      <c r="GO77" s="119"/>
      <c r="GP77" s="119"/>
      <c r="GQ77" s="119"/>
      <c r="GR77" s="119"/>
      <c r="GS77" s="119"/>
      <c r="GT77" s="119"/>
      <c r="GU77" s="119"/>
      <c r="GV77" s="119"/>
      <c r="GW77" s="119"/>
      <c r="GX77" s="119"/>
      <c r="GY77" s="119"/>
      <c r="GZ77" s="120"/>
      <c r="HA77" s="118" t="str">
        <f>データ!CP7</f>
        <v xml:space="preserve"> </v>
      </c>
      <c r="HB77" s="119"/>
      <c r="HC77" s="119"/>
      <c r="HD77" s="119"/>
      <c r="HE77" s="119"/>
      <c r="HF77" s="119"/>
      <c r="HG77" s="119"/>
      <c r="HH77" s="119"/>
      <c r="HI77" s="119"/>
      <c r="HJ77" s="119"/>
      <c r="HK77" s="119"/>
      <c r="HL77" s="119"/>
      <c r="HM77" s="119"/>
      <c r="HN77" s="119"/>
      <c r="HO77" s="120"/>
      <c r="HP77" s="118" t="str">
        <f>データ!CQ7</f>
        <v xml:space="preserve"> </v>
      </c>
      <c r="HQ77" s="119"/>
      <c r="HR77" s="119"/>
      <c r="HS77" s="119"/>
      <c r="HT77" s="119"/>
      <c r="HU77" s="119"/>
      <c r="HV77" s="119"/>
      <c r="HW77" s="119"/>
      <c r="HX77" s="119"/>
      <c r="HY77" s="119"/>
      <c r="HZ77" s="119"/>
      <c r="IA77" s="119"/>
      <c r="IB77" s="119"/>
      <c r="IC77" s="119"/>
      <c r="ID77" s="120"/>
      <c r="IE77" s="118" t="str">
        <f>データ!CR7</f>
        <v xml:space="preserve"> </v>
      </c>
      <c r="IF77" s="119"/>
      <c r="IG77" s="119"/>
      <c r="IH77" s="119"/>
      <c r="II77" s="119"/>
      <c r="IJ77" s="119"/>
      <c r="IK77" s="119"/>
      <c r="IL77" s="119"/>
      <c r="IM77" s="119"/>
      <c r="IN77" s="119"/>
      <c r="IO77" s="119"/>
      <c r="IP77" s="119"/>
      <c r="IQ77" s="119"/>
      <c r="IR77" s="119"/>
      <c r="IS77" s="120"/>
      <c r="IT77" s="118" t="str">
        <f>データ!CS7</f>
        <v xml:space="preserve"> </v>
      </c>
      <c r="IU77" s="119"/>
      <c r="IV77" s="119"/>
      <c r="IW77" s="119"/>
      <c r="IX77" s="119"/>
      <c r="IY77" s="119"/>
      <c r="IZ77" s="119"/>
      <c r="JA77" s="119"/>
      <c r="JB77" s="119"/>
      <c r="JC77" s="119"/>
      <c r="JD77" s="119"/>
      <c r="JE77" s="119"/>
      <c r="JF77" s="119"/>
      <c r="JG77" s="119"/>
      <c r="JH77" s="120"/>
      <c r="JL77" s="5"/>
      <c r="JM77" s="5"/>
      <c r="JN77" s="5"/>
      <c r="JO77" s="5"/>
      <c r="JP77" s="5"/>
      <c r="JQ77" s="5"/>
      <c r="JR77" s="139" t="s">
        <v>27</v>
      </c>
      <c r="JS77" s="139"/>
      <c r="JT77" s="139"/>
      <c r="JU77" s="139"/>
      <c r="JV77" s="139"/>
      <c r="JW77" s="139"/>
      <c r="JX77" s="139"/>
      <c r="JY77" s="139"/>
      <c r="JZ77" s="139"/>
      <c r="KA77" s="118">
        <f>データ!CZ7</f>
        <v>0</v>
      </c>
      <c r="KB77" s="119"/>
      <c r="KC77" s="119"/>
      <c r="KD77" s="119"/>
      <c r="KE77" s="119"/>
      <c r="KF77" s="119"/>
      <c r="KG77" s="119"/>
      <c r="KH77" s="119"/>
      <c r="KI77" s="119"/>
      <c r="KJ77" s="119"/>
      <c r="KK77" s="119"/>
      <c r="KL77" s="119"/>
      <c r="KM77" s="119"/>
      <c r="KN77" s="119"/>
      <c r="KO77" s="120"/>
      <c r="KP77" s="118">
        <f>データ!DA7</f>
        <v>0</v>
      </c>
      <c r="KQ77" s="119"/>
      <c r="KR77" s="119"/>
      <c r="KS77" s="119"/>
      <c r="KT77" s="119"/>
      <c r="KU77" s="119"/>
      <c r="KV77" s="119"/>
      <c r="KW77" s="119"/>
      <c r="KX77" s="119"/>
      <c r="KY77" s="119"/>
      <c r="KZ77" s="119"/>
      <c r="LA77" s="119"/>
      <c r="LB77" s="119"/>
      <c r="LC77" s="119"/>
      <c r="LD77" s="120"/>
      <c r="LE77" s="118">
        <f>データ!DB7</f>
        <v>0</v>
      </c>
      <c r="LF77" s="119"/>
      <c r="LG77" s="119"/>
      <c r="LH77" s="119"/>
      <c r="LI77" s="119"/>
      <c r="LJ77" s="119"/>
      <c r="LK77" s="119"/>
      <c r="LL77" s="119"/>
      <c r="LM77" s="119"/>
      <c r="LN77" s="119"/>
      <c r="LO77" s="119"/>
      <c r="LP77" s="119"/>
      <c r="LQ77" s="119"/>
      <c r="LR77" s="119"/>
      <c r="LS77" s="120"/>
      <c r="LT77" s="118">
        <f>データ!DC7</f>
        <v>0</v>
      </c>
      <c r="LU77" s="119"/>
      <c r="LV77" s="119"/>
      <c r="LW77" s="119"/>
      <c r="LX77" s="119"/>
      <c r="LY77" s="119"/>
      <c r="LZ77" s="119"/>
      <c r="MA77" s="119"/>
      <c r="MB77" s="119"/>
      <c r="MC77" s="119"/>
      <c r="MD77" s="119"/>
      <c r="ME77" s="119"/>
      <c r="MF77" s="119"/>
      <c r="MG77" s="119"/>
      <c r="MH77" s="120"/>
      <c r="MI77" s="118">
        <f>データ!DD7</f>
        <v>0</v>
      </c>
      <c r="MJ77" s="119"/>
      <c r="MK77" s="119"/>
      <c r="ML77" s="119"/>
      <c r="MM77" s="119"/>
      <c r="MN77" s="119"/>
      <c r="MO77" s="119"/>
      <c r="MP77" s="119"/>
      <c r="MQ77" s="119"/>
      <c r="MR77" s="119"/>
      <c r="MS77" s="119"/>
      <c r="MT77" s="119"/>
      <c r="MU77" s="119"/>
      <c r="MV77" s="119"/>
      <c r="MW77" s="120"/>
      <c r="MX77" s="5"/>
      <c r="MY77" s="5"/>
      <c r="MZ77" s="5"/>
      <c r="NA77" s="5"/>
      <c r="NB77" s="5"/>
      <c r="NC77" s="45"/>
      <c r="ND77" s="110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2"/>
    </row>
    <row r="78" spans="1:382" ht="13.5" customHeight="1" x14ac:dyDescent="0.15">
      <c r="A78" s="2"/>
      <c r="B78" s="23"/>
      <c r="C78" s="5"/>
      <c r="D78" s="5"/>
      <c r="E78" s="5"/>
      <c r="F78" s="5"/>
      <c r="I78" s="139" t="s">
        <v>29</v>
      </c>
      <c r="J78" s="139"/>
      <c r="K78" s="139"/>
      <c r="L78" s="139"/>
      <c r="M78" s="139"/>
      <c r="N78" s="139"/>
      <c r="O78" s="139"/>
      <c r="P78" s="139"/>
      <c r="Q78" s="139"/>
      <c r="R78" s="118" t="str">
        <f>データ!CG7</f>
        <v xml:space="preserve"> </v>
      </c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20"/>
      <c r="AG78" s="118" t="str">
        <f>データ!CH7</f>
        <v xml:space="preserve"> </v>
      </c>
      <c r="AH78" s="119"/>
      <c r="AI78" s="11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  <c r="AT78" s="119"/>
      <c r="AU78" s="120"/>
      <c r="AV78" s="118" t="str">
        <f>データ!CI7</f>
        <v xml:space="preserve"> </v>
      </c>
      <c r="AW78" s="119"/>
      <c r="AX78" s="119"/>
      <c r="AY78" s="119"/>
      <c r="AZ78" s="119"/>
      <c r="BA78" s="119"/>
      <c r="BB78" s="119"/>
      <c r="BC78" s="119"/>
      <c r="BD78" s="119"/>
      <c r="BE78" s="119"/>
      <c r="BF78" s="119"/>
      <c r="BG78" s="119"/>
      <c r="BH78" s="119"/>
      <c r="BI78" s="119"/>
      <c r="BJ78" s="120"/>
      <c r="BK78" s="118" t="str">
        <f>データ!CJ7</f>
        <v xml:space="preserve"> </v>
      </c>
      <c r="BL78" s="119"/>
      <c r="BM78" s="119"/>
      <c r="BN78" s="119"/>
      <c r="BO78" s="119"/>
      <c r="BP78" s="119"/>
      <c r="BQ78" s="119"/>
      <c r="BR78" s="119"/>
      <c r="BS78" s="119"/>
      <c r="BT78" s="119"/>
      <c r="BU78" s="119"/>
      <c r="BV78" s="119"/>
      <c r="BW78" s="119"/>
      <c r="BX78" s="119"/>
      <c r="BY78" s="120"/>
      <c r="BZ78" s="118" t="str">
        <f>データ!CK7</f>
        <v xml:space="preserve"> </v>
      </c>
      <c r="CA78" s="119"/>
      <c r="CB78" s="119"/>
      <c r="CC78" s="119"/>
      <c r="CD78" s="119"/>
      <c r="CE78" s="119"/>
      <c r="CF78" s="119"/>
      <c r="CG78" s="119"/>
      <c r="CH78" s="119"/>
      <c r="CI78" s="119"/>
      <c r="CJ78" s="119"/>
      <c r="CK78" s="119"/>
      <c r="CL78" s="119"/>
      <c r="CM78" s="119"/>
      <c r="CN78" s="120"/>
      <c r="CO78" s="5"/>
      <c r="CP78" s="5"/>
      <c r="CQ78" s="5"/>
      <c r="CR78" s="5"/>
      <c r="CS78" s="5"/>
      <c r="CT78" s="5"/>
      <c r="CU78" s="5"/>
      <c r="CV78" s="130"/>
      <c r="CW78" s="131"/>
      <c r="CX78" s="131"/>
      <c r="CY78" s="131"/>
      <c r="CZ78" s="131"/>
      <c r="DA78" s="131"/>
      <c r="DB78" s="131"/>
      <c r="DC78" s="131"/>
      <c r="DD78" s="131"/>
      <c r="DE78" s="131"/>
      <c r="DF78" s="131"/>
      <c r="DG78" s="131"/>
      <c r="DH78" s="131"/>
      <c r="DI78" s="131"/>
      <c r="DJ78" s="131"/>
      <c r="DK78" s="131"/>
      <c r="DL78" s="131"/>
      <c r="DM78" s="131"/>
      <c r="DN78" s="131"/>
      <c r="DO78" s="131"/>
      <c r="DP78" s="131"/>
      <c r="DQ78" s="131"/>
      <c r="DR78" s="131"/>
      <c r="DS78" s="131"/>
      <c r="DT78" s="131"/>
      <c r="DU78" s="131"/>
      <c r="DV78" s="131"/>
      <c r="DW78" s="131"/>
      <c r="DX78" s="131"/>
      <c r="DY78" s="131"/>
      <c r="DZ78" s="131"/>
      <c r="EA78" s="131"/>
      <c r="EB78" s="131"/>
      <c r="EC78" s="131"/>
      <c r="ED78" s="131"/>
      <c r="EE78" s="131"/>
      <c r="EF78" s="131"/>
      <c r="EG78" s="131"/>
      <c r="EH78" s="131"/>
      <c r="EI78" s="131"/>
      <c r="EJ78" s="131"/>
      <c r="EK78" s="131"/>
      <c r="EL78" s="131"/>
      <c r="EM78" s="131"/>
      <c r="EN78" s="131"/>
      <c r="EO78" s="131"/>
      <c r="EP78" s="131"/>
      <c r="EQ78" s="131"/>
      <c r="ER78" s="131"/>
      <c r="ES78" s="131"/>
      <c r="ET78" s="131"/>
      <c r="EU78" s="131"/>
      <c r="EV78" s="131"/>
      <c r="EW78" s="131"/>
      <c r="EX78" s="131"/>
      <c r="EY78" s="131"/>
      <c r="EZ78" s="131"/>
      <c r="FA78" s="131"/>
      <c r="FB78" s="131"/>
      <c r="FC78" s="131"/>
      <c r="FD78" s="131"/>
      <c r="FE78" s="131"/>
      <c r="FF78" s="131"/>
      <c r="FG78" s="131"/>
      <c r="FH78" s="131"/>
      <c r="FI78" s="131"/>
      <c r="FJ78" s="131"/>
      <c r="FK78" s="131"/>
      <c r="FL78" s="131"/>
      <c r="FM78" s="131"/>
      <c r="FN78" s="131"/>
      <c r="FO78" s="131"/>
      <c r="FP78" s="131"/>
      <c r="FQ78" s="131"/>
      <c r="FR78" s="131"/>
      <c r="FS78" s="131"/>
      <c r="FT78" s="131"/>
      <c r="FU78" s="131"/>
      <c r="FV78" s="131"/>
      <c r="FW78" s="132"/>
      <c r="FY78" s="5"/>
      <c r="FZ78" s="5"/>
      <c r="GA78" s="5"/>
      <c r="GB78" s="5"/>
      <c r="GC78" s="139" t="s">
        <v>29</v>
      </c>
      <c r="GD78" s="139"/>
      <c r="GE78" s="139"/>
      <c r="GF78" s="139"/>
      <c r="GG78" s="139"/>
      <c r="GH78" s="139"/>
      <c r="GI78" s="139"/>
      <c r="GJ78" s="139"/>
      <c r="GK78" s="139"/>
      <c r="GL78" s="118" t="str">
        <f>データ!CT7</f>
        <v xml:space="preserve"> </v>
      </c>
      <c r="GM78" s="119"/>
      <c r="GN78" s="119"/>
      <c r="GO78" s="119"/>
      <c r="GP78" s="119"/>
      <c r="GQ78" s="119"/>
      <c r="GR78" s="119"/>
      <c r="GS78" s="119"/>
      <c r="GT78" s="119"/>
      <c r="GU78" s="119"/>
      <c r="GV78" s="119"/>
      <c r="GW78" s="119"/>
      <c r="GX78" s="119"/>
      <c r="GY78" s="119"/>
      <c r="GZ78" s="120"/>
      <c r="HA78" s="118" t="str">
        <f>データ!CU7</f>
        <v xml:space="preserve"> </v>
      </c>
      <c r="HB78" s="119"/>
      <c r="HC78" s="119"/>
      <c r="HD78" s="119"/>
      <c r="HE78" s="119"/>
      <c r="HF78" s="119"/>
      <c r="HG78" s="119"/>
      <c r="HH78" s="119"/>
      <c r="HI78" s="119"/>
      <c r="HJ78" s="119"/>
      <c r="HK78" s="119"/>
      <c r="HL78" s="119"/>
      <c r="HM78" s="119"/>
      <c r="HN78" s="119"/>
      <c r="HO78" s="120"/>
      <c r="HP78" s="118" t="str">
        <f>データ!CV7</f>
        <v xml:space="preserve"> </v>
      </c>
      <c r="HQ78" s="119"/>
      <c r="HR78" s="119"/>
      <c r="HS78" s="119"/>
      <c r="HT78" s="119"/>
      <c r="HU78" s="119"/>
      <c r="HV78" s="119"/>
      <c r="HW78" s="119"/>
      <c r="HX78" s="119"/>
      <c r="HY78" s="119"/>
      <c r="HZ78" s="119"/>
      <c r="IA78" s="119"/>
      <c r="IB78" s="119"/>
      <c r="IC78" s="119"/>
      <c r="ID78" s="120"/>
      <c r="IE78" s="118" t="str">
        <f>データ!CW7</f>
        <v xml:space="preserve"> </v>
      </c>
      <c r="IF78" s="119"/>
      <c r="IG78" s="119"/>
      <c r="IH78" s="119"/>
      <c r="II78" s="119"/>
      <c r="IJ78" s="119"/>
      <c r="IK78" s="119"/>
      <c r="IL78" s="119"/>
      <c r="IM78" s="119"/>
      <c r="IN78" s="119"/>
      <c r="IO78" s="119"/>
      <c r="IP78" s="119"/>
      <c r="IQ78" s="119"/>
      <c r="IR78" s="119"/>
      <c r="IS78" s="120"/>
      <c r="IT78" s="118" t="str">
        <f>データ!CX7</f>
        <v xml:space="preserve"> </v>
      </c>
      <c r="IU78" s="119"/>
      <c r="IV78" s="119"/>
      <c r="IW78" s="119"/>
      <c r="IX78" s="119"/>
      <c r="IY78" s="119"/>
      <c r="IZ78" s="119"/>
      <c r="JA78" s="119"/>
      <c r="JB78" s="119"/>
      <c r="JC78" s="119"/>
      <c r="JD78" s="119"/>
      <c r="JE78" s="119"/>
      <c r="JF78" s="119"/>
      <c r="JG78" s="119"/>
      <c r="JH78" s="120"/>
      <c r="JL78" s="5"/>
      <c r="JM78" s="5"/>
      <c r="JN78" s="5"/>
      <c r="JO78" s="5"/>
      <c r="JP78" s="5"/>
      <c r="JQ78" s="5"/>
      <c r="JR78" s="139" t="s">
        <v>29</v>
      </c>
      <c r="JS78" s="139"/>
      <c r="JT78" s="139"/>
      <c r="JU78" s="139"/>
      <c r="JV78" s="139"/>
      <c r="JW78" s="139"/>
      <c r="JX78" s="139"/>
      <c r="JY78" s="139"/>
      <c r="JZ78" s="139"/>
      <c r="KA78" s="118">
        <f>データ!DE7</f>
        <v>44.3</v>
      </c>
      <c r="KB78" s="119"/>
      <c r="KC78" s="119"/>
      <c r="KD78" s="119"/>
      <c r="KE78" s="119"/>
      <c r="KF78" s="119"/>
      <c r="KG78" s="119"/>
      <c r="KH78" s="119"/>
      <c r="KI78" s="119"/>
      <c r="KJ78" s="119"/>
      <c r="KK78" s="119"/>
      <c r="KL78" s="119"/>
      <c r="KM78" s="119"/>
      <c r="KN78" s="119"/>
      <c r="KO78" s="120"/>
      <c r="KP78" s="118">
        <f>データ!DF7</f>
        <v>76</v>
      </c>
      <c r="KQ78" s="119"/>
      <c r="KR78" s="119"/>
      <c r="KS78" s="119"/>
      <c r="KT78" s="119"/>
      <c r="KU78" s="119"/>
      <c r="KV78" s="119"/>
      <c r="KW78" s="119"/>
      <c r="KX78" s="119"/>
      <c r="KY78" s="119"/>
      <c r="KZ78" s="119"/>
      <c r="LA78" s="119"/>
      <c r="LB78" s="119"/>
      <c r="LC78" s="119"/>
      <c r="LD78" s="120"/>
      <c r="LE78" s="118">
        <f>データ!DG7</f>
        <v>59.3</v>
      </c>
      <c r="LF78" s="119"/>
      <c r="LG78" s="119"/>
      <c r="LH78" s="119"/>
      <c r="LI78" s="119"/>
      <c r="LJ78" s="119"/>
      <c r="LK78" s="119"/>
      <c r="LL78" s="119"/>
      <c r="LM78" s="119"/>
      <c r="LN78" s="119"/>
      <c r="LO78" s="119"/>
      <c r="LP78" s="119"/>
      <c r="LQ78" s="119"/>
      <c r="LR78" s="119"/>
      <c r="LS78" s="120"/>
      <c r="LT78" s="118">
        <f>データ!DH7</f>
        <v>88.6</v>
      </c>
      <c r="LU78" s="119"/>
      <c r="LV78" s="119"/>
      <c r="LW78" s="119"/>
      <c r="LX78" s="119"/>
      <c r="LY78" s="119"/>
      <c r="LZ78" s="119"/>
      <c r="MA78" s="119"/>
      <c r="MB78" s="119"/>
      <c r="MC78" s="119"/>
      <c r="MD78" s="119"/>
      <c r="ME78" s="119"/>
      <c r="MF78" s="119"/>
      <c r="MG78" s="119"/>
      <c r="MH78" s="120"/>
      <c r="MI78" s="118">
        <f>データ!DI7</f>
        <v>72.2</v>
      </c>
      <c r="MJ78" s="119"/>
      <c r="MK78" s="119"/>
      <c r="ML78" s="119"/>
      <c r="MM78" s="119"/>
      <c r="MN78" s="119"/>
      <c r="MO78" s="119"/>
      <c r="MP78" s="119"/>
      <c r="MQ78" s="119"/>
      <c r="MR78" s="119"/>
      <c r="MS78" s="119"/>
      <c r="MT78" s="119"/>
      <c r="MU78" s="119"/>
      <c r="MV78" s="119"/>
      <c r="MW78" s="120"/>
      <c r="MX78" s="5"/>
      <c r="MY78" s="5"/>
      <c r="MZ78" s="5"/>
      <c r="NA78" s="5"/>
      <c r="NB78" s="5"/>
      <c r="NC78" s="45"/>
      <c r="ND78" s="110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2"/>
    </row>
    <row r="79" spans="1:382" ht="13.5" customHeight="1" x14ac:dyDescent="0.15">
      <c r="A79" s="2"/>
      <c r="B79" s="23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133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  <c r="HH79" s="5"/>
      <c r="HI79" s="5"/>
      <c r="HJ79" s="5"/>
      <c r="HK79" s="5"/>
      <c r="HL79" s="5"/>
      <c r="HM79" s="5"/>
      <c r="HN79" s="5"/>
      <c r="HO79" s="5"/>
      <c r="HP79" s="5"/>
      <c r="HQ79" s="5"/>
      <c r="HR79" s="5"/>
      <c r="HS79" s="5"/>
      <c r="HT79" s="5"/>
      <c r="HU79" s="5"/>
      <c r="HV79" s="5"/>
      <c r="HW79" s="5"/>
      <c r="HX79" s="5"/>
      <c r="HY79" s="5"/>
      <c r="HZ79" s="5"/>
      <c r="IA79" s="5"/>
      <c r="IB79" s="5"/>
      <c r="IC79" s="5"/>
      <c r="ID79" s="5"/>
      <c r="IE79" s="5"/>
      <c r="IF79" s="5"/>
      <c r="IG79" s="5"/>
      <c r="IH79" s="5"/>
      <c r="II79" s="5"/>
      <c r="IJ79" s="5"/>
      <c r="IK79" s="5"/>
      <c r="IL79" s="5"/>
      <c r="IM79" s="5"/>
      <c r="IN79" s="5"/>
      <c r="IO79" s="5"/>
      <c r="IP79" s="5"/>
      <c r="IQ79" s="5"/>
      <c r="IR79" s="5"/>
      <c r="IS79" s="5"/>
      <c r="IT79" s="5"/>
      <c r="IU79" s="5"/>
      <c r="IV79" s="5"/>
      <c r="IW79" s="5"/>
      <c r="IX79" s="5"/>
      <c r="IY79" s="5"/>
      <c r="IZ79" s="5"/>
      <c r="JA79" s="5"/>
      <c r="JB79" s="5"/>
      <c r="JC79" s="5"/>
      <c r="JD79" s="5"/>
      <c r="JE79" s="5"/>
      <c r="JF79" s="5"/>
      <c r="JG79" s="5"/>
      <c r="JH79" s="5"/>
      <c r="JI79" s="5"/>
      <c r="JJ79" s="5"/>
      <c r="JK79" s="5"/>
      <c r="JL79" s="5"/>
      <c r="JM79" s="5"/>
      <c r="JN79" s="5"/>
      <c r="JO79" s="5"/>
      <c r="JP79" s="5"/>
      <c r="JQ79" s="5"/>
      <c r="JR79" s="5"/>
      <c r="JS79" s="5"/>
      <c r="JT79" s="5"/>
      <c r="JU79" s="5"/>
      <c r="JV79" s="5"/>
      <c r="JW79" s="5"/>
      <c r="JX79" s="5"/>
      <c r="JY79" s="5"/>
      <c r="JZ79" s="5"/>
      <c r="KA79" s="5"/>
      <c r="KB79" s="5"/>
      <c r="KC79" s="5"/>
      <c r="KD79" s="5"/>
      <c r="KE79" s="5"/>
      <c r="KF79" s="5"/>
      <c r="KG79" s="5"/>
      <c r="KH79" s="5"/>
      <c r="KI79" s="5"/>
      <c r="KJ79" s="5"/>
      <c r="KK79" s="5"/>
      <c r="KL79" s="5"/>
      <c r="KM79" s="5"/>
      <c r="KN79" s="5"/>
      <c r="KO79" s="5"/>
      <c r="KP79" s="5"/>
      <c r="KQ79" s="5"/>
      <c r="KR79" s="5"/>
      <c r="KS79" s="5"/>
      <c r="KT79" s="5"/>
      <c r="KU79" s="5"/>
      <c r="KV79" s="5"/>
      <c r="KW79" s="5"/>
      <c r="KX79" s="5"/>
      <c r="KY79" s="5"/>
      <c r="KZ79" s="5"/>
      <c r="LA79" s="5"/>
      <c r="LB79" s="5"/>
      <c r="LC79" s="5"/>
      <c r="LD79" s="5"/>
      <c r="LE79" s="5"/>
      <c r="LF79" s="5"/>
      <c r="LG79" s="5"/>
      <c r="LH79" s="5"/>
      <c r="LI79" s="5"/>
      <c r="LJ79" s="5"/>
      <c r="LK79" s="5"/>
      <c r="LL79" s="5"/>
      <c r="LM79" s="5"/>
      <c r="LN79" s="5"/>
      <c r="LO79" s="5"/>
      <c r="LP79" s="5"/>
      <c r="LQ79" s="5"/>
      <c r="LR79" s="5"/>
      <c r="LS79" s="5"/>
      <c r="LT79" s="5"/>
      <c r="LU79" s="5"/>
      <c r="LV79" s="5"/>
      <c r="LW79" s="5"/>
      <c r="LX79" s="5"/>
      <c r="LY79" s="5"/>
      <c r="LZ79" s="5"/>
      <c r="MA79" s="5"/>
      <c r="MB79" s="5"/>
      <c r="MC79" s="5"/>
      <c r="MD79" s="5"/>
      <c r="ME79" s="5"/>
      <c r="MF79" s="5"/>
      <c r="MG79" s="5"/>
      <c r="MH79" s="5"/>
      <c r="MI79" s="5"/>
      <c r="MJ79" s="5"/>
      <c r="MK79" s="5"/>
      <c r="ML79" s="5"/>
      <c r="MM79" s="5"/>
      <c r="MN79" s="5"/>
      <c r="MO79" s="5"/>
      <c r="MP79" s="5"/>
      <c r="MQ79" s="5"/>
      <c r="MR79" s="5"/>
      <c r="MS79" s="5"/>
      <c r="MT79" s="5"/>
      <c r="MU79" s="5"/>
      <c r="MV79" s="5"/>
      <c r="MW79" s="5"/>
      <c r="MX79" s="5"/>
      <c r="MY79" s="5"/>
      <c r="MZ79" s="5"/>
      <c r="NA79" s="5"/>
      <c r="NB79" s="5"/>
      <c r="NC79" s="45"/>
      <c r="ND79" s="110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2"/>
    </row>
    <row r="80" spans="1:382" ht="13.5" customHeight="1" x14ac:dyDescent="0.15">
      <c r="A80" s="2"/>
      <c r="B80" s="23"/>
      <c r="C80" s="25"/>
      <c r="D80" s="5"/>
      <c r="E80" s="5"/>
      <c r="F80" s="5"/>
      <c r="G80" s="5"/>
      <c r="H80" s="121" t="s">
        <v>41</v>
      </c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25"/>
      <c r="GA80" s="25"/>
      <c r="GB80" s="121" t="s">
        <v>42</v>
      </c>
      <c r="GC80" s="121"/>
      <c r="GD80" s="121"/>
      <c r="GE80" s="121"/>
      <c r="GF80" s="121"/>
      <c r="GG80" s="121"/>
      <c r="GH80" s="121"/>
      <c r="GI80" s="121"/>
      <c r="GJ80" s="121"/>
      <c r="GK80" s="121"/>
      <c r="GL80" s="121"/>
      <c r="GM80" s="121"/>
      <c r="GN80" s="121"/>
      <c r="GO80" s="121"/>
      <c r="GP80" s="121"/>
      <c r="GQ80" s="121"/>
      <c r="GR80" s="121"/>
      <c r="GS80" s="121"/>
      <c r="GT80" s="121"/>
      <c r="GU80" s="121"/>
      <c r="GV80" s="121"/>
      <c r="GW80" s="121"/>
      <c r="GX80" s="121"/>
      <c r="GY80" s="121"/>
      <c r="GZ80" s="121"/>
      <c r="HA80" s="121"/>
      <c r="HB80" s="121"/>
      <c r="HC80" s="121"/>
      <c r="HD80" s="121"/>
      <c r="HE80" s="121"/>
      <c r="HF80" s="121"/>
      <c r="HG80" s="121"/>
      <c r="HH80" s="121"/>
      <c r="HI80" s="121"/>
      <c r="HJ80" s="121"/>
      <c r="HK80" s="121"/>
      <c r="HL80" s="121"/>
      <c r="HM80" s="121"/>
      <c r="HN80" s="121"/>
      <c r="HO80" s="121"/>
      <c r="HP80" s="121"/>
      <c r="HQ80" s="121"/>
      <c r="HR80" s="121"/>
      <c r="HS80" s="121"/>
      <c r="HT80" s="121"/>
      <c r="HU80" s="121"/>
      <c r="HV80" s="121"/>
      <c r="HW80" s="121"/>
      <c r="HX80" s="121"/>
      <c r="HY80" s="121"/>
      <c r="HZ80" s="121"/>
      <c r="IA80" s="121"/>
      <c r="IB80" s="121"/>
      <c r="IC80" s="121"/>
      <c r="ID80" s="121"/>
      <c r="IE80" s="121"/>
      <c r="IF80" s="121"/>
      <c r="IG80" s="121"/>
      <c r="IH80" s="121"/>
      <c r="II80" s="121"/>
      <c r="IJ80" s="121"/>
      <c r="IK80" s="121"/>
      <c r="IL80" s="121"/>
      <c r="IM80" s="121"/>
      <c r="IN80" s="121"/>
      <c r="IO80" s="121"/>
      <c r="IP80" s="121"/>
      <c r="IQ80" s="121"/>
      <c r="IR80" s="121"/>
      <c r="IS80" s="121"/>
      <c r="IT80" s="121"/>
      <c r="IU80" s="121"/>
      <c r="IV80" s="121"/>
      <c r="IW80" s="121"/>
      <c r="IX80" s="121"/>
      <c r="IY80" s="121"/>
      <c r="IZ80" s="121"/>
      <c r="JA80" s="121"/>
      <c r="JB80" s="121"/>
      <c r="JC80" s="121"/>
      <c r="JD80" s="121"/>
      <c r="JE80" s="121"/>
      <c r="JF80" s="121"/>
      <c r="JG80" s="121"/>
      <c r="JH80" s="121"/>
      <c r="JI80" s="121"/>
      <c r="JJ80" s="121"/>
      <c r="JK80" s="121"/>
      <c r="JL80" s="121"/>
      <c r="JM80" s="5"/>
      <c r="JN80" s="5"/>
      <c r="JO80" s="5"/>
      <c r="JP80" s="121" t="s">
        <v>43</v>
      </c>
      <c r="JQ80" s="121"/>
      <c r="JR80" s="121"/>
      <c r="JS80" s="121"/>
      <c r="JT80" s="121"/>
      <c r="JU80" s="121"/>
      <c r="JV80" s="121"/>
      <c r="JW80" s="121"/>
      <c r="JX80" s="121"/>
      <c r="JY80" s="121"/>
      <c r="JZ80" s="121"/>
      <c r="KA80" s="121"/>
      <c r="KB80" s="121"/>
      <c r="KC80" s="121"/>
      <c r="KD80" s="121"/>
      <c r="KE80" s="121"/>
      <c r="KF80" s="121"/>
      <c r="KG80" s="121"/>
      <c r="KH80" s="121"/>
      <c r="KI80" s="121"/>
      <c r="KJ80" s="121"/>
      <c r="KK80" s="121"/>
      <c r="KL80" s="121"/>
      <c r="KM80" s="121"/>
      <c r="KN80" s="121"/>
      <c r="KO80" s="121"/>
      <c r="KP80" s="121"/>
      <c r="KQ80" s="121"/>
      <c r="KR80" s="121"/>
      <c r="KS80" s="121"/>
      <c r="KT80" s="121"/>
      <c r="KU80" s="121"/>
      <c r="KV80" s="121"/>
      <c r="KW80" s="121"/>
      <c r="KX80" s="121"/>
      <c r="KY80" s="121"/>
      <c r="KZ80" s="121"/>
      <c r="LA80" s="121"/>
      <c r="LB80" s="121"/>
      <c r="LC80" s="121"/>
      <c r="LD80" s="121"/>
      <c r="LE80" s="121"/>
      <c r="LF80" s="121"/>
      <c r="LG80" s="121"/>
      <c r="LH80" s="121"/>
      <c r="LI80" s="121"/>
      <c r="LJ80" s="121"/>
      <c r="LK80" s="121"/>
      <c r="LL80" s="121"/>
      <c r="LM80" s="121"/>
      <c r="LN80" s="121"/>
      <c r="LO80" s="121"/>
      <c r="LP80" s="121"/>
      <c r="LQ80" s="121"/>
      <c r="LR80" s="121"/>
      <c r="LS80" s="121"/>
      <c r="LT80" s="121"/>
      <c r="LU80" s="121"/>
      <c r="LV80" s="121"/>
      <c r="LW80" s="121"/>
      <c r="LX80" s="121"/>
      <c r="LY80" s="121"/>
      <c r="LZ80" s="121"/>
      <c r="MA80" s="121"/>
      <c r="MB80" s="121"/>
      <c r="MC80" s="121"/>
      <c r="MD80" s="121"/>
      <c r="ME80" s="121"/>
      <c r="MF80" s="121"/>
      <c r="MG80" s="121"/>
      <c r="MH80" s="121"/>
      <c r="MI80" s="121"/>
      <c r="MJ80" s="121"/>
      <c r="MK80" s="121"/>
      <c r="ML80" s="121"/>
      <c r="MM80" s="121"/>
      <c r="MN80" s="121"/>
      <c r="MO80" s="121"/>
      <c r="MP80" s="121"/>
      <c r="MQ80" s="121"/>
      <c r="MR80" s="121"/>
      <c r="MS80" s="121"/>
      <c r="MT80" s="121"/>
      <c r="MU80" s="121"/>
      <c r="MV80" s="121"/>
      <c r="MW80" s="121"/>
      <c r="MX80" s="121"/>
      <c r="MY80" s="121"/>
      <c r="MZ80" s="25"/>
      <c r="NA80" s="25"/>
      <c r="NB80" s="24"/>
      <c r="NC80" s="2"/>
      <c r="ND80" s="110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2"/>
    </row>
    <row r="81" spans="1:382" ht="13.5" customHeight="1" x14ac:dyDescent="0.15">
      <c r="A81" s="2"/>
      <c r="B81" s="23"/>
      <c r="C81" s="25"/>
      <c r="D81" s="5"/>
      <c r="E81" s="5"/>
      <c r="F81" s="5"/>
      <c r="G81" s="5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25"/>
      <c r="GA81" s="25"/>
      <c r="GB81" s="121"/>
      <c r="GC81" s="121"/>
      <c r="GD81" s="121"/>
      <c r="GE81" s="121"/>
      <c r="GF81" s="121"/>
      <c r="GG81" s="121"/>
      <c r="GH81" s="121"/>
      <c r="GI81" s="121"/>
      <c r="GJ81" s="121"/>
      <c r="GK81" s="121"/>
      <c r="GL81" s="121"/>
      <c r="GM81" s="121"/>
      <c r="GN81" s="121"/>
      <c r="GO81" s="121"/>
      <c r="GP81" s="121"/>
      <c r="GQ81" s="121"/>
      <c r="GR81" s="121"/>
      <c r="GS81" s="121"/>
      <c r="GT81" s="121"/>
      <c r="GU81" s="121"/>
      <c r="GV81" s="121"/>
      <c r="GW81" s="121"/>
      <c r="GX81" s="121"/>
      <c r="GY81" s="121"/>
      <c r="GZ81" s="121"/>
      <c r="HA81" s="121"/>
      <c r="HB81" s="121"/>
      <c r="HC81" s="121"/>
      <c r="HD81" s="121"/>
      <c r="HE81" s="121"/>
      <c r="HF81" s="121"/>
      <c r="HG81" s="121"/>
      <c r="HH81" s="121"/>
      <c r="HI81" s="121"/>
      <c r="HJ81" s="121"/>
      <c r="HK81" s="121"/>
      <c r="HL81" s="121"/>
      <c r="HM81" s="121"/>
      <c r="HN81" s="121"/>
      <c r="HO81" s="121"/>
      <c r="HP81" s="121"/>
      <c r="HQ81" s="121"/>
      <c r="HR81" s="121"/>
      <c r="HS81" s="121"/>
      <c r="HT81" s="121"/>
      <c r="HU81" s="121"/>
      <c r="HV81" s="121"/>
      <c r="HW81" s="121"/>
      <c r="HX81" s="121"/>
      <c r="HY81" s="121"/>
      <c r="HZ81" s="121"/>
      <c r="IA81" s="121"/>
      <c r="IB81" s="121"/>
      <c r="IC81" s="121"/>
      <c r="ID81" s="121"/>
      <c r="IE81" s="121"/>
      <c r="IF81" s="121"/>
      <c r="IG81" s="121"/>
      <c r="IH81" s="121"/>
      <c r="II81" s="121"/>
      <c r="IJ81" s="121"/>
      <c r="IK81" s="121"/>
      <c r="IL81" s="121"/>
      <c r="IM81" s="121"/>
      <c r="IN81" s="121"/>
      <c r="IO81" s="121"/>
      <c r="IP81" s="121"/>
      <c r="IQ81" s="121"/>
      <c r="IR81" s="121"/>
      <c r="IS81" s="121"/>
      <c r="IT81" s="121"/>
      <c r="IU81" s="121"/>
      <c r="IV81" s="121"/>
      <c r="IW81" s="121"/>
      <c r="IX81" s="121"/>
      <c r="IY81" s="121"/>
      <c r="IZ81" s="121"/>
      <c r="JA81" s="121"/>
      <c r="JB81" s="121"/>
      <c r="JC81" s="121"/>
      <c r="JD81" s="121"/>
      <c r="JE81" s="121"/>
      <c r="JF81" s="121"/>
      <c r="JG81" s="121"/>
      <c r="JH81" s="121"/>
      <c r="JI81" s="121"/>
      <c r="JJ81" s="121"/>
      <c r="JK81" s="121"/>
      <c r="JL81" s="121"/>
      <c r="JM81" s="5"/>
      <c r="JN81" s="5"/>
      <c r="JO81" s="5"/>
      <c r="JP81" s="121"/>
      <c r="JQ81" s="121"/>
      <c r="JR81" s="121"/>
      <c r="JS81" s="121"/>
      <c r="JT81" s="121"/>
      <c r="JU81" s="121"/>
      <c r="JV81" s="121"/>
      <c r="JW81" s="121"/>
      <c r="JX81" s="121"/>
      <c r="JY81" s="121"/>
      <c r="JZ81" s="121"/>
      <c r="KA81" s="121"/>
      <c r="KB81" s="121"/>
      <c r="KC81" s="121"/>
      <c r="KD81" s="121"/>
      <c r="KE81" s="121"/>
      <c r="KF81" s="121"/>
      <c r="KG81" s="121"/>
      <c r="KH81" s="121"/>
      <c r="KI81" s="121"/>
      <c r="KJ81" s="121"/>
      <c r="KK81" s="121"/>
      <c r="KL81" s="121"/>
      <c r="KM81" s="121"/>
      <c r="KN81" s="121"/>
      <c r="KO81" s="121"/>
      <c r="KP81" s="121"/>
      <c r="KQ81" s="121"/>
      <c r="KR81" s="121"/>
      <c r="KS81" s="121"/>
      <c r="KT81" s="121"/>
      <c r="KU81" s="121"/>
      <c r="KV81" s="121"/>
      <c r="KW81" s="121"/>
      <c r="KX81" s="121"/>
      <c r="KY81" s="121"/>
      <c r="KZ81" s="121"/>
      <c r="LA81" s="121"/>
      <c r="LB81" s="121"/>
      <c r="LC81" s="121"/>
      <c r="LD81" s="121"/>
      <c r="LE81" s="121"/>
      <c r="LF81" s="121"/>
      <c r="LG81" s="121"/>
      <c r="LH81" s="121"/>
      <c r="LI81" s="121"/>
      <c r="LJ81" s="121"/>
      <c r="LK81" s="121"/>
      <c r="LL81" s="121"/>
      <c r="LM81" s="121"/>
      <c r="LN81" s="121"/>
      <c r="LO81" s="121"/>
      <c r="LP81" s="121"/>
      <c r="LQ81" s="121"/>
      <c r="LR81" s="121"/>
      <c r="LS81" s="121"/>
      <c r="LT81" s="121"/>
      <c r="LU81" s="121"/>
      <c r="LV81" s="121"/>
      <c r="LW81" s="121"/>
      <c r="LX81" s="121"/>
      <c r="LY81" s="121"/>
      <c r="LZ81" s="121"/>
      <c r="MA81" s="121"/>
      <c r="MB81" s="121"/>
      <c r="MC81" s="121"/>
      <c r="MD81" s="121"/>
      <c r="ME81" s="121"/>
      <c r="MF81" s="121"/>
      <c r="MG81" s="121"/>
      <c r="MH81" s="121"/>
      <c r="MI81" s="121"/>
      <c r="MJ81" s="121"/>
      <c r="MK81" s="121"/>
      <c r="ML81" s="121"/>
      <c r="MM81" s="121"/>
      <c r="MN81" s="121"/>
      <c r="MO81" s="121"/>
      <c r="MP81" s="121"/>
      <c r="MQ81" s="121"/>
      <c r="MR81" s="121"/>
      <c r="MS81" s="121"/>
      <c r="MT81" s="121"/>
      <c r="MU81" s="121"/>
      <c r="MV81" s="121"/>
      <c r="MW81" s="121"/>
      <c r="MX81" s="121"/>
      <c r="MY81" s="121"/>
      <c r="MZ81" s="25"/>
      <c r="NA81" s="25"/>
      <c r="NB81" s="24"/>
      <c r="NC81" s="2"/>
      <c r="ND81" s="110"/>
      <c r="NE81" s="111"/>
      <c r="NF81" s="111"/>
      <c r="NG81" s="111"/>
      <c r="NH81" s="111"/>
      <c r="NI81" s="111"/>
      <c r="NJ81" s="111"/>
      <c r="NK81" s="111"/>
      <c r="NL81" s="111"/>
      <c r="NM81" s="111"/>
      <c r="NN81" s="111"/>
      <c r="NO81" s="111"/>
      <c r="NP81" s="111"/>
      <c r="NQ81" s="111"/>
      <c r="NR81" s="112"/>
    </row>
    <row r="82" spans="1:382" ht="13.5" customHeight="1" x14ac:dyDescent="0.15">
      <c r="A82" s="2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  <c r="BM82" s="41"/>
      <c r="BN82" s="41"/>
      <c r="BO82" s="41"/>
      <c r="BP82" s="41"/>
      <c r="BQ82" s="41"/>
      <c r="BR82" s="41"/>
      <c r="BS82" s="41"/>
      <c r="BT82" s="41"/>
      <c r="BU82" s="41"/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  <c r="EO82" s="41"/>
      <c r="EP82" s="41"/>
      <c r="EQ82" s="41"/>
      <c r="ER82" s="41"/>
      <c r="ES82" s="41"/>
      <c r="ET82" s="41"/>
      <c r="EU82" s="41"/>
      <c r="EV82" s="41"/>
      <c r="EW82" s="41"/>
      <c r="EX82" s="41"/>
      <c r="EY82" s="41"/>
      <c r="EZ82" s="41"/>
      <c r="FA82" s="41"/>
      <c r="FB82" s="41"/>
      <c r="FC82" s="41"/>
      <c r="FD82" s="41"/>
      <c r="FE82" s="41"/>
      <c r="FF82" s="41"/>
      <c r="FG82" s="41"/>
      <c r="FH82" s="41"/>
      <c r="FI82" s="41"/>
      <c r="FJ82" s="41"/>
      <c r="FK82" s="41"/>
      <c r="FL82" s="41"/>
      <c r="FM82" s="41"/>
      <c r="FN82" s="41"/>
      <c r="FO82" s="41"/>
      <c r="FP82" s="41"/>
      <c r="FQ82" s="41"/>
      <c r="FR82" s="41"/>
      <c r="FS82" s="41"/>
      <c r="FT82" s="41"/>
      <c r="FU82" s="41"/>
      <c r="FV82" s="41"/>
      <c r="FW82" s="41"/>
      <c r="FX82" s="41"/>
      <c r="FY82" s="41"/>
      <c r="FZ82" s="41"/>
      <c r="GA82" s="41"/>
      <c r="GB82" s="41"/>
      <c r="GC82" s="41"/>
      <c r="GD82" s="41"/>
      <c r="GE82" s="41"/>
      <c r="GF82" s="41"/>
      <c r="GG82" s="41"/>
      <c r="GH82" s="41"/>
      <c r="GI82" s="41"/>
      <c r="GJ82" s="41"/>
      <c r="GK82" s="41"/>
      <c r="GL82" s="41"/>
      <c r="GM82" s="41"/>
      <c r="GN82" s="41"/>
      <c r="GO82" s="41"/>
      <c r="GP82" s="41"/>
      <c r="GQ82" s="41"/>
      <c r="GR82" s="41"/>
      <c r="GS82" s="41"/>
      <c r="GT82" s="41"/>
      <c r="GU82" s="41"/>
      <c r="GV82" s="41"/>
      <c r="GW82" s="41"/>
      <c r="GX82" s="41"/>
      <c r="GY82" s="41"/>
      <c r="GZ82" s="41"/>
      <c r="HA82" s="41"/>
      <c r="HB82" s="41"/>
      <c r="HC82" s="41"/>
      <c r="HD82" s="41"/>
      <c r="HE82" s="41"/>
      <c r="HF82" s="41"/>
      <c r="HG82" s="41"/>
      <c r="HH82" s="41"/>
      <c r="HI82" s="41"/>
      <c r="HJ82" s="41"/>
      <c r="HK82" s="41"/>
      <c r="HL82" s="41"/>
      <c r="HM82" s="41"/>
      <c r="HN82" s="41"/>
      <c r="HO82" s="41"/>
      <c r="HP82" s="41"/>
      <c r="HQ82" s="41"/>
      <c r="HR82" s="41"/>
      <c r="HS82" s="41"/>
      <c r="HT82" s="41"/>
      <c r="HU82" s="41"/>
      <c r="HV82" s="41"/>
      <c r="HW82" s="41"/>
      <c r="HX82" s="41"/>
      <c r="HY82" s="41"/>
      <c r="HZ82" s="41"/>
      <c r="IA82" s="41"/>
      <c r="IB82" s="41"/>
      <c r="IC82" s="41"/>
      <c r="ID82" s="41"/>
      <c r="IE82" s="41"/>
      <c r="IF82" s="41"/>
      <c r="IG82" s="41"/>
      <c r="IH82" s="41"/>
      <c r="II82" s="41"/>
      <c r="IJ82" s="41"/>
      <c r="IK82" s="41"/>
      <c r="IL82" s="41"/>
      <c r="IM82" s="41"/>
      <c r="IN82" s="41"/>
      <c r="IO82" s="41"/>
      <c r="IP82" s="41"/>
      <c r="IQ82" s="41"/>
      <c r="IR82" s="41"/>
      <c r="IS82" s="41"/>
      <c r="IT82" s="41"/>
      <c r="IU82" s="41"/>
      <c r="IV82" s="41"/>
      <c r="IW82" s="41"/>
      <c r="IX82" s="41"/>
      <c r="IY82" s="41"/>
      <c r="IZ82" s="41"/>
      <c r="JA82" s="41"/>
      <c r="JB82" s="41"/>
      <c r="JC82" s="41"/>
      <c r="JD82" s="41"/>
      <c r="JE82" s="41"/>
      <c r="JF82" s="41"/>
      <c r="JG82" s="41"/>
      <c r="JH82" s="41"/>
      <c r="JI82" s="41"/>
      <c r="JJ82" s="41"/>
      <c r="JK82" s="41"/>
      <c r="JL82" s="41"/>
      <c r="JM82" s="41"/>
      <c r="JN82" s="41"/>
      <c r="JO82" s="41"/>
      <c r="JP82" s="41"/>
      <c r="JQ82" s="41"/>
      <c r="JR82" s="41"/>
      <c r="JS82" s="41"/>
      <c r="JT82" s="41"/>
      <c r="JU82" s="41"/>
      <c r="JV82" s="41"/>
      <c r="JW82" s="41"/>
      <c r="JX82" s="41"/>
      <c r="JY82" s="41"/>
      <c r="JZ82" s="41"/>
      <c r="KA82" s="41"/>
      <c r="KB82" s="41"/>
      <c r="KC82" s="41"/>
      <c r="KD82" s="41"/>
      <c r="KE82" s="41"/>
      <c r="KF82" s="41"/>
      <c r="KG82" s="41"/>
      <c r="KH82" s="41"/>
      <c r="KI82" s="41"/>
      <c r="KJ82" s="41"/>
      <c r="KK82" s="41"/>
      <c r="KL82" s="41"/>
      <c r="KM82" s="41"/>
      <c r="KN82" s="41"/>
      <c r="KO82" s="41"/>
      <c r="KP82" s="41"/>
      <c r="KQ82" s="41"/>
      <c r="KR82" s="41"/>
      <c r="KS82" s="41"/>
      <c r="KT82" s="41"/>
      <c r="KU82" s="41"/>
      <c r="KV82" s="41"/>
      <c r="KW82" s="41"/>
      <c r="KX82" s="41"/>
      <c r="KY82" s="41"/>
      <c r="KZ82" s="41"/>
      <c r="LA82" s="41"/>
      <c r="LB82" s="41"/>
      <c r="LC82" s="41"/>
      <c r="LD82" s="41"/>
      <c r="LE82" s="41"/>
      <c r="LF82" s="41"/>
      <c r="LG82" s="41"/>
      <c r="LH82" s="41"/>
      <c r="LI82" s="41"/>
      <c r="LJ82" s="41"/>
      <c r="LK82" s="41"/>
      <c r="LL82" s="41"/>
      <c r="LM82" s="41"/>
      <c r="LN82" s="41"/>
      <c r="LO82" s="41"/>
      <c r="LP82" s="41"/>
      <c r="LQ82" s="41"/>
      <c r="LR82" s="41"/>
      <c r="LS82" s="41"/>
      <c r="LT82" s="41"/>
      <c r="LU82" s="41"/>
      <c r="LV82" s="41"/>
      <c r="LW82" s="41"/>
      <c r="LX82" s="41"/>
      <c r="LY82" s="41"/>
      <c r="LZ82" s="41"/>
      <c r="MA82" s="41"/>
      <c r="MB82" s="41"/>
      <c r="MC82" s="41"/>
      <c r="MD82" s="41"/>
      <c r="ME82" s="41"/>
      <c r="MF82" s="41"/>
      <c r="MG82" s="41"/>
      <c r="MH82" s="41"/>
      <c r="MI82" s="41"/>
      <c r="MJ82" s="41"/>
      <c r="MK82" s="41"/>
      <c r="ML82" s="41"/>
      <c r="MM82" s="41"/>
      <c r="MN82" s="41"/>
      <c r="MO82" s="41"/>
      <c r="MP82" s="41"/>
      <c r="MQ82" s="41"/>
      <c r="MR82" s="41"/>
      <c r="MS82" s="41"/>
      <c r="MT82" s="41"/>
      <c r="MU82" s="41"/>
      <c r="MV82" s="41"/>
      <c r="MW82" s="41"/>
      <c r="MX82" s="41"/>
      <c r="MY82" s="41"/>
      <c r="MZ82" s="41"/>
      <c r="NA82" s="41"/>
      <c r="NB82" s="42"/>
      <c r="NC82" s="2"/>
      <c r="ND82" s="122"/>
      <c r="NE82" s="123"/>
      <c r="NF82" s="123"/>
      <c r="NG82" s="123"/>
      <c r="NH82" s="123"/>
      <c r="NI82" s="123"/>
      <c r="NJ82" s="123"/>
      <c r="NK82" s="123"/>
      <c r="NL82" s="123"/>
      <c r="NM82" s="123"/>
      <c r="NN82" s="123"/>
      <c r="NO82" s="123"/>
      <c r="NP82" s="123"/>
      <c r="NQ82" s="123"/>
      <c r="NR82" s="124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6" t="s">
        <v>44</v>
      </c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9"/>
      <c r="AA86" s="49"/>
      <c r="AB86" s="49"/>
      <c r="AC86" s="49"/>
    </row>
    <row r="87" spans="1:382" hidden="1" x14ac:dyDescent="0.15">
      <c r="B87" s="46" t="s">
        <v>45</v>
      </c>
      <c r="C87" s="47" t="s">
        <v>46</v>
      </c>
      <c r="D87" s="47" t="s">
        <v>47</v>
      </c>
      <c r="E87" s="47" t="s">
        <v>48</v>
      </c>
      <c r="F87" s="47" t="s">
        <v>49</v>
      </c>
      <c r="G87" s="47" t="s">
        <v>50</v>
      </c>
      <c r="H87" s="47" t="s">
        <v>51</v>
      </c>
      <c r="I87" s="47" t="s">
        <v>52</v>
      </c>
      <c r="J87" s="47" t="s">
        <v>53</v>
      </c>
      <c r="K87" s="47" t="s">
        <v>54</v>
      </c>
      <c r="L87" s="47" t="s">
        <v>55</v>
      </c>
      <c r="M87" s="48" t="s">
        <v>56</v>
      </c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9"/>
      <c r="AA87" s="49"/>
      <c r="AB87" s="49"/>
      <c r="AC87" s="49"/>
    </row>
    <row r="88" spans="1:382" hidden="1" x14ac:dyDescent="0.15">
      <c r="B88" s="46" t="str">
        <f>データ!AI6</f>
        <v>【275.4】</v>
      </c>
      <c r="C88" s="47" t="str">
        <f>データ!AT6</f>
        <v>【13.3】</v>
      </c>
      <c r="D88" s="47" t="str">
        <f>データ!BE6</f>
        <v>【140】</v>
      </c>
      <c r="E88" s="47" t="str">
        <f>データ!DU6</f>
        <v>【194.5】</v>
      </c>
      <c r="F88" s="47" t="str">
        <f>データ!BP6</f>
        <v>【45.2】</v>
      </c>
      <c r="G88" s="47" t="str">
        <f>データ!CA6</f>
        <v>【19,129】</v>
      </c>
      <c r="H88" s="47" t="str">
        <f>データ!CL6</f>
        <v xml:space="preserve"> </v>
      </c>
      <c r="I88" s="47" t="s">
        <v>57</v>
      </c>
      <c r="J88" s="47" t="s">
        <v>57</v>
      </c>
      <c r="K88" s="47" t="str">
        <f>データ!CY6</f>
        <v xml:space="preserve"> </v>
      </c>
      <c r="L88" s="47" t="str">
        <f>データ!DJ6</f>
        <v>【122.6】</v>
      </c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9"/>
      <c r="AA88" s="49"/>
      <c r="AB88" s="49"/>
      <c r="AC88" s="49"/>
    </row>
  </sheetData>
  <sheetProtection password="B319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6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style="3" customWidth="1"/>
    <col min="2" max="90" width="11.875" style="3" customWidth="1"/>
    <col min="91" max="92" width="15.5" style="3" customWidth="1"/>
    <col min="93" max="125" width="11.875" style="3" customWidth="1"/>
    <col min="126" max="16384" width="9" style="3"/>
  </cols>
  <sheetData>
    <row r="1" spans="1:125" x14ac:dyDescent="0.15">
      <c r="A1" s="3" t="s">
        <v>58</v>
      </c>
      <c r="Y1" s="49">
        <v>1</v>
      </c>
      <c r="Z1" s="49">
        <v>1</v>
      </c>
      <c r="AA1" s="49">
        <v>1</v>
      </c>
      <c r="AB1" s="49">
        <v>1</v>
      </c>
      <c r="AC1" s="49">
        <v>1</v>
      </c>
      <c r="AD1" s="49">
        <v>1</v>
      </c>
      <c r="AE1" s="49">
        <v>1</v>
      </c>
      <c r="AF1" s="49">
        <v>1</v>
      </c>
      <c r="AG1" s="49">
        <v>1</v>
      </c>
      <c r="AH1" s="49">
        <v>1</v>
      </c>
      <c r="AI1" s="49"/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>
        <v>1</v>
      </c>
      <c r="AS1" s="49">
        <v>1</v>
      </c>
      <c r="AT1" s="49"/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>
        <v>1</v>
      </c>
      <c r="BD1" s="49">
        <v>1</v>
      </c>
      <c r="BE1" s="49"/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>
        <v>1</v>
      </c>
      <c r="BO1" s="49">
        <v>1</v>
      </c>
      <c r="BP1" s="49"/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>
        <v>1</v>
      </c>
      <c r="BZ1" s="49">
        <v>1</v>
      </c>
      <c r="CA1" s="49"/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>
        <v>1</v>
      </c>
      <c r="CK1" s="49">
        <v>1</v>
      </c>
      <c r="CL1" s="49"/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>
        <v>1</v>
      </c>
      <c r="CV1" s="49">
        <v>1</v>
      </c>
      <c r="CW1" s="49">
        <v>1</v>
      </c>
      <c r="CX1" s="49">
        <v>1</v>
      </c>
      <c r="CY1" s="49"/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>
        <v>1</v>
      </c>
      <c r="DG1" s="49">
        <v>1</v>
      </c>
      <c r="DH1" s="49">
        <v>1</v>
      </c>
      <c r="DI1" s="49">
        <v>1</v>
      </c>
      <c r="DJ1" s="49"/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>
        <v>1</v>
      </c>
      <c r="DR1" s="49">
        <v>1</v>
      </c>
      <c r="DS1" s="49">
        <v>1</v>
      </c>
      <c r="DT1" s="49">
        <v>1</v>
      </c>
      <c r="DU1" s="49"/>
    </row>
    <row r="2" spans="1:125" x14ac:dyDescent="0.15">
      <c r="A2" s="50" t="s">
        <v>59</v>
      </c>
      <c r="B2" s="50">
        <f>COLUMN()-1</f>
        <v>1</v>
      </c>
      <c r="C2" s="50">
        <f t="shared" ref="C2:DU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</row>
    <row r="3" spans="1:125" ht="13.15" customHeight="1" x14ac:dyDescent="0.15">
      <c r="A3" s="50" t="s">
        <v>60</v>
      </c>
      <c r="B3" s="51" t="s">
        <v>61</v>
      </c>
      <c r="C3" s="51" t="s">
        <v>62</v>
      </c>
      <c r="D3" s="51" t="s">
        <v>63</v>
      </c>
      <c r="E3" s="51" t="s">
        <v>64</v>
      </c>
      <c r="F3" s="51" t="s">
        <v>65</v>
      </c>
      <c r="G3" s="51" t="s">
        <v>66</v>
      </c>
      <c r="H3" s="143" t="s">
        <v>67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2" t="s">
        <v>68</v>
      </c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5"/>
      <c r="CM3" s="56"/>
      <c r="CN3" s="56"/>
      <c r="CO3" s="52" t="s">
        <v>69</v>
      </c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7"/>
      <c r="DA3" s="53"/>
      <c r="DB3" s="53"/>
      <c r="DC3" s="53"/>
      <c r="DD3" s="53"/>
      <c r="DE3" s="53"/>
      <c r="DF3" s="53"/>
      <c r="DG3" s="53"/>
      <c r="DH3" s="53"/>
      <c r="DI3" s="53"/>
      <c r="DJ3" s="55"/>
      <c r="DK3" s="53" t="s">
        <v>70</v>
      </c>
      <c r="DL3" s="53"/>
      <c r="DM3" s="53"/>
      <c r="DN3" s="53"/>
      <c r="DO3" s="53"/>
      <c r="DP3" s="53"/>
      <c r="DQ3" s="53"/>
      <c r="DR3" s="53"/>
      <c r="DS3" s="53"/>
      <c r="DT3" s="53"/>
      <c r="DU3" s="55"/>
    </row>
    <row r="4" spans="1:125" x14ac:dyDescent="0.15">
      <c r="A4" s="50" t="s">
        <v>71</v>
      </c>
      <c r="B4" s="58"/>
      <c r="C4" s="58"/>
      <c r="D4" s="58"/>
      <c r="E4" s="58"/>
      <c r="F4" s="58"/>
      <c r="G4" s="58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72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73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74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75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76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77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78</v>
      </c>
      <c r="CN4" s="149" t="s">
        <v>79</v>
      </c>
      <c r="CO4" s="140" t="s">
        <v>80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81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82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50" t="s">
        <v>83</v>
      </c>
      <c r="B5" s="59"/>
      <c r="C5" s="59"/>
      <c r="D5" s="59"/>
      <c r="E5" s="59"/>
      <c r="F5" s="59"/>
      <c r="G5" s="59"/>
      <c r="H5" s="60" t="s">
        <v>84</v>
      </c>
      <c r="I5" s="60" t="s">
        <v>85</v>
      </c>
      <c r="J5" s="60" t="s">
        <v>86</v>
      </c>
      <c r="K5" s="60" t="s">
        <v>87</v>
      </c>
      <c r="L5" s="60" t="s">
        <v>88</v>
      </c>
      <c r="M5" s="60" t="s">
        <v>4</v>
      </c>
      <c r="N5" s="60" t="s">
        <v>5</v>
      </c>
      <c r="O5" s="60" t="s">
        <v>89</v>
      </c>
      <c r="P5" s="60" t="s">
        <v>13</v>
      </c>
      <c r="Q5" s="60" t="s">
        <v>90</v>
      </c>
      <c r="R5" s="60" t="s">
        <v>91</v>
      </c>
      <c r="S5" s="60" t="s">
        <v>92</v>
      </c>
      <c r="T5" s="60" t="s">
        <v>93</v>
      </c>
      <c r="U5" s="60" t="s">
        <v>94</v>
      </c>
      <c r="V5" s="60" t="s">
        <v>95</v>
      </c>
      <c r="W5" s="60" t="s">
        <v>96</v>
      </c>
      <c r="X5" s="60" t="s">
        <v>97</v>
      </c>
      <c r="Y5" s="60" t="s">
        <v>98</v>
      </c>
      <c r="Z5" s="60" t="s">
        <v>99</v>
      </c>
      <c r="AA5" s="60" t="s">
        <v>100</v>
      </c>
      <c r="AB5" s="60" t="s">
        <v>101</v>
      </c>
      <c r="AC5" s="60" t="s">
        <v>102</v>
      </c>
      <c r="AD5" s="60" t="s">
        <v>103</v>
      </c>
      <c r="AE5" s="60" t="s">
        <v>104</v>
      </c>
      <c r="AF5" s="60" t="s">
        <v>105</v>
      </c>
      <c r="AG5" s="60" t="s">
        <v>106</v>
      </c>
      <c r="AH5" s="60" t="s">
        <v>107</v>
      </c>
      <c r="AI5" s="60" t="s">
        <v>108</v>
      </c>
      <c r="AJ5" s="60" t="s">
        <v>98</v>
      </c>
      <c r="AK5" s="60" t="s">
        <v>99</v>
      </c>
      <c r="AL5" s="60" t="s">
        <v>100</v>
      </c>
      <c r="AM5" s="60" t="s">
        <v>101</v>
      </c>
      <c r="AN5" s="60" t="s">
        <v>102</v>
      </c>
      <c r="AO5" s="60" t="s">
        <v>103</v>
      </c>
      <c r="AP5" s="60" t="s">
        <v>104</v>
      </c>
      <c r="AQ5" s="60" t="s">
        <v>105</v>
      </c>
      <c r="AR5" s="60" t="s">
        <v>106</v>
      </c>
      <c r="AS5" s="60" t="s">
        <v>107</v>
      </c>
      <c r="AT5" s="60" t="s">
        <v>108</v>
      </c>
      <c r="AU5" s="60" t="s">
        <v>98</v>
      </c>
      <c r="AV5" s="60" t="s">
        <v>99</v>
      </c>
      <c r="AW5" s="60" t="s">
        <v>100</v>
      </c>
      <c r="AX5" s="60" t="s">
        <v>101</v>
      </c>
      <c r="AY5" s="60" t="s">
        <v>102</v>
      </c>
      <c r="AZ5" s="60" t="s">
        <v>103</v>
      </c>
      <c r="BA5" s="60" t="s">
        <v>104</v>
      </c>
      <c r="BB5" s="60" t="s">
        <v>105</v>
      </c>
      <c r="BC5" s="60" t="s">
        <v>106</v>
      </c>
      <c r="BD5" s="60" t="s">
        <v>107</v>
      </c>
      <c r="BE5" s="60" t="s">
        <v>108</v>
      </c>
      <c r="BF5" s="60" t="s">
        <v>98</v>
      </c>
      <c r="BG5" s="60" t="s">
        <v>99</v>
      </c>
      <c r="BH5" s="60" t="s">
        <v>100</v>
      </c>
      <c r="BI5" s="60" t="s">
        <v>101</v>
      </c>
      <c r="BJ5" s="60" t="s">
        <v>102</v>
      </c>
      <c r="BK5" s="60" t="s">
        <v>103</v>
      </c>
      <c r="BL5" s="60" t="s">
        <v>104</v>
      </c>
      <c r="BM5" s="60" t="s">
        <v>105</v>
      </c>
      <c r="BN5" s="60" t="s">
        <v>106</v>
      </c>
      <c r="BO5" s="60" t="s">
        <v>107</v>
      </c>
      <c r="BP5" s="60" t="s">
        <v>108</v>
      </c>
      <c r="BQ5" s="60" t="s">
        <v>98</v>
      </c>
      <c r="BR5" s="60" t="s">
        <v>99</v>
      </c>
      <c r="BS5" s="60" t="s">
        <v>100</v>
      </c>
      <c r="BT5" s="60" t="s">
        <v>101</v>
      </c>
      <c r="BU5" s="60" t="s">
        <v>102</v>
      </c>
      <c r="BV5" s="60" t="s">
        <v>103</v>
      </c>
      <c r="BW5" s="60" t="s">
        <v>104</v>
      </c>
      <c r="BX5" s="60" t="s">
        <v>105</v>
      </c>
      <c r="BY5" s="60" t="s">
        <v>106</v>
      </c>
      <c r="BZ5" s="60" t="s">
        <v>107</v>
      </c>
      <c r="CA5" s="60" t="s">
        <v>108</v>
      </c>
      <c r="CB5" s="60" t="s">
        <v>98</v>
      </c>
      <c r="CC5" s="60" t="s">
        <v>99</v>
      </c>
      <c r="CD5" s="60" t="s">
        <v>100</v>
      </c>
      <c r="CE5" s="60" t="s">
        <v>101</v>
      </c>
      <c r="CF5" s="60" t="s">
        <v>102</v>
      </c>
      <c r="CG5" s="60" t="s">
        <v>103</v>
      </c>
      <c r="CH5" s="60" t="s">
        <v>104</v>
      </c>
      <c r="CI5" s="60" t="s">
        <v>105</v>
      </c>
      <c r="CJ5" s="60" t="s">
        <v>106</v>
      </c>
      <c r="CK5" s="60" t="s">
        <v>107</v>
      </c>
      <c r="CL5" s="60" t="s">
        <v>108</v>
      </c>
      <c r="CM5" s="150"/>
      <c r="CN5" s="150"/>
      <c r="CO5" s="60" t="s">
        <v>98</v>
      </c>
      <c r="CP5" s="60" t="s">
        <v>99</v>
      </c>
      <c r="CQ5" s="60" t="s">
        <v>100</v>
      </c>
      <c r="CR5" s="60" t="s">
        <v>101</v>
      </c>
      <c r="CS5" s="60" t="s">
        <v>102</v>
      </c>
      <c r="CT5" s="60" t="s">
        <v>103</v>
      </c>
      <c r="CU5" s="60" t="s">
        <v>104</v>
      </c>
      <c r="CV5" s="60" t="s">
        <v>105</v>
      </c>
      <c r="CW5" s="60" t="s">
        <v>106</v>
      </c>
      <c r="CX5" s="60" t="s">
        <v>107</v>
      </c>
      <c r="CY5" s="60" t="s">
        <v>108</v>
      </c>
      <c r="CZ5" s="60" t="s">
        <v>98</v>
      </c>
      <c r="DA5" s="60" t="s">
        <v>99</v>
      </c>
      <c r="DB5" s="60" t="s">
        <v>100</v>
      </c>
      <c r="DC5" s="60" t="s">
        <v>101</v>
      </c>
      <c r="DD5" s="60" t="s">
        <v>102</v>
      </c>
      <c r="DE5" s="60" t="s">
        <v>103</v>
      </c>
      <c r="DF5" s="60" t="s">
        <v>104</v>
      </c>
      <c r="DG5" s="60" t="s">
        <v>105</v>
      </c>
      <c r="DH5" s="60" t="s">
        <v>106</v>
      </c>
      <c r="DI5" s="60" t="s">
        <v>107</v>
      </c>
      <c r="DJ5" s="60" t="s">
        <v>44</v>
      </c>
      <c r="DK5" s="60" t="s">
        <v>98</v>
      </c>
      <c r="DL5" s="60" t="s">
        <v>99</v>
      </c>
      <c r="DM5" s="60" t="s">
        <v>100</v>
      </c>
      <c r="DN5" s="60" t="s">
        <v>101</v>
      </c>
      <c r="DO5" s="60" t="s">
        <v>102</v>
      </c>
      <c r="DP5" s="60" t="s">
        <v>103</v>
      </c>
      <c r="DQ5" s="60" t="s">
        <v>104</v>
      </c>
      <c r="DR5" s="60" t="s">
        <v>105</v>
      </c>
      <c r="DS5" s="60" t="s">
        <v>106</v>
      </c>
      <c r="DT5" s="60" t="s">
        <v>107</v>
      </c>
      <c r="DU5" s="60" t="s">
        <v>108</v>
      </c>
    </row>
    <row r="6" spans="1:125" s="67" customFormat="1" x14ac:dyDescent="0.15">
      <c r="A6" s="50" t="s">
        <v>109</v>
      </c>
      <c r="B6" s="61">
        <f>B8</f>
        <v>2016</v>
      </c>
      <c r="C6" s="61">
        <f t="shared" ref="C6:X6" si="1">C8</f>
        <v>352047</v>
      </c>
      <c r="D6" s="61">
        <f t="shared" si="1"/>
        <v>47</v>
      </c>
      <c r="E6" s="61">
        <f t="shared" si="1"/>
        <v>14</v>
      </c>
      <c r="F6" s="61">
        <f t="shared" si="1"/>
        <v>0</v>
      </c>
      <c r="G6" s="61">
        <f t="shared" si="1"/>
        <v>3</v>
      </c>
      <c r="H6" s="61" t="str">
        <f>SUBSTITUTE(H8,"　","")</f>
        <v>山口県萩市</v>
      </c>
      <c r="I6" s="61" t="str">
        <f t="shared" si="1"/>
        <v>萩市大照院前駐車場</v>
      </c>
      <c r="J6" s="61" t="str">
        <f t="shared" si="1"/>
        <v>法非適用</v>
      </c>
      <c r="K6" s="61" t="str">
        <f t="shared" si="1"/>
        <v>駐車場整備事業</v>
      </c>
      <c r="L6" s="61" t="str">
        <f t="shared" si="1"/>
        <v>-</v>
      </c>
      <c r="M6" s="61" t="str">
        <f t="shared" si="1"/>
        <v>Ａ３Ｂ２</v>
      </c>
      <c r="N6" s="61">
        <f t="shared" si="1"/>
        <v>0</v>
      </c>
      <c r="O6" s="62" t="str">
        <f t="shared" si="1"/>
        <v>該当数値なし</v>
      </c>
      <c r="P6" s="63" t="str">
        <f t="shared" si="1"/>
        <v>届出駐車場</v>
      </c>
      <c r="Q6" s="63" t="str">
        <f t="shared" si="1"/>
        <v>広場式</v>
      </c>
      <c r="R6" s="64" t="str">
        <f t="shared" si="1"/>
        <v>-</v>
      </c>
      <c r="S6" s="63" t="str">
        <f t="shared" si="1"/>
        <v>公共施設</v>
      </c>
      <c r="T6" s="63" t="str">
        <f t="shared" si="1"/>
        <v>無</v>
      </c>
      <c r="U6" s="64">
        <f t="shared" si="1"/>
        <v>742</v>
      </c>
      <c r="V6" s="64">
        <f t="shared" si="1"/>
        <v>17</v>
      </c>
      <c r="W6" s="64" t="str">
        <f t="shared" si="1"/>
        <v>-</v>
      </c>
      <c r="X6" s="63" t="str">
        <f t="shared" si="1"/>
        <v>導入なし</v>
      </c>
      <c r="Y6" s="65">
        <f>IF(Y8="-",NA(),Y8)</f>
        <v>0</v>
      </c>
      <c r="Z6" s="65">
        <f t="shared" ref="Z6:AH6" si="2">IF(Z8="-",NA(),Z8)</f>
        <v>0</v>
      </c>
      <c r="AA6" s="65">
        <f t="shared" si="2"/>
        <v>0</v>
      </c>
      <c r="AB6" s="65">
        <f t="shared" si="2"/>
        <v>1776</v>
      </c>
      <c r="AC6" s="65">
        <f t="shared" si="2"/>
        <v>0</v>
      </c>
      <c r="AD6" s="65">
        <f t="shared" si="2"/>
        <v>356.8</v>
      </c>
      <c r="AE6" s="65">
        <f t="shared" si="2"/>
        <v>366.4</v>
      </c>
      <c r="AF6" s="65">
        <f t="shared" si="2"/>
        <v>317.5</v>
      </c>
      <c r="AG6" s="65">
        <f t="shared" si="2"/>
        <v>467.9</v>
      </c>
      <c r="AH6" s="65">
        <f t="shared" si="2"/>
        <v>385.1</v>
      </c>
      <c r="AI6" s="62" t="str">
        <f>IF(AI8="-","",IF(AI8="-","【-】","【"&amp;SUBSTITUTE(TEXT(AI8,"#,##0.0"),"-","△")&amp;"】"))</f>
        <v>【275.4】</v>
      </c>
      <c r="AJ6" s="65">
        <f>IF(AJ8="-",NA(),AJ8)</f>
        <v>0</v>
      </c>
      <c r="AK6" s="65">
        <f t="shared" ref="AK6:AS6" si="3">IF(AK8="-",NA(),AK8)</f>
        <v>0</v>
      </c>
      <c r="AL6" s="65">
        <f t="shared" si="3"/>
        <v>0</v>
      </c>
      <c r="AM6" s="65">
        <f t="shared" si="3"/>
        <v>0</v>
      </c>
      <c r="AN6" s="65">
        <f t="shared" si="3"/>
        <v>0</v>
      </c>
      <c r="AO6" s="65">
        <f t="shared" si="3"/>
        <v>9</v>
      </c>
      <c r="AP6" s="65">
        <f t="shared" si="3"/>
        <v>10</v>
      </c>
      <c r="AQ6" s="65">
        <f t="shared" si="3"/>
        <v>11</v>
      </c>
      <c r="AR6" s="65">
        <f t="shared" si="3"/>
        <v>9.5</v>
      </c>
      <c r="AS6" s="65">
        <f t="shared" si="3"/>
        <v>9.9</v>
      </c>
      <c r="AT6" s="62" t="str">
        <f>IF(AT8="-","",IF(AT8="-","【-】","【"&amp;SUBSTITUTE(TEXT(AT8,"#,##0.0"),"-","△")&amp;"】"))</f>
        <v>【13.3】</v>
      </c>
      <c r="AU6" s="66">
        <f>IF(AU8="-",NA(),AU8)</f>
        <v>0</v>
      </c>
      <c r="AV6" s="66">
        <f t="shared" ref="AV6:BD6" si="4">IF(AV8="-",NA(),AV8)</f>
        <v>0</v>
      </c>
      <c r="AW6" s="66">
        <f t="shared" si="4"/>
        <v>0</v>
      </c>
      <c r="AX6" s="66">
        <f t="shared" si="4"/>
        <v>0</v>
      </c>
      <c r="AY6" s="66">
        <f t="shared" si="4"/>
        <v>0</v>
      </c>
      <c r="AZ6" s="66">
        <f t="shared" si="4"/>
        <v>19</v>
      </c>
      <c r="BA6" s="66">
        <f t="shared" si="4"/>
        <v>55</v>
      </c>
      <c r="BB6" s="66">
        <f t="shared" si="4"/>
        <v>60</v>
      </c>
      <c r="BC6" s="66">
        <f t="shared" si="4"/>
        <v>60</v>
      </c>
      <c r="BD6" s="66">
        <f t="shared" si="4"/>
        <v>55</v>
      </c>
      <c r="BE6" s="64" t="str">
        <f>IF(BE8="-","",IF(BE8="-","【-】","【"&amp;SUBSTITUTE(TEXT(BE8,"#,##0"),"-","△")&amp;"】"))</f>
        <v>【140】</v>
      </c>
      <c r="BF6" s="65">
        <f>IF(BF8="-",NA(),BF8)</f>
        <v>100</v>
      </c>
      <c r="BG6" s="65">
        <f t="shared" ref="BG6:BO6" si="5">IF(BG8="-",NA(),BG8)</f>
        <v>100</v>
      </c>
      <c r="BH6" s="65">
        <f t="shared" si="5"/>
        <v>100</v>
      </c>
      <c r="BI6" s="65">
        <f t="shared" si="5"/>
        <v>94.4</v>
      </c>
      <c r="BJ6" s="65">
        <f t="shared" si="5"/>
        <v>100</v>
      </c>
      <c r="BK6" s="65">
        <f t="shared" si="5"/>
        <v>38.799999999999997</v>
      </c>
      <c r="BL6" s="65">
        <f t="shared" si="5"/>
        <v>37.6</v>
      </c>
      <c r="BM6" s="65">
        <f t="shared" si="5"/>
        <v>37.700000000000003</v>
      </c>
      <c r="BN6" s="65">
        <f t="shared" si="5"/>
        <v>38.5</v>
      </c>
      <c r="BO6" s="65">
        <f t="shared" si="5"/>
        <v>37.6</v>
      </c>
      <c r="BP6" s="62" t="str">
        <f>IF(BP8="-","",IF(BP8="-","【-】","【"&amp;SUBSTITUTE(TEXT(BP8,"#,##0.0"),"-","△")&amp;"】"))</f>
        <v>【45.2】</v>
      </c>
      <c r="BQ6" s="66">
        <f>IF(BQ8="-",NA(),BQ8)</f>
        <v>608</v>
      </c>
      <c r="BR6" s="66">
        <f t="shared" ref="BR6:BZ6" si="6">IF(BR8="-",NA(),BR8)</f>
        <v>605</v>
      </c>
      <c r="BS6" s="66">
        <f t="shared" si="6"/>
        <v>597</v>
      </c>
      <c r="BT6" s="66">
        <f t="shared" si="6"/>
        <v>419</v>
      </c>
      <c r="BU6" s="66">
        <f t="shared" si="6"/>
        <v>350</v>
      </c>
      <c r="BV6" s="66">
        <f t="shared" si="6"/>
        <v>7659</v>
      </c>
      <c r="BW6" s="66">
        <f t="shared" si="6"/>
        <v>6771</v>
      </c>
      <c r="BX6" s="66">
        <f t="shared" si="6"/>
        <v>7055</v>
      </c>
      <c r="BY6" s="66">
        <f t="shared" si="6"/>
        <v>8884</v>
      </c>
      <c r="BZ6" s="66">
        <f t="shared" si="6"/>
        <v>8279</v>
      </c>
      <c r="CA6" s="64" t="str">
        <f>IF(CA8="-","",IF(CA8="-","【-】","【"&amp;SUBSTITUTE(TEXT(CA8,"#,##0"),"-","△")&amp;"】"))</f>
        <v>【19,129】</v>
      </c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2" t="s">
        <v>110</v>
      </c>
      <c r="CM6" s="64">
        <f t="shared" ref="CM6:CN6" si="7">CM8</f>
        <v>11724</v>
      </c>
      <c r="CN6" s="64" t="str">
        <f t="shared" si="7"/>
        <v>-</v>
      </c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2" t="s">
        <v>110</v>
      </c>
      <c r="CZ6" s="65">
        <f>IF(CZ8="-",NA(),CZ8)</f>
        <v>0</v>
      </c>
      <c r="DA6" s="65">
        <f t="shared" ref="DA6:DI6" si="8">IF(DA8="-",NA(),DA8)</f>
        <v>0</v>
      </c>
      <c r="DB6" s="65">
        <f t="shared" si="8"/>
        <v>0</v>
      </c>
      <c r="DC6" s="65">
        <f t="shared" si="8"/>
        <v>0</v>
      </c>
      <c r="DD6" s="65">
        <f t="shared" si="8"/>
        <v>0</v>
      </c>
      <c r="DE6" s="65">
        <f t="shared" si="8"/>
        <v>44.3</v>
      </c>
      <c r="DF6" s="65">
        <f t="shared" si="8"/>
        <v>76</v>
      </c>
      <c r="DG6" s="65">
        <f t="shared" si="8"/>
        <v>59.3</v>
      </c>
      <c r="DH6" s="65">
        <f t="shared" si="8"/>
        <v>88.6</v>
      </c>
      <c r="DI6" s="65">
        <f t="shared" si="8"/>
        <v>72.2</v>
      </c>
      <c r="DJ6" s="62" t="str">
        <f>IF(DJ8="-","",IF(DJ8="-","【-】","【"&amp;SUBSTITUTE(TEXT(DJ8,"#,##0.0"),"-","△")&amp;"】"))</f>
        <v>【122.6】</v>
      </c>
      <c r="DK6" s="65">
        <f>IF(DK8="-",NA(),DK8)</f>
        <v>94.1</v>
      </c>
      <c r="DL6" s="65">
        <f t="shared" ref="DL6:DT6" si="9">IF(DL8="-",NA(),DL8)</f>
        <v>94.1</v>
      </c>
      <c r="DM6" s="65">
        <f t="shared" si="9"/>
        <v>88.2</v>
      </c>
      <c r="DN6" s="65">
        <f t="shared" si="9"/>
        <v>64.7</v>
      </c>
      <c r="DO6" s="65">
        <f t="shared" si="9"/>
        <v>52.9</v>
      </c>
      <c r="DP6" s="65">
        <f t="shared" si="9"/>
        <v>182.5</v>
      </c>
      <c r="DQ6" s="65">
        <f t="shared" si="9"/>
        <v>181</v>
      </c>
      <c r="DR6" s="65">
        <f t="shared" si="9"/>
        <v>182.1</v>
      </c>
      <c r="DS6" s="65">
        <f t="shared" si="9"/>
        <v>184.8</v>
      </c>
      <c r="DT6" s="65">
        <f t="shared" si="9"/>
        <v>182.5</v>
      </c>
      <c r="DU6" s="62" t="str">
        <f>IF(DU8="-","",IF(DU8="-","【-】","【"&amp;SUBSTITUTE(TEXT(DU8,"#,##0.0"),"-","△")&amp;"】"))</f>
        <v>【194.5】</v>
      </c>
    </row>
    <row r="7" spans="1:125" s="67" customFormat="1" x14ac:dyDescent="0.15">
      <c r="A7" s="50" t="s">
        <v>111</v>
      </c>
      <c r="B7" s="61">
        <f t="shared" ref="B7:X7" si="10">B8</f>
        <v>2016</v>
      </c>
      <c r="C7" s="61">
        <f t="shared" si="10"/>
        <v>352047</v>
      </c>
      <c r="D7" s="61">
        <f t="shared" si="10"/>
        <v>47</v>
      </c>
      <c r="E7" s="61">
        <f t="shared" si="10"/>
        <v>14</v>
      </c>
      <c r="F7" s="61">
        <f t="shared" si="10"/>
        <v>0</v>
      </c>
      <c r="G7" s="61">
        <f t="shared" si="10"/>
        <v>3</v>
      </c>
      <c r="H7" s="61" t="str">
        <f t="shared" si="10"/>
        <v>山口県　萩市</v>
      </c>
      <c r="I7" s="61" t="str">
        <f t="shared" si="10"/>
        <v>萩市大照院前駐車場</v>
      </c>
      <c r="J7" s="61" t="str">
        <f t="shared" si="10"/>
        <v>法非適用</v>
      </c>
      <c r="K7" s="61" t="str">
        <f t="shared" si="10"/>
        <v>駐車場整備事業</v>
      </c>
      <c r="L7" s="61" t="str">
        <f t="shared" si="10"/>
        <v>-</v>
      </c>
      <c r="M7" s="61" t="str">
        <f t="shared" si="10"/>
        <v>Ａ３Ｂ２</v>
      </c>
      <c r="N7" s="61">
        <f t="shared" si="10"/>
        <v>0</v>
      </c>
      <c r="O7" s="62" t="str">
        <f t="shared" si="10"/>
        <v>該当数値なし</v>
      </c>
      <c r="P7" s="63" t="str">
        <f t="shared" si="10"/>
        <v>届出駐車場</v>
      </c>
      <c r="Q7" s="63" t="str">
        <f t="shared" si="10"/>
        <v>広場式</v>
      </c>
      <c r="R7" s="64" t="str">
        <f t="shared" si="10"/>
        <v>-</v>
      </c>
      <c r="S7" s="63" t="str">
        <f t="shared" si="10"/>
        <v>公共施設</v>
      </c>
      <c r="T7" s="63" t="str">
        <f t="shared" si="10"/>
        <v>無</v>
      </c>
      <c r="U7" s="64">
        <f t="shared" si="10"/>
        <v>742</v>
      </c>
      <c r="V7" s="64">
        <f t="shared" si="10"/>
        <v>17</v>
      </c>
      <c r="W7" s="64" t="str">
        <f t="shared" si="10"/>
        <v>-</v>
      </c>
      <c r="X7" s="63" t="str">
        <f t="shared" si="10"/>
        <v>導入なし</v>
      </c>
      <c r="Y7" s="65">
        <f>Y8</f>
        <v>0</v>
      </c>
      <c r="Z7" s="65">
        <f t="shared" ref="Z7:AH7" si="11">Z8</f>
        <v>0</v>
      </c>
      <c r="AA7" s="65">
        <f t="shared" si="11"/>
        <v>0</v>
      </c>
      <c r="AB7" s="65">
        <f t="shared" si="11"/>
        <v>1776</v>
      </c>
      <c r="AC7" s="65">
        <f t="shared" si="11"/>
        <v>0</v>
      </c>
      <c r="AD7" s="65">
        <f t="shared" si="11"/>
        <v>356.8</v>
      </c>
      <c r="AE7" s="65">
        <f t="shared" si="11"/>
        <v>366.4</v>
      </c>
      <c r="AF7" s="65">
        <f t="shared" si="11"/>
        <v>317.5</v>
      </c>
      <c r="AG7" s="65">
        <f t="shared" si="11"/>
        <v>467.9</v>
      </c>
      <c r="AH7" s="65">
        <f t="shared" si="11"/>
        <v>385.1</v>
      </c>
      <c r="AI7" s="62"/>
      <c r="AJ7" s="65">
        <f>AJ8</f>
        <v>0</v>
      </c>
      <c r="AK7" s="65">
        <f t="shared" ref="AK7:AS7" si="12">AK8</f>
        <v>0</v>
      </c>
      <c r="AL7" s="65">
        <f t="shared" si="12"/>
        <v>0</v>
      </c>
      <c r="AM7" s="65">
        <f t="shared" si="12"/>
        <v>0</v>
      </c>
      <c r="AN7" s="65">
        <f t="shared" si="12"/>
        <v>0</v>
      </c>
      <c r="AO7" s="65">
        <f t="shared" si="12"/>
        <v>9</v>
      </c>
      <c r="AP7" s="65">
        <f t="shared" si="12"/>
        <v>10</v>
      </c>
      <c r="AQ7" s="65">
        <f t="shared" si="12"/>
        <v>11</v>
      </c>
      <c r="AR7" s="65">
        <f t="shared" si="12"/>
        <v>9.5</v>
      </c>
      <c r="AS7" s="65">
        <f t="shared" si="12"/>
        <v>9.9</v>
      </c>
      <c r="AT7" s="62"/>
      <c r="AU7" s="66">
        <f>AU8</f>
        <v>0</v>
      </c>
      <c r="AV7" s="66">
        <f t="shared" ref="AV7:BD7" si="13">AV8</f>
        <v>0</v>
      </c>
      <c r="AW7" s="66">
        <f t="shared" si="13"/>
        <v>0</v>
      </c>
      <c r="AX7" s="66">
        <f t="shared" si="13"/>
        <v>0</v>
      </c>
      <c r="AY7" s="66">
        <f t="shared" si="13"/>
        <v>0</v>
      </c>
      <c r="AZ7" s="66">
        <f t="shared" si="13"/>
        <v>19</v>
      </c>
      <c r="BA7" s="66">
        <f t="shared" si="13"/>
        <v>55</v>
      </c>
      <c r="BB7" s="66">
        <f t="shared" si="13"/>
        <v>60</v>
      </c>
      <c r="BC7" s="66">
        <f t="shared" si="13"/>
        <v>60</v>
      </c>
      <c r="BD7" s="66">
        <f t="shared" si="13"/>
        <v>55</v>
      </c>
      <c r="BE7" s="64"/>
      <c r="BF7" s="65">
        <f>BF8</f>
        <v>100</v>
      </c>
      <c r="BG7" s="65">
        <f t="shared" ref="BG7:BO7" si="14">BG8</f>
        <v>100</v>
      </c>
      <c r="BH7" s="65">
        <f t="shared" si="14"/>
        <v>100</v>
      </c>
      <c r="BI7" s="65">
        <f t="shared" si="14"/>
        <v>94.4</v>
      </c>
      <c r="BJ7" s="65">
        <f t="shared" si="14"/>
        <v>100</v>
      </c>
      <c r="BK7" s="65">
        <f t="shared" si="14"/>
        <v>38.799999999999997</v>
      </c>
      <c r="BL7" s="65">
        <f t="shared" si="14"/>
        <v>37.6</v>
      </c>
      <c r="BM7" s="65">
        <f t="shared" si="14"/>
        <v>37.700000000000003</v>
      </c>
      <c r="BN7" s="65">
        <f t="shared" si="14"/>
        <v>38.5</v>
      </c>
      <c r="BO7" s="65">
        <f t="shared" si="14"/>
        <v>37.6</v>
      </c>
      <c r="BP7" s="62"/>
      <c r="BQ7" s="66">
        <f>BQ8</f>
        <v>608</v>
      </c>
      <c r="BR7" s="66">
        <f t="shared" ref="BR7:BZ7" si="15">BR8</f>
        <v>605</v>
      </c>
      <c r="BS7" s="66">
        <f t="shared" si="15"/>
        <v>597</v>
      </c>
      <c r="BT7" s="66">
        <f t="shared" si="15"/>
        <v>419</v>
      </c>
      <c r="BU7" s="66">
        <f t="shared" si="15"/>
        <v>350</v>
      </c>
      <c r="BV7" s="66">
        <f t="shared" si="15"/>
        <v>7659</v>
      </c>
      <c r="BW7" s="66">
        <f t="shared" si="15"/>
        <v>6771</v>
      </c>
      <c r="BX7" s="66">
        <f t="shared" si="15"/>
        <v>7055</v>
      </c>
      <c r="BY7" s="66">
        <f t="shared" si="15"/>
        <v>8884</v>
      </c>
      <c r="BZ7" s="66">
        <f t="shared" si="15"/>
        <v>8279</v>
      </c>
      <c r="CA7" s="64"/>
      <c r="CB7" s="65" t="s">
        <v>112</v>
      </c>
      <c r="CC7" s="65" t="s">
        <v>112</v>
      </c>
      <c r="CD7" s="65" t="s">
        <v>112</v>
      </c>
      <c r="CE7" s="65" t="s">
        <v>112</v>
      </c>
      <c r="CF7" s="65" t="s">
        <v>112</v>
      </c>
      <c r="CG7" s="65" t="s">
        <v>112</v>
      </c>
      <c r="CH7" s="65" t="s">
        <v>112</v>
      </c>
      <c r="CI7" s="65" t="s">
        <v>112</v>
      </c>
      <c r="CJ7" s="65" t="s">
        <v>112</v>
      </c>
      <c r="CK7" s="65" t="s">
        <v>110</v>
      </c>
      <c r="CL7" s="62"/>
      <c r="CM7" s="64">
        <f>CM8</f>
        <v>11724</v>
      </c>
      <c r="CN7" s="64" t="str">
        <f>CN8</f>
        <v>-</v>
      </c>
      <c r="CO7" s="65" t="s">
        <v>112</v>
      </c>
      <c r="CP7" s="65" t="s">
        <v>112</v>
      </c>
      <c r="CQ7" s="65" t="s">
        <v>112</v>
      </c>
      <c r="CR7" s="65" t="s">
        <v>112</v>
      </c>
      <c r="CS7" s="65" t="s">
        <v>112</v>
      </c>
      <c r="CT7" s="65" t="s">
        <v>112</v>
      </c>
      <c r="CU7" s="65" t="s">
        <v>112</v>
      </c>
      <c r="CV7" s="65" t="s">
        <v>112</v>
      </c>
      <c r="CW7" s="65" t="s">
        <v>112</v>
      </c>
      <c r="CX7" s="65" t="s">
        <v>113</v>
      </c>
      <c r="CY7" s="62"/>
      <c r="CZ7" s="65">
        <f>CZ8</f>
        <v>0</v>
      </c>
      <c r="DA7" s="65">
        <f t="shared" ref="DA7:DI7" si="16">DA8</f>
        <v>0</v>
      </c>
      <c r="DB7" s="65">
        <f t="shared" si="16"/>
        <v>0</v>
      </c>
      <c r="DC7" s="65">
        <f t="shared" si="16"/>
        <v>0</v>
      </c>
      <c r="DD7" s="65">
        <f t="shared" si="16"/>
        <v>0</v>
      </c>
      <c r="DE7" s="65">
        <f t="shared" si="16"/>
        <v>44.3</v>
      </c>
      <c r="DF7" s="65">
        <f t="shared" si="16"/>
        <v>76</v>
      </c>
      <c r="DG7" s="65">
        <f t="shared" si="16"/>
        <v>59.3</v>
      </c>
      <c r="DH7" s="65">
        <f t="shared" si="16"/>
        <v>88.6</v>
      </c>
      <c r="DI7" s="65">
        <f t="shared" si="16"/>
        <v>72.2</v>
      </c>
      <c r="DJ7" s="62"/>
      <c r="DK7" s="65">
        <f>DK8</f>
        <v>94.1</v>
      </c>
      <c r="DL7" s="65">
        <f t="shared" ref="DL7:DT7" si="17">DL8</f>
        <v>94.1</v>
      </c>
      <c r="DM7" s="65">
        <f t="shared" si="17"/>
        <v>88.2</v>
      </c>
      <c r="DN7" s="65">
        <f t="shared" si="17"/>
        <v>64.7</v>
      </c>
      <c r="DO7" s="65">
        <f t="shared" si="17"/>
        <v>52.9</v>
      </c>
      <c r="DP7" s="65">
        <f t="shared" si="17"/>
        <v>182.5</v>
      </c>
      <c r="DQ7" s="65">
        <f t="shared" si="17"/>
        <v>181</v>
      </c>
      <c r="DR7" s="65">
        <f t="shared" si="17"/>
        <v>182.1</v>
      </c>
      <c r="DS7" s="65">
        <f t="shared" si="17"/>
        <v>184.8</v>
      </c>
      <c r="DT7" s="65">
        <f t="shared" si="17"/>
        <v>182.5</v>
      </c>
      <c r="DU7" s="62"/>
    </row>
    <row r="8" spans="1:125" s="67" customFormat="1" x14ac:dyDescent="0.15">
      <c r="A8" s="50"/>
      <c r="B8" s="68">
        <v>2016</v>
      </c>
      <c r="C8" s="68">
        <v>352047</v>
      </c>
      <c r="D8" s="68">
        <v>47</v>
      </c>
      <c r="E8" s="68">
        <v>14</v>
      </c>
      <c r="F8" s="68">
        <v>0</v>
      </c>
      <c r="G8" s="68">
        <v>3</v>
      </c>
      <c r="H8" s="68" t="s">
        <v>114</v>
      </c>
      <c r="I8" s="68" t="s">
        <v>115</v>
      </c>
      <c r="J8" s="68" t="s">
        <v>116</v>
      </c>
      <c r="K8" s="68" t="s">
        <v>117</v>
      </c>
      <c r="L8" s="68" t="s">
        <v>118</v>
      </c>
      <c r="M8" s="68" t="s">
        <v>119</v>
      </c>
      <c r="N8" s="68"/>
      <c r="O8" s="69" t="s">
        <v>120</v>
      </c>
      <c r="P8" s="70" t="s">
        <v>121</v>
      </c>
      <c r="Q8" s="70" t="s">
        <v>122</v>
      </c>
      <c r="R8" s="71" t="s">
        <v>118</v>
      </c>
      <c r="S8" s="70" t="s">
        <v>123</v>
      </c>
      <c r="T8" s="70" t="s">
        <v>124</v>
      </c>
      <c r="U8" s="71">
        <v>742</v>
      </c>
      <c r="V8" s="71">
        <v>17</v>
      </c>
      <c r="W8" s="71" t="s">
        <v>118</v>
      </c>
      <c r="X8" s="70" t="s">
        <v>125</v>
      </c>
      <c r="Y8" s="72">
        <v>0</v>
      </c>
      <c r="Z8" s="72">
        <v>0</v>
      </c>
      <c r="AA8" s="72">
        <v>0</v>
      </c>
      <c r="AB8" s="72">
        <v>1776</v>
      </c>
      <c r="AC8" s="72">
        <v>0</v>
      </c>
      <c r="AD8" s="72">
        <v>356.8</v>
      </c>
      <c r="AE8" s="72">
        <v>366.4</v>
      </c>
      <c r="AF8" s="72">
        <v>317.5</v>
      </c>
      <c r="AG8" s="72">
        <v>467.9</v>
      </c>
      <c r="AH8" s="72">
        <v>385.1</v>
      </c>
      <c r="AI8" s="69">
        <v>275.39999999999998</v>
      </c>
      <c r="AJ8" s="72">
        <v>0</v>
      </c>
      <c r="AK8" s="72">
        <v>0</v>
      </c>
      <c r="AL8" s="72">
        <v>0</v>
      </c>
      <c r="AM8" s="72">
        <v>0</v>
      </c>
      <c r="AN8" s="72">
        <v>0</v>
      </c>
      <c r="AO8" s="72">
        <v>9</v>
      </c>
      <c r="AP8" s="72">
        <v>10</v>
      </c>
      <c r="AQ8" s="72">
        <v>11</v>
      </c>
      <c r="AR8" s="72">
        <v>9.5</v>
      </c>
      <c r="AS8" s="72">
        <v>9.9</v>
      </c>
      <c r="AT8" s="69">
        <v>13.3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19</v>
      </c>
      <c r="BA8" s="73">
        <v>55</v>
      </c>
      <c r="BB8" s="73">
        <v>60</v>
      </c>
      <c r="BC8" s="73">
        <v>60</v>
      </c>
      <c r="BD8" s="73">
        <v>55</v>
      </c>
      <c r="BE8" s="73">
        <v>140</v>
      </c>
      <c r="BF8" s="72">
        <v>100</v>
      </c>
      <c r="BG8" s="72">
        <v>100</v>
      </c>
      <c r="BH8" s="72">
        <v>100</v>
      </c>
      <c r="BI8" s="72">
        <v>94.4</v>
      </c>
      <c r="BJ8" s="72">
        <v>100</v>
      </c>
      <c r="BK8" s="72">
        <v>38.799999999999997</v>
      </c>
      <c r="BL8" s="72">
        <v>37.6</v>
      </c>
      <c r="BM8" s="72">
        <v>37.700000000000003</v>
      </c>
      <c r="BN8" s="72">
        <v>38.5</v>
      </c>
      <c r="BO8" s="72">
        <v>37.6</v>
      </c>
      <c r="BP8" s="69">
        <v>45.2</v>
      </c>
      <c r="BQ8" s="73">
        <v>608</v>
      </c>
      <c r="BR8" s="73">
        <v>605</v>
      </c>
      <c r="BS8" s="73">
        <v>597</v>
      </c>
      <c r="BT8" s="74">
        <v>419</v>
      </c>
      <c r="BU8" s="74">
        <v>350</v>
      </c>
      <c r="BV8" s="73">
        <v>7659</v>
      </c>
      <c r="BW8" s="73">
        <v>6771</v>
      </c>
      <c r="BX8" s="73">
        <v>7055</v>
      </c>
      <c r="BY8" s="73">
        <v>8884</v>
      </c>
      <c r="BZ8" s="73">
        <v>8279</v>
      </c>
      <c r="CA8" s="71">
        <v>19129</v>
      </c>
      <c r="CB8" s="72" t="s">
        <v>118</v>
      </c>
      <c r="CC8" s="72" t="s">
        <v>118</v>
      </c>
      <c r="CD8" s="72" t="s">
        <v>118</v>
      </c>
      <c r="CE8" s="72" t="s">
        <v>118</v>
      </c>
      <c r="CF8" s="72" t="s">
        <v>118</v>
      </c>
      <c r="CG8" s="72" t="s">
        <v>118</v>
      </c>
      <c r="CH8" s="72" t="s">
        <v>118</v>
      </c>
      <c r="CI8" s="72" t="s">
        <v>118</v>
      </c>
      <c r="CJ8" s="72" t="s">
        <v>118</v>
      </c>
      <c r="CK8" s="72" t="s">
        <v>118</v>
      </c>
      <c r="CL8" s="69" t="s">
        <v>118</v>
      </c>
      <c r="CM8" s="71">
        <v>11724</v>
      </c>
      <c r="CN8" s="71" t="s">
        <v>118</v>
      </c>
      <c r="CO8" s="72" t="s">
        <v>118</v>
      </c>
      <c r="CP8" s="72" t="s">
        <v>118</v>
      </c>
      <c r="CQ8" s="72" t="s">
        <v>118</v>
      </c>
      <c r="CR8" s="72" t="s">
        <v>118</v>
      </c>
      <c r="CS8" s="72" t="s">
        <v>118</v>
      </c>
      <c r="CT8" s="72" t="s">
        <v>118</v>
      </c>
      <c r="CU8" s="72" t="s">
        <v>118</v>
      </c>
      <c r="CV8" s="72" t="s">
        <v>118</v>
      </c>
      <c r="CW8" s="72" t="s">
        <v>118</v>
      </c>
      <c r="CX8" s="72" t="s">
        <v>118</v>
      </c>
      <c r="CY8" s="69" t="s">
        <v>118</v>
      </c>
      <c r="CZ8" s="72">
        <v>0</v>
      </c>
      <c r="DA8" s="72">
        <v>0</v>
      </c>
      <c r="DB8" s="72">
        <v>0</v>
      </c>
      <c r="DC8" s="72">
        <v>0</v>
      </c>
      <c r="DD8" s="72">
        <v>0</v>
      </c>
      <c r="DE8" s="72">
        <v>44.3</v>
      </c>
      <c r="DF8" s="72">
        <v>76</v>
      </c>
      <c r="DG8" s="72">
        <v>59.3</v>
      </c>
      <c r="DH8" s="72">
        <v>88.6</v>
      </c>
      <c r="DI8" s="72">
        <v>72.2</v>
      </c>
      <c r="DJ8" s="69">
        <v>122.6</v>
      </c>
      <c r="DK8" s="72">
        <v>94.1</v>
      </c>
      <c r="DL8" s="72">
        <v>94.1</v>
      </c>
      <c r="DM8" s="72">
        <v>88.2</v>
      </c>
      <c r="DN8" s="72">
        <v>64.7</v>
      </c>
      <c r="DO8" s="72">
        <v>52.9</v>
      </c>
      <c r="DP8" s="72">
        <v>182.5</v>
      </c>
      <c r="DQ8" s="72">
        <v>181</v>
      </c>
      <c r="DR8" s="72">
        <v>182.1</v>
      </c>
      <c r="DS8" s="72">
        <v>184.8</v>
      </c>
      <c r="DT8" s="72">
        <v>182.5</v>
      </c>
      <c r="DU8" s="69">
        <v>194.5</v>
      </c>
    </row>
    <row r="9" spans="1:125" x14ac:dyDescent="0.15">
      <c r="O9" s="75"/>
      <c r="P9" s="75"/>
      <c r="Q9" s="75"/>
      <c r="R9" s="75"/>
      <c r="S9" s="75"/>
      <c r="T9" s="75"/>
      <c r="U9" s="75"/>
      <c r="V9" s="75"/>
      <c r="W9" s="75"/>
      <c r="X9" s="75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7"/>
      <c r="BJ9" s="77"/>
      <c r="BK9" s="76"/>
      <c r="BL9" s="76"/>
      <c r="BM9" s="76"/>
      <c r="BN9" s="76"/>
      <c r="BO9" s="76"/>
      <c r="BP9" s="76"/>
      <c r="BQ9" s="76"/>
      <c r="BR9" s="76"/>
      <c r="BS9" s="76"/>
      <c r="BT9" s="78"/>
      <c r="BU9" s="78"/>
      <c r="BV9" s="76"/>
      <c r="BW9" s="76"/>
      <c r="BX9" s="76"/>
      <c r="BY9" s="76"/>
      <c r="BZ9" s="76"/>
      <c r="CA9" s="76"/>
      <c r="CB9" s="76"/>
      <c r="CC9" s="76"/>
      <c r="CD9" s="76"/>
      <c r="CE9" s="77"/>
      <c r="CF9" s="77"/>
      <c r="CG9" s="76"/>
      <c r="CH9" s="76"/>
      <c r="CI9" s="76"/>
      <c r="CJ9" s="76"/>
      <c r="CK9" s="76"/>
      <c r="CL9" s="76"/>
      <c r="CM9" s="75"/>
      <c r="CN9" s="75"/>
      <c r="CO9" s="76"/>
      <c r="CP9" s="76"/>
      <c r="CQ9" s="76"/>
      <c r="CR9" s="77"/>
      <c r="CS9" s="77"/>
      <c r="CT9" s="76"/>
      <c r="CU9" s="76"/>
      <c r="CV9" s="76"/>
      <c r="CW9" s="76"/>
      <c r="CX9" s="76"/>
      <c r="CY9" s="76"/>
      <c r="CZ9" s="76"/>
      <c r="DA9" s="76"/>
      <c r="DB9" s="76"/>
      <c r="DC9" s="77"/>
      <c r="DD9" s="77"/>
      <c r="DE9" s="76"/>
      <c r="DF9" s="76"/>
      <c r="DG9" s="76"/>
      <c r="DH9" s="76"/>
      <c r="DI9" s="76"/>
      <c r="DJ9" s="76"/>
      <c r="DK9" s="76"/>
      <c r="DL9" s="76"/>
      <c r="DM9" s="76"/>
      <c r="DN9" s="77"/>
      <c r="DO9" s="77"/>
      <c r="DP9" s="76"/>
      <c r="DQ9" s="76"/>
      <c r="DR9" s="76"/>
      <c r="DS9" s="76"/>
      <c r="DT9" s="76"/>
      <c r="DU9" s="76"/>
    </row>
    <row r="10" spans="1:125" x14ac:dyDescent="0.15">
      <c r="A10" s="79"/>
      <c r="B10" s="79" t="s">
        <v>126</v>
      </c>
      <c r="C10" s="79" t="s">
        <v>127</v>
      </c>
      <c r="D10" s="79" t="s">
        <v>128</v>
      </c>
      <c r="E10" s="79" t="s">
        <v>129</v>
      </c>
      <c r="F10" s="79" t="s">
        <v>130</v>
      </c>
      <c r="O10" s="75"/>
      <c r="P10" s="75"/>
      <c r="Q10" s="75"/>
      <c r="R10" s="75"/>
      <c r="S10" s="76"/>
      <c r="T10" s="75"/>
      <c r="U10" s="75"/>
      <c r="V10" s="75"/>
      <c r="W10" s="75"/>
      <c r="X10" s="75"/>
      <c r="Y10" s="76"/>
      <c r="Z10" s="76"/>
      <c r="AA10" s="76"/>
      <c r="AB10" s="76"/>
      <c r="AC10" s="76"/>
      <c r="AD10" s="76"/>
      <c r="AE10" s="76"/>
      <c r="AF10" s="76"/>
      <c r="AG10" s="76"/>
      <c r="AH10" s="75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5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5"/>
      <c r="BG10" s="76"/>
      <c r="BH10" s="76"/>
      <c r="BI10" s="76"/>
      <c r="BJ10" s="76"/>
      <c r="BK10" s="76"/>
      <c r="BL10" s="76"/>
      <c r="BM10" s="76"/>
      <c r="BN10" s="76"/>
      <c r="BO10" s="75"/>
      <c r="BP10" s="76"/>
      <c r="BQ10" s="75"/>
      <c r="BR10" s="76"/>
      <c r="BS10" s="76"/>
      <c r="BT10" s="76"/>
      <c r="BU10" s="76"/>
      <c r="BV10" s="76"/>
      <c r="BW10" s="76"/>
      <c r="BX10" s="76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5"/>
      <c r="CL10" s="76"/>
      <c r="CM10" s="75"/>
      <c r="CN10" s="75"/>
      <c r="CO10" s="76"/>
      <c r="CP10" s="76"/>
      <c r="CQ10" s="76"/>
      <c r="CR10" s="76"/>
      <c r="CS10" s="76"/>
      <c r="CT10" s="76"/>
      <c r="CU10" s="76"/>
      <c r="CV10" s="76"/>
      <c r="CW10" s="76"/>
      <c r="CX10" s="75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5"/>
      <c r="DJ10" s="76"/>
      <c r="DK10" s="75"/>
      <c r="DL10" s="76"/>
      <c r="DM10" s="76"/>
      <c r="DN10" s="76"/>
      <c r="DO10" s="76"/>
      <c r="DP10" s="76"/>
      <c r="DQ10" s="76"/>
      <c r="DR10" s="76"/>
      <c r="DS10" s="76"/>
      <c r="DT10" s="75"/>
      <c r="DU10" s="76"/>
    </row>
    <row r="11" spans="1:125" x14ac:dyDescent="0.15">
      <c r="A11" s="79" t="s">
        <v>61</v>
      </c>
      <c r="B11" s="80">
        <f>DATEVALUE($B$6-4&amp;"年1月1日")</f>
        <v>40909</v>
      </c>
      <c r="C11" s="80">
        <f>DATEVALUE($B$6-3&amp;"年1月1日")</f>
        <v>41275</v>
      </c>
      <c r="D11" s="80">
        <f>DATEVALUE($B$6-2&amp;"年1月1日")</f>
        <v>41640</v>
      </c>
      <c r="E11" s="80">
        <f>DATEVALUE($B$6-1&amp;"年1月1日")</f>
        <v>42005</v>
      </c>
      <c r="F11" s="80">
        <f>DATEVALUE($B$6&amp;"年1月1日")</f>
        <v>42370</v>
      </c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6"/>
      <c r="AV11" s="75"/>
      <c r="AW11" s="75"/>
      <c r="AX11" s="75"/>
      <c r="AY11" s="75"/>
      <c r="AZ11" s="75"/>
      <c r="BA11" s="75"/>
      <c r="BB11" s="75"/>
      <c r="BC11" s="75"/>
      <c r="BD11" s="75"/>
      <c r="BE11" s="75"/>
      <c r="BF11" s="76"/>
      <c r="BG11" s="75"/>
      <c r="BH11" s="75"/>
      <c r="BI11" s="75"/>
      <c r="BJ11" s="75"/>
      <c r="BK11" s="75"/>
      <c r="BL11" s="75"/>
      <c r="BM11" s="75"/>
      <c r="BN11" s="75"/>
      <c r="BO11" s="75"/>
      <c r="BP11" s="75"/>
      <c r="BQ11" s="76"/>
      <c r="BR11" s="75"/>
      <c r="BS11" s="75"/>
      <c r="BT11" s="75"/>
      <c r="BU11" s="75"/>
      <c r="BV11" s="75"/>
      <c r="BW11" s="75"/>
      <c r="BX11" s="75"/>
      <c r="BY11" s="75"/>
      <c r="BZ11" s="75"/>
      <c r="CA11" s="75"/>
      <c r="CB11" s="76"/>
      <c r="CC11" s="75"/>
      <c r="CD11" s="75"/>
      <c r="CE11" s="75"/>
      <c r="CF11" s="75"/>
      <c r="CG11" s="75"/>
      <c r="CH11" s="75"/>
      <c r="CI11" s="75"/>
      <c r="CJ11" s="75"/>
      <c r="CK11" s="75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5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5"/>
      <c r="DH11" s="75"/>
      <c r="DI11" s="75"/>
      <c r="DJ11" s="75"/>
      <c r="DK11" s="76"/>
      <c r="DL11" s="75"/>
      <c r="DM11" s="75"/>
      <c r="DN11" s="75"/>
      <c r="DO11" s="75"/>
      <c r="DP11" s="75"/>
      <c r="DQ11" s="75"/>
      <c r="DR11" s="75"/>
      <c r="DS11" s="75"/>
      <c r="DT11" s="75"/>
      <c r="DU11" s="75"/>
    </row>
    <row r="12" spans="1:125" x14ac:dyDescent="0.15"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</row>
    <row r="13" spans="1:125" x14ac:dyDescent="0.15"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</row>
    <row r="14" spans="1:125" x14ac:dyDescent="0.15"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</row>
    <row r="15" spans="1:125" x14ac:dyDescent="0.15"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</row>
    <row r="16" spans="1:125" x14ac:dyDescent="0.15"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</row>
    <row r="17" spans="15:125" x14ac:dyDescent="0.15"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</row>
    <row r="18" spans="15:125" x14ac:dyDescent="0.15"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</row>
    <row r="19" spans="15:125" x14ac:dyDescent="0.15"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</row>
    <row r="20" spans="15:125" x14ac:dyDescent="0.15"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6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2018-03-30T00:56:55Z</cp:lastPrinted>
  <dcterms:created xsi:type="dcterms:W3CDTF">2018-02-09T01:52:25Z</dcterms:created>
  <dcterms:modified xsi:type="dcterms:W3CDTF">2018-04-05T00:17:00Z</dcterms:modified>
  <cp:category/>
</cp:coreProperties>
</file>