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15" windowWidth="20730" windowHeight="1174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HJ52" i="4" s="1"/>
  <c r="BI7" i="5"/>
  <c r="BH7" i="5"/>
  <c r="FX52" i="4" s="1"/>
  <c r="BG7" i="5"/>
  <c r="BF7" i="5"/>
  <c r="EL52" i="4" s="1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GQ32" i="4" s="1"/>
  <c r="AQ7" i="5"/>
  <c r="AP7" i="5"/>
  <c r="AO7" i="5"/>
  <c r="AN7" i="5"/>
  <c r="HJ31" i="4" s="1"/>
  <c r="AM7" i="5"/>
  <c r="AL7" i="5"/>
  <c r="FX31" i="4" s="1"/>
  <c r="AK7" i="5"/>
  <c r="AJ7" i="5"/>
  <c r="EL31" i="4" s="1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CF10" i="4" s="1"/>
  <c r="P7" i="5"/>
  <c r="O7" i="5"/>
  <c r="B10" i="4" s="1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GQ52" i="4"/>
  <c r="FE52" i="4"/>
  <c r="BZ52" i="4"/>
  <c r="AN52" i="4"/>
  <c r="MA32" i="4"/>
  <c r="KO32" i="4"/>
  <c r="JC32" i="4"/>
  <c r="HJ32" i="4"/>
  <c r="FX32" i="4"/>
  <c r="FE32" i="4"/>
  <c r="EL32" i="4"/>
  <c r="CS32" i="4"/>
  <c r="BG32" i="4"/>
  <c r="U32" i="4"/>
  <c r="LH31" i="4"/>
  <c r="JV31" i="4"/>
  <c r="GQ31" i="4"/>
  <c r="FE31" i="4"/>
  <c r="BZ31" i="4"/>
  <c r="AN31" i="4"/>
  <c r="LJ10" i="4"/>
  <c r="HX10" i="4"/>
  <c r="DU10" i="4"/>
  <c r="AQ10" i="4"/>
  <c r="JQ8" i="4"/>
  <c r="CF8" i="4"/>
  <c r="B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HP76" i="4"/>
  <c r="BG30" i="4"/>
  <c r="BG51" i="4"/>
  <c r="AV76" i="4"/>
  <c r="KO51" i="4"/>
  <c r="FX51" i="4"/>
  <c r="LE76" i="4"/>
  <c r="KO30" i="4"/>
  <c r="FX30" i="4"/>
  <c r="KP76" i="4"/>
  <c r="JV30" i="4"/>
  <c r="HA76" i="4"/>
  <c r="AN51" i="4"/>
  <c r="FE30" i="4"/>
  <c r="JV51" i="4"/>
  <c r="AN30" i="4"/>
  <c r="AG76" i="4"/>
  <c r="FE51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<sst xmlns="http://schemas.openxmlformats.org/spreadsheetml/2006/main" count="289" uniqueCount="136">
  <si>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</si>
  <si>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</si>
  <si>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</si>
  <si>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</si>
  <si>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</si>
  <si>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</si>
  <si>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</si>
  <si>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</si>
  <si>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</si>
  <si>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</si>
  <si>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</si>
  <si>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</si>
  <si>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</si>
  <si>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</si>
  <si>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</si>
  <si>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</si>
  <si>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</si>
  <si>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</si>
  <si>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</si>
  <si>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</si>
  <si>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</si>
  <si>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</si>
  <si>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</si>
  <si>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</si>
  <si>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</si>
  <si>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</si>
  <si>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</si>
  <si>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</si>
  <si>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</si>
  <si>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</si>
  <si>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</si>
  <si>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</si>
  <si>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</si>
  <si>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</si>
  <si>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</si>
  <si>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</si>
  <si>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</si>
  <si>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</si>
  <si>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</si>
  <si>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</si>
  <si>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</si>
  <si>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</si>
  <si>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</si>
  <si>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</si>
  <si>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</si>
  <si>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</si>
  <si>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</si>
  <si>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</si>
  <si>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</si>
  <si>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</si>
  <si>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</si>
  <si>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</si>
  <si>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</si>
  <si>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</si>
  <si>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</si>
  <si>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</si>
  <si>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</si>
  <si>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</si>
  <si>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</si>
  <si>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</si>
  <si>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</si>
  <si>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</si>
  <si>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</si>
  <si>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</si>
  <si>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</si>
  <si>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</si>
  <si>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</si>
  <si>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</si>
  <si>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</si>
  <si>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</si>
  <si>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</si>
  <si>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</si>
  <si>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</si>
  <si>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</si>
  <si>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</si>
  <si>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</si>
  <si>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</si>
  <si>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</si>
  <si>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</si>
  <si>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</si>
  <si>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</si>
  <si>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</si>
  <si>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</si>
  <si>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</si>
  <si>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</si>
  <si>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</si>
  <si>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</si>
  <si>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</si>
  <si>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</si>
  <si>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</si>
  <si>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</si>
  <si>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</si>
  <si>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</si>
  <si>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</si>
  <si>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</si>
  <si>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</si>
  <si>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</si>
  <si>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</si>
  <si>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</si>
  <si>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</si>
  <si>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</si>
  <si>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</si>
  <si>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</si>
  <si>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</si>
  <si>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</si>
  <si>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</si>
  <si>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</si>
  <si>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</si>
  <si>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</si>
  <si>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</si>
  <si>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</si>
  <si>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</si>
  <si>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</si>
  <si>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</si>
  <si>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山口県　萩市</t>
  </si>
  <si>
    <t>萩市大照院前駐車場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</si>
  <si>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</si>
  <si>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</si>
  <si>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</si>
  <si>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</si>
  <si>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</si>
  <si>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</si>
  <si>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</si>
  <si>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</si>
  <si>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</si>
  <si>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</si>
  <si>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</si>
  <si>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</si>
  <si>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</si>
  <si>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</si>
  <si>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</si>
  <si>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</si>
  <si>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 xml:space="preserve">施設内の立木の処理に必要な予算措置を講じる必要があるが、安定した使用料収入により、経営は堅調であると思われる。
施設管理についても無人となっており、施設の維持管理は直営での対応が可能であるため、指定管理者制度の導入は考えていない。
</t>
    <rPh sb="0" eb="2">
      <t>シセツ</t>
    </rPh>
    <rPh sb="2" eb="3">
      <t>ナイ</t>
    </rPh>
    <rPh sb="4" eb="6">
      <t>タチキ</t>
    </rPh>
    <rPh sb="7" eb="9">
      <t>ショリ</t>
    </rPh>
    <rPh sb="10" eb="12">
      <t>ヒツヨウ</t>
    </rPh>
    <rPh sb="13" eb="15">
      <t>ヨサン</t>
    </rPh>
    <rPh sb="15" eb="17">
      <t>ソチ</t>
    </rPh>
    <rPh sb="18" eb="19">
      <t>コウ</t>
    </rPh>
    <rPh sb="21" eb="23">
      <t>ヒツヨウ</t>
    </rPh>
    <rPh sb="28" eb="30">
      <t>アンテイ</t>
    </rPh>
    <rPh sb="32" eb="35">
      <t>シヨウリョウ</t>
    </rPh>
    <rPh sb="35" eb="37">
      <t>シュウニュウ</t>
    </rPh>
    <rPh sb="41" eb="43">
      <t>ケイエイ</t>
    </rPh>
    <rPh sb="44" eb="46">
      <t>ケンチョウ</t>
    </rPh>
    <rPh sb="50" eb="51">
      <t>オモ</t>
    </rPh>
    <rPh sb="56" eb="58">
      <t>シセツ</t>
    </rPh>
    <rPh sb="58" eb="60">
      <t>カンリ</t>
    </rPh>
    <rPh sb="65" eb="67">
      <t>ムジン</t>
    </rPh>
    <rPh sb="74" eb="76">
      <t>シセツ</t>
    </rPh>
    <rPh sb="77" eb="79">
      <t>イジ</t>
    </rPh>
    <rPh sb="79" eb="81">
      <t>カンリ</t>
    </rPh>
    <rPh sb="82" eb="84">
      <t>チョクエイ</t>
    </rPh>
    <rPh sb="86" eb="88">
      <t>タイオウ</t>
    </rPh>
    <rPh sb="89" eb="91">
      <t>カノウ</t>
    </rPh>
    <rPh sb="97" eb="99">
      <t>シテイ</t>
    </rPh>
    <rPh sb="99" eb="102">
      <t>カンリシャ</t>
    </rPh>
    <rPh sb="102" eb="104">
      <t>セイド</t>
    </rPh>
    <rPh sb="105" eb="107">
      <t>ドウニュウ</t>
    </rPh>
    <rPh sb="108" eb="109">
      <t>カンガ</t>
    </rPh>
    <phoneticPr fontId="6"/>
  </si>
  <si>
    <t xml:space="preserve">本施設は平地の駐車場で、定期駐車のみを取り扱っている。道路の拡幅等で徐々に使用面積が縮小し、無人の広場式の形態となっており、費用が発生していない。
現在は、利用者からの使用料収入により黒字収益となっている。
運営に際して一般会計からの繰入金はなく、健全な運営を行っている。
</t>
    <rPh sb="0" eb="1">
      <t>ホン</t>
    </rPh>
    <rPh sb="1" eb="3">
      <t>シセツ</t>
    </rPh>
    <rPh sb="4" eb="6">
      <t>ヒラチ</t>
    </rPh>
    <rPh sb="7" eb="10">
      <t>チュウシャジョウ</t>
    </rPh>
    <rPh sb="12" eb="14">
      <t>テイキ</t>
    </rPh>
    <rPh sb="14" eb="16">
      <t>チュウシャ</t>
    </rPh>
    <rPh sb="19" eb="20">
      <t>ト</t>
    </rPh>
    <rPh sb="21" eb="22">
      <t>アツカ</t>
    </rPh>
    <rPh sb="27" eb="29">
      <t>ドウロ</t>
    </rPh>
    <rPh sb="30" eb="32">
      <t>カクフク</t>
    </rPh>
    <rPh sb="32" eb="33">
      <t>トウ</t>
    </rPh>
    <rPh sb="34" eb="36">
      <t>ジョジョ</t>
    </rPh>
    <rPh sb="37" eb="39">
      <t>シヨウ</t>
    </rPh>
    <rPh sb="39" eb="41">
      <t>メンセキ</t>
    </rPh>
    <rPh sb="42" eb="44">
      <t>シュクショウ</t>
    </rPh>
    <rPh sb="46" eb="48">
      <t>ムジン</t>
    </rPh>
    <rPh sb="49" eb="51">
      <t>ヒロバ</t>
    </rPh>
    <rPh sb="51" eb="52">
      <t>シキ</t>
    </rPh>
    <rPh sb="53" eb="55">
      <t>ケイタイ</t>
    </rPh>
    <rPh sb="62" eb="64">
      <t>ヒヨウ</t>
    </rPh>
    <rPh sb="65" eb="67">
      <t>ハッセイ</t>
    </rPh>
    <rPh sb="74" eb="76">
      <t>ゲンザイ</t>
    </rPh>
    <rPh sb="78" eb="81">
      <t>リヨウシャ</t>
    </rPh>
    <rPh sb="84" eb="87">
      <t>シヨウリョウ</t>
    </rPh>
    <rPh sb="87" eb="89">
      <t>シュウニュウ</t>
    </rPh>
    <rPh sb="92" eb="94">
      <t>クロジ</t>
    </rPh>
    <rPh sb="94" eb="96">
      <t>シュウエキ</t>
    </rPh>
    <rPh sb="104" eb="106">
      <t>ウンエイ</t>
    </rPh>
    <rPh sb="107" eb="108">
      <t>サイ</t>
    </rPh>
    <rPh sb="110" eb="112">
      <t>イッパン</t>
    </rPh>
    <rPh sb="112" eb="114">
      <t>カイケイ</t>
    </rPh>
    <rPh sb="117" eb="119">
      <t>クリイレ</t>
    </rPh>
    <rPh sb="119" eb="120">
      <t>キン</t>
    </rPh>
    <rPh sb="124" eb="126">
      <t>ケンゼン</t>
    </rPh>
    <rPh sb="127" eb="129">
      <t>ウンエイ</t>
    </rPh>
    <rPh sb="130" eb="131">
      <t>オコナ</t>
    </rPh>
    <phoneticPr fontId="6"/>
  </si>
  <si>
    <r>
      <t>起債の借り入れはなく、今後についても施設内の立木の管理等について、必要な予算措置を講じる必要はあるが、起債は予定していない。</t>
    </r>
    <r>
      <rPr>
        <strike/>
        <sz val="11"/>
        <color rgb="FFFF0000"/>
        <rFont val="ＭＳ ゴシック"/>
        <family val="3"/>
        <charset val="128"/>
      </rPr>
      <t/>
    </r>
    <rPh sb="0" eb="2">
      <t>キサイ</t>
    </rPh>
    <rPh sb="3" eb="4">
      <t>カ</t>
    </rPh>
    <rPh sb="5" eb="6">
      <t>イ</t>
    </rPh>
    <rPh sb="11" eb="13">
      <t>コンゴ</t>
    </rPh>
    <rPh sb="51" eb="53">
      <t>キサイ</t>
    </rPh>
    <rPh sb="54" eb="56">
      <t>ヨテイ</t>
    </rPh>
    <phoneticPr fontId="6"/>
  </si>
  <si>
    <t xml:space="preserve">定期駐車は、近隣の施設へ通勤する方々が月極で利用している。
稼働率が他の類似施設平均値と比較して低いため、ホームページの掲載等により、稼働率の向上に努める。
</t>
    <rPh sb="0" eb="2">
      <t>テイキ</t>
    </rPh>
    <rPh sb="2" eb="4">
      <t>チュウシャ</t>
    </rPh>
    <rPh sb="6" eb="8">
      <t>キンリン</t>
    </rPh>
    <rPh sb="9" eb="11">
      <t>シセツ</t>
    </rPh>
    <rPh sb="12" eb="14">
      <t>ツウキン</t>
    </rPh>
    <rPh sb="16" eb="18">
      <t>カタガタ</t>
    </rPh>
    <rPh sb="19" eb="21">
      <t>ツキギメ</t>
    </rPh>
    <rPh sb="22" eb="24">
      <t>リヨウ</t>
    </rPh>
    <rPh sb="30" eb="32">
      <t>カドウ</t>
    </rPh>
    <rPh sb="32" eb="33">
      <t>リツ</t>
    </rPh>
    <rPh sb="34" eb="35">
      <t>タ</t>
    </rPh>
    <rPh sb="36" eb="38">
      <t>ルイジ</t>
    </rPh>
    <rPh sb="38" eb="40">
      <t>シセツ</t>
    </rPh>
    <rPh sb="40" eb="43">
      <t>ヘイキンチ</t>
    </rPh>
    <rPh sb="44" eb="46">
      <t>ヒカク</t>
    </rPh>
    <rPh sb="48" eb="49">
      <t>ヒク</t>
    </rPh>
    <rPh sb="60" eb="62">
      <t>ケイサイ</t>
    </rPh>
    <rPh sb="62" eb="63">
      <t>トウ</t>
    </rPh>
    <rPh sb="67" eb="69">
      <t>カドウ</t>
    </rPh>
    <rPh sb="69" eb="70">
      <t>リツ</t>
    </rPh>
    <rPh sb="71" eb="73">
      <t>コウジョウ</t>
    </rPh>
    <rPh sb="74" eb="75">
      <t>ツト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</si>
</sst>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1776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29376"/>
        <c:axId val="913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29376"/>
        <c:axId val="91321088"/>
      </c:lineChart>
      <c:dateAx>
        <c:axId val="9022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21088"/>
        <c:crosses val="autoZero"/>
        <c:auto val="1"/>
        <c:lblOffset val="100"/>
        <c:baseTimeUnit val="years"/>
      </c:dateAx>
      <c:valAx>
        <c:axId val="913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229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01952"/>
        <c:axId val="923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1952"/>
        <c:axId val="92308224"/>
      </c:lineChart>
      <c:dateAx>
        <c:axId val="9230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08224"/>
        <c:crosses val="autoZero"/>
        <c:auto val="1"/>
        <c:lblOffset val="100"/>
        <c:baseTimeUnit val="years"/>
      </c:dateAx>
      <c:valAx>
        <c:axId val="923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0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54816"/>
        <c:axId val="9236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54816"/>
        <c:axId val="92369280"/>
      </c:lineChart>
      <c:dateAx>
        <c:axId val="923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69280"/>
        <c:crosses val="autoZero"/>
        <c:auto val="1"/>
        <c:lblOffset val="100"/>
        <c:baseTimeUnit val="years"/>
      </c:dateAx>
      <c:valAx>
        <c:axId val="9236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5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99488"/>
        <c:axId val="9260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99488"/>
        <c:axId val="92602368"/>
      </c:lineChart>
      <c:dateAx>
        <c:axId val="9239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02368"/>
        <c:crosses val="autoZero"/>
        <c:auto val="1"/>
        <c:lblOffset val="100"/>
        <c:baseTimeUnit val="years"/>
      </c:dateAx>
      <c:valAx>
        <c:axId val="9260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99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8208"/>
        <c:axId val="9264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38208"/>
        <c:axId val="92644480"/>
      </c:lineChart>
      <c:dateAx>
        <c:axId val="9263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44480"/>
        <c:crosses val="autoZero"/>
        <c:auto val="1"/>
        <c:lblOffset val="100"/>
        <c:baseTimeUnit val="years"/>
      </c:dateAx>
      <c:valAx>
        <c:axId val="9264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63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91456"/>
        <c:axId val="9269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91456"/>
        <c:axId val="92693632"/>
      </c:lineChart>
      <c:dateAx>
        <c:axId val="926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93632"/>
        <c:crosses val="autoZero"/>
        <c:auto val="1"/>
        <c:lblOffset val="100"/>
        <c:baseTimeUnit val="years"/>
      </c:dateAx>
      <c:valAx>
        <c:axId val="9269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269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94.1</c:v>
                </c:pt>
                <c:pt idx="1">
                  <c:v>94.1</c:v>
                </c:pt>
                <c:pt idx="2">
                  <c:v>88.2</c:v>
                </c:pt>
                <c:pt idx="3">
                  <c:v>64.7</c:v>
                </c:pt>
                <c:pt idx="4">
                  <c:v>52.9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2032"/>
        <c:axId val="9274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2032"/>
        <c:axId val="92742400"/>
      </c:lineChart>
      <c:dateAx>
        <c:axId val="9273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42400"/>
        <c:crosses val="autoZero"/>
        <c:auto val="1"/>
        <c:lblOffset val="100"/>
        <c:baseTimeUnit val="years"/>
      </c:dateAx>
      <c:valAx>
        <c:axId val="9274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73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94.4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78880"/>
        <c:axId val="9278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8880"/>
        <c:axId val="92780800"/>
      </c:lineChart>
      <c:dateAx>
        <c:axId val="9277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80800"/>
        <c:crosses val="autoZero"/>
        <c:auto val="1"/>
        <c:lblOffset val="100"/>
        <c:baseTimeUnit val="years"/>
      </c:dateAx>
      <c:valAx>
        <c:axId val="9278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778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608</c:v>
                </c:pt>
                <c:pt idx="1">
                  <c:v>605</c:v>
                </c:pt>
                <c:pt idx="2">
                  <c:v>597</c:v>
                </c:pt>
                <c:pt idx="3">
                  <c:v>419</c:v>
                </c:pt>
                <c:pt idx="4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32352"/>
        <c:axId val="9493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32352"/>
        <c:axId val="94934528"/>
      </c:lineChart>
      <c:dateAx>
        <c:axId val="9493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34528"/>
        <c:crosses val="autoZero"/>
        <c:auto val="1"/>
        <c:lblOffset val="100"/>
        <c:baseTimeUnit val="years"/>
      </c:dateAx>
      <c:valAx>
        <c:axId val="9493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932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I1" zoomScale="75" zoomScaleNormal="75" zoomScaleSheetLayoutView="70" workbookViewId="0">
      <selection activeCell="ND49" sqref="ND49:NR64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山口県萩市　萩市大照院前駐車場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742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 t="str">
        <f>データ!R7</f>
        <v>-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17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0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0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0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1776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0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94.1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94.1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88.2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64.7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52.9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134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135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100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100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100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94.4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100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608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605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597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419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350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132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11724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352047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山口県萩市</v>
      </c>
      <c r="I6" s="61" t="str">
        <f t="shared" si="1"/>
        <v>萩市大照院前駐車場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 t="str">
        <f t="shared" si="1"/>
        <v>-</v>
      </c>
      <c r="S6" s="63" t="str">
        <f t="shared" si="1"/>
        <v>公共施設</v>
      </c>
      <c r="T6" s="63" t="str">
        <f t="shared" si="1"/>
        <v>無</v>
      </c>
      <c r="U6" s="64">
        <f t="shared" si="1"/>
        <v>742</v>
      </c>
      <c r="V6" s="64">
        <f t="shared" si="1"/>
        <v>17</v>
      </c>
      <c r="W6" s="64" t="str">
        <f t="shared" si="1"/>
        <v>-</v>
      </c>
      <c r="X6" s="63" t="str">
        <f t="shared" si="1"/>
        <v>導入なし</v>
      </c>
      <c r="Y6" s="65">
        <f>IF(Y8="-",NA(),Y8)</f>
        <v>0</v>
      </c>
      <c r="Z6" s="65">
        <f t="shared" ref="Z6:AH6" si="2">IF(Z8="-",NA(),Z8)</f>
        <v>0</v>
      </c>
      <c r="AA6" s="65">
        <f t="shared" si="2"/>
        <v>0</v>
      </c>
      <c r="AB6" s="65">
        <f t="shared" si="2"/>
        <v>1776</v>
      </c>
      <c r="AC6" s="65">
        <f t="shared" si="2"/>
        <v>0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100</v>
      </c>
      <c r="BG6" s="65">
        <f t="shared" ref="BG6:BO6" si="5">IF(BG8="-",NA(),BG8)</f>
        <v>100</v>
      </c>
      <c r="BH6" s="65">
        <f t="shared" si="5"/>
        <v>100</v>
      </c>
      <c r="BI6" s="65">
        <f t="shared" si="5"/>
        <v>94.4</v>
      </c>
      <c r="BJ6" s="65">
        <f t="shared" si="5"/>
        <v>100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608</v>
      </c>
      <c r="BR6" s="66">
        <f t="shared" ref="BR6:BZ6" si="6">IF(BR8="-",NA(),BR8)</f>
        <v>605</v>
      </c>
      <c r="BS6" s="66">
        <f t="shared" si="6"/>
        <v>597</v>
      </c>
      <c r="BT6" s="66">
        <f t="shared" si="6"/>
        <v>419</v>
      </c>
      <c r="BU6" s="66">
        <f t="shared" si="6"/>
        <v>350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11724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94.1</v>
      </c>
      <c r="DL6" s="65">
        <f t="shared" ref="DL6:DT6" si="9">IF(DL8="-",NA(),DL8)</f>
        <v>94.1</v>
      </c>
      <c r="DM6" s="65">
        <f t="shared" si="9"/>
        <v>88.2</v>
      </c>
      <c r="DN6" s="65">
        <f t="shared" si="9"/>
        <v>64.7</v>
      </c>
      <c r="DO6" s="65">
        <f t="shared" si="9"/>
        <v>52.9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352047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山口県　萩市</v>
      </c>
      <c r="I7" s="61" t="str">
        <f t="shared" si="10"/>
        <v>萩市大照院前駐車場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 t="str">
        <f t="shared" si="10"/>
        <v>-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742</v>
      </c>
      <c r="V7" s="64">
        <f t="shared" si="10"/>
        <v>17</v>
      </c>
      <c r="W7" s="64" t="str">
        <f t="shared" si="10"/>
        <v>-</v>
      </c>
      <c r="X7" s="63" t="str">
        <f t="shared" si="10"/>
        <v>導入なし</v>
      </c>
      <c r="Y7" s="65">
        <f>Y8</f>
        <v>0</v>
      </c>
      <c r="Z7" s="65">
        <f t="shared" ref="Z7:AH7" si="11">Z8</f>
        <v>0</v>
      </c>
      <c r="AA7" s="65">
        <f t="shared" si="11"/>
        <v>0</v>
      </c>
      <c r="AB7" s="65">
        <f t="shared" si="11"/>
        <v>1776</v>
      </c>
      <c r="AC7" s="65">
        <f t="shared" si="11"/>
        <v>0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100</v>
      </c>
      <c r="BG7" s="65">
        <f t="shared" ref="BG7:BO7" si="14">BG8</f>
        <v>100</v>
      </c>
      <c r="BH7" s="65">
        <f t="shared" si="14"/>
        <v>100</v>
      </c>
      <c r="BI7" s="65">
        <f t="shared" si="14"/>
        <v>94.4</v>
      </c>
      <c r="BJ7" s="65">
        <f t="shared" si="14"/>
        <v>100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608</v>
      </c>
      <c r="BR7" s="66">
        <f t="shared" ref="BR7:BZ7" si="15">BR8</f>
        <v>605</v>
      </c>
      <c r="BS7" s="66">
        <f t="shared" si="15"/>
        <v>597</v>
      </c>
      <c r="BT7" s="66">
        <f t="shared" si="15"/>
        <v>419</v>
      </c>
      <c r="BU7" s="66">
        <f t="shared" si="15"/>
        <v>350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11724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94.1</v>
      </c>
      <c r="DL7" s="65">
        <f t="shared" ref="DL7:DT7" si="17">DL8</f>
        <v>94.1</v>
      </c>
      <c r="DM7" s="65">
        <f t="shared" si="17"/>
        <v>88.2</v>
      </c>
      <c r="DN7" s="65">
        <f t="shared" si="17"/>
        <v>64.7</v>
      </c>
      <c r="DO7" s="65">
        <f t="shared" si="17"/>
        <v>52.9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 x14ac:dyDescent="0.15">
      <c r="A8" s="50"/>
      <c r="B8" s="68">
        <v>2016</v>
      </c>
      <c r="C8" s="68">
        <v>352047</v>
      </c>
      <c r="D8" s="68">
        <v>47</v>
      </c>
      <c r="E8" s="68">
        <v>14</v>
      </c>
      <c r="F8" s="68">
        <v>0</v>
      </c>
      <c r="G8" s="68">
        <v>3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 t="s">
        <v>118</v>
      </c>
      <c r="S8" s="70" t="s">
        <v>123</v>
      </c>
      <c r="T8" s="70" t="s">
        <v>124</v>
      </c>
      <c r="U8" s="71">
        <v>742</v>
      </c>
      <c r="V8" s="71">
        <v>17</v>
      </c>
      <c r="W8" s="71" t="s">
        <v>118</v>
      </c>
      <c r="X8" s="70" t="s">
        <v>125</v>
      </c>
      <c r="Y8" s="72">
        <v>0</v>
      </c>
      <c r="Z8" s="72">
        <v>0</v>
      </c>
      <c r="AA8" s="72">
        <v>0</v>
      </c>
      <c r="AB8" s="72">
        <v>1776</v>
      </c>
      <c r="AC8" s="72">
        <v>0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100</v>
      </c>
      <c r="BG8" s="72">
        <v>100</v>
      </c>
      <c r="BH8" s="72">
        <v>100</v>
      </c>
      <c r="BI8" s="72">
        <v>94.4</v>
      </c>
      <c r="BJ8" s="72">
        <v>100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608</v>
      </c>
      <c r="BR8" s="73">
        <v>605</v>
      </c>
      <c r="BS8" s="73">
        <v>597</v>
      </c>
      <c r="BT8" s="74">
        <v>419</v>
      </c>
      <c r="BU8" s="74">
        <v>350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11724</v>
      </c>
      <c r="CN8" s="71" t="s">
        <v>118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94.1</v>
      </c>
      <c r="DL8" s="72">
        <v>94.1</v>
      </c>
      <c r="DM8" s="72">
        <v>88.2</v>
      </c>
      <c r="DN8" s="72">
        <v>64.7</v>
      </c>
      <c r="DO8" s="72">
        <v>52.9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2018-03-30T00:56:55Z</cp:lastPrinted>
  <dcterms:created xsi:type="dcterms:W3CDTF">2018-02-09T01:52:25Z</dcterms:created>
  <dcterms:modified xsi:type="dcterms:W3CDTF">2018-04-05T00:17:00Z</dcterms:modified>
  <cp:category/>
</cp:coreProperties>
</file>