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VLFBD\share\【04地方債・公営企業班】\12 経営比較分析表\H30経営比較分析\04 【29決算分作成】H31.1.11公営企業に係る経営比較分析表（平成29年度決算）の分析等について\03～08 団体提出・調整\08_06病院事業\12_周南市_ok\99 最終版\"/>
    </mc:Choice>
  </mc:AlternateContent>
  <workbookProtection workbookAlgorithmName="SHA-512" workbookHashValue="1ao1nV72q4CTH2Gcib/dnLZlZyQN0V1QcKZjXKv52/m7D78LRiP3VbyJXyEuCdF30XUZRAzrbOrWhhOJo4RsfQ==" workbookSaltValue="nLRoRnpdnTxfC/CzZFMIxg==" workbookSpinCount="100000" lockStructure="1"/>
  <bookViews>
    <workbookView xWindow="0" yWindow="0" windowWidth="15360" windowHeight="7635" tabRatio="228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KC80" i="4" s="1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DX7" i="5"/>
  <c r="DW7" i="5"/>
  <c r="DV7" i="5"/>
  <c r="DU7" i="5"/>
  <c r="BZ79" i="4" s="1"/>
  <c r="DT7" i="5"/>
  <c r="BG79" i="4" s="1"/>
  <c r="DS7" i="5"/>
  <c r="DR7" i="5"/>
  <c r="DP7" i="5"/>
  <c r="MN56" i="4" s="1"/>
  <c r="DO7" i="5"/>
  <c r="LY56" i="4" s="1"/>
  <c r="DN7" i="5"/>
  <c r="DM7" i="5"/>
  <c r="DL7" i="5"/>
  <c r="KF56" i="4" s="1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BI55" i="4" s="1"/>
  <c r="CB7" i="5"/>
  <c r="AT55" i="4" s="1"/>
  <c r="CA7" i="5"/>
  <c r="BZ7" i="5"/>
  <c r="BX7" i="5"/>
  <c r="MN34" i="4" s="1"/>
  <c r="BW7" i="5"/>
  <c r="LY34" i="4" s="1"/>
  <c r="BV7" i="5"/>
  <c r="BU7" i="5"/>
  <c r="BT7" i="5"/>
  <c r="KF34" i="4" s="1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BI33" i="4" s="1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CN12" i="4" s="1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CS79" i="4"/>
  <c r="AN79" i="4"/>
  <c r="U79" i="4"/>
  <c r="LJ56" i="4"/>
  <c r="KU56" i="4"/>
  <c r="IZ56" i="4"/>
  <c r="IK56" i="4"/>
  <c r="HV56" i="4"/>
  <c r="GR56" i="4"/>
  <c r="FL56" i="4"/>
  <c r="EW56" i="4"/>
  <c r="EH56" i="4"/>
  <c r="DS56" i="4"/>
  <c r="DD56" i="4"/>
  <c r="BX56" i="4"/>
  <c r="BI56" i="4"/>
  <c r="P56" i="4"/>
  <c r="LY55" i="4"/>
  <c r="LJ55" i="4"/>
  <c r="KU55" i="4"/>
  <c r="IZ55" i="4"/>
  <c r="IK55" i="4"/>
  <c r="HV55" i="4"/>
  <c r="HG55" i="4"/>
  <c r="GR55" i="4"/>
  <c r="EW55" i="4"/>
  <c r="EH55" i="4"/>
  <c r="BX55" i="4"/>
  <c r="AE55" i="4"/>
  <c r="P55" i="4"/>
  <c r="LJ34" i="4"/>
  <c r="KU34" i="4"/>
  <c r="IZ34" i="4"/>
  <c r="IK34" i="4"/>
  <c r="HV34" i="4"/>
  <c r="GR34" i="4"/>
  <c r="FL34" i="4"/>
  <c r="EW34" i="4"/>
  <c r="EH34" i="4"/>
  <c r="DS34" i="4"/>
  <c r="DD34" i="4"/>
  <c r="BX34" i="4"/>
  <c r="BI34" i="4"/>
  <c r="P34" i="4"/>
  <c r="LY33" i="4"/>
  <c r="LJ33" i="4"/>
  <c r="KU33" i="4"/>
  <c r="IZ33" i="4"/>
  <c r="IK33" i="4"/>
  <c r="HV33" i="4"/>
  <c r="HG33" i="4"/>
  <c r="GR33" i="4"/>
  <c r="EW33" i="4"/>
  <c r="EH33" i="4"/>
  <c r="BX33" i="4"/>
  <c r="AE33" i="4"/>
  <c r="P33" i="4"/>
  <c r="LP12" i="4"/>
  <c r="JW12" i="4"/>
  <c r="ID12" i="4"/>
  <c r="EG12" i="4"/>
  <c r="B12" i="4"/>
  <c r="LP10" i="4"/>
  <c r="JW10" i="4"/>
  <c r="ID10" i="4"/>
  <c r="FZ10" i="4"/>
  <c r="EG10" i="4"/>
  <c r="AU10" i="4"/>
  <c r="B10" i="4"/>
  <c r="LP8" i="4"/>
  <c r="ID8" i="4"/>
  <c r="FZ8" i="4"/>
  <c r="EG8" i="4"/>
  <c r="CN8" i="4"/>
  <c r="AU8" i="4"/>
  <c r="B8" i="4"/>
  <c r="B6" i="4"/>
  <c r="MH78" i="4" l="1"/>
  <c r="IZ54" i="4"/>
  <c r="IZ32" i="4"/>
  <c r="FL54" i="4"/>
  <c r="FL32" i="4"/>
  <c r="MN54" i="4"/>
  <c r="HM78" i="4"/>
  <c r="BX32" i="4"/>
  <c r="MN32" i="4"/>
  <c r="CS78" i="4"/>
  <c r="BX54" i="4"/>
  <c r="C11" i="5"/>
  <c r="D11" i="5"/>
  <c r="E11" i="5"/>
  <c r="B11" i="5"/>
  <c r="KC78" i="4" l="1"/>
  <c r="HG54" i="4"/>
  <c r="HG32" i="4"/>
  <c r="FH78" i="4"/>
  <c r="DS54" i="4"/>
  <c r="DS32" i="4"/>
  <c r="AE54" i="4"/>
  <c r="AE32" i="4"/>
  <c r="AN78" i="4"/>
  <c r="KU32" i="4"/>
  <c r="KU54" i="4"/>
  <c r="JJ78" i="4"/>
  <c r="GR54" i="4"/>
  <c r="GR32" i="4"/>
  <c r="EO78" i="4"/>
  <c r="DD54" i="4"/>
  <c r="DD32" i="4"/>
  <c r="KF54" i="4"/>
  <c r="U78" i="4"/>
  <c r="P54" i="4"/>
  <c r="P32" i="4"/>
  <c r="KF32" i="4"/>
  <c r="BZ78" i="4"/>
  <c r="LY54" i="4"/>
  <c r="LY32" i="4"/>
  <c r="EW32" i="4"/>
  <c r="BI32" i="4"/>
  <c r="LO78" i="4"/>
  <c r="IK54" i="4"/>
  <c r="IK32" i="4"/>
  <c r="GT78" i="4"/>
  <c r="EW54" i="4"/>
  <c r="BI54" i="4"/>
  <c r="GA78" i="4"/>
  <c r="BG78" i="4"/>
  <c r="AT54" i="4"/>
  <c r="AT32" i="4"/>
  <c r="LJ54" i="4"/>
  <c r="LJ32" i="4"/>
  <c r="EH54" i="4"/>
  <c r="KV78" i="4"/>
  <c r="HV54" i="4"/>
  <c r="HV32" i="4"/>
  <c r="EH32" i="4"/>
</calcChain>
</file>

<file path=xl/sharedStrings.xml><?xml version="1.0" encoding="utf-8"?>
<sst xmlns="http://schemas.openxmlformats.org/spreadsheetml/2006/main" count="288" uniqueCount="153">
  <si>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</si>
  <si>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</si>
  <si>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</si>
  <si>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</si>
  <si>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</si>
  <si>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</si>
  <si>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</si>
  <si>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</si>
  <si>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</si>
  <si>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</si>
  <si>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</si>
  <si>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</si>
  <si>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</si>
  <si>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</si>
  <si>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</si>
  <si>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</si>
  <si>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</si>
  <si>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</si>
  <si>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</si>
  <si>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</si>
  <si>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</si>
  <si>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</si>
  <si>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</si>
  <si>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</si>
  <si>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</si>
  <si>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</si>
  <si>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</si>
  <si>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</si>
  <si>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</si>
  <si>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</si>
  <si>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</si>
  <si>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</si>
  <si>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</si>
  <si>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</si>
  <si>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</si>
  <si>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</si>
  <si>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</si>
  <si>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</si>
  <si>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</si>
  <si>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</si>
  <si>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</si>
  <si>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</si>
  <si>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</si>
  <si>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</si>
  <si>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</si>
  <si>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</si>
  <si>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</si>
  <si>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</si>
  <si>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</si>
  <si>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</si>
  <si>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</si>
  <si>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</si>
  <si>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</si>
  <si>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</si>
  <si>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</si>
  <si>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</si>
  <si>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</si>
  <si>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</si>
  <si>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</si>
  <si>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</si>
  <si>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</si>
  <si>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</si>
  <si>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</si>
  <si>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</si>
  <si>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</si>
  <si>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</si>
  <si>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</si>
  <si>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</si>
  <si>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</si>
  <si>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</si>
  <si>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</si>
  <si>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</si>
  <si>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</si>
  <si>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</si>
  <si>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</si>
  <si>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</si>
  <si>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</si>
  <si>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</si>
  <si>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</si>
  <si>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</si>
  <si>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</si>
  <si>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</si>
  <si>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</si>
  <si>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</si>
  <si>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</si>
  <si>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</si>
  <si>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</si>
  <si>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</si>
  <si>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</si>
  <si>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</si>
  <si>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</si>
  <si>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</si>
  <si>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</si>
  <si>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</si>
  <si>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</si>
  <si>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</si>
  <si>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</si>
  <si>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</si>
  <si>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</si>
  <si>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</si>
  <si>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</si>
  <si>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</si>
  <si>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</si>
  <si>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</si>
  <si>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</si>
  <si>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</si>
  <si>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</si>
  <si>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</si>
  <si>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</si>
  <si>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</si>
  <si>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</si>
  <si>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</si>
  <si>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</si>
  <si>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</si>
  <si>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</si>
  <si>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</si>
  <si>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</si>
  <si>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</si>
  <si>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</si>
  <si>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</si>
  <si>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</si>
  <si>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</si>
  <si>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</si>
  <si>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</si>
  <si>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</si>
  <si>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</si>
  <si>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</si>
  <si>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</si>
  <si>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</si>
  <si>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山口県</t>
  </si>
  <si>
    <t>周南市</t>
  </si>
  <si>
    <t>市民病院</t>
  </si>
  <si>
    <t>当然財務</t>
  </si>
  <si>
    <t>病院事業</t>
  </si>
  <si>
    <t>一般病院</t>
  </si>
  <si>
    <t>100床以上～200床未満</t>
  </si>
  <si>
    <t>非設置</t>
  </si>
  <si>
    <t>指定管理者(代行制)</t>
  </si>
  <si>
    <t>-</t>
  </si>
  <si>
    <t>ド 透 訓 ガ</t>
  </si>
  <si>
    <t>救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</si>
  <si>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</si>
  <si>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</si>
  <si>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</si>
  <si>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</si>
  <si>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</si>
  <si>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</si>
  <si>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</si>
  <si>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</si>
  <si>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周南西部地域の中核的な二次医療機関として、急性期医療等の質の高い医療を提供するとともに、市民が安心して受診できる病院としての役割を担っている。
　また、病院群輪番制として二次救急医療の一翼を担うほか、中山間地域・離島の医療体制の確保や災害発生時の医療救護活動も行うなど、公立病院として「市民に奉仕する医療」という基本理念に沿った運営を行っている。</t>
    <rPh sb="27" eb="28">
      <t>トウ</t>
    </rPh>
    <rPh sb="45" eb="47">
      <t>シミン</t>
    </rPh>
    <rPh sb="48" eb="50">
      <t>アンシン</t>
    </rPh>
    <rPh sb="52" eb="54">
      <t>ジュシン</t>
    </rPh>
    <rPh sb="57" eb="59">
      <t>ビョウイン</t>
    </rPh>
    <rPh sb="63" eb="65">
      <t>ヤクワリ</t>
    </rPh>
    <rPh sb="66" eb="67">
      <t>ニナ</t>
    </rPh>
    <rPh sb="77" eb="79">
      <t>ビョウイン</t>
    </rPh>
    <rPh sb="79" eb="80">
      <t>グン</t>
    </rPh>
    <rPh sb="80" eb="82">
      <t>リンバン</t>
    </rPh>
    <rPh sb="82" eb="83">
      <t>セイ</t>
    </rPh>
    <rPh sb="86" eb="88">
      <t>ニジ</t>
    </rPh>
    <rPh sb="88" eb="90">
      <t>キュウキュウ</t>
    </rPh>
    <rPh sb="90" eb="92">
      <t>イリョウ</t>
    </rPh>
    <rPh sb="93" eb="95">
      <t>イチヨク</t>
    </rPh>
    <rPh sb="96" eb="97">
      <t>ニナ</t>
    </rPh>
    <rPh sb="101" eb="102">
      <t>チュウ</t>
    </rPh>
    <rPh sb="102" eb="104">
      <t>サンカン</t>
    </rPh>
    <rPh sb="104" eb="106">
      <t>チイキ</t>
    </rPh>
    <rPh sb="107" eb="109">
      <t>リトウ</t>
    </rPh>
    <rPh sb="110" eb="112">
      <t>イリョウ</t>
    </rPh>
    <rPh sb="112" eb="114">
      <t>タイセイ</t>
    </rPh>
    <rPh sb="115" eb="117">
      <t>カクホ</t>
    </rPh>
    <rPh sb="118" eb="120">
      <t>サイガイ</t>
    </rPh>
    <rPh sb="120" eb="122">
      <t>ハッセイ</t>
    </rPh>
    <rPh sb="122" eb="123">
      <t>ジ</t>
    </rPh>
    <rPh sb="124" eb="126">
      <t>イリョウ</t>
    </rPh>
    <rPh sb="126" eb="128">
      <t>キュウゴ</t>
    </rPh>
    <rPh sb="128" eb="130">
      <t>カツドウ</t>
    </rPh>
    <rPh sb="131" eb="132">
      <t>オコナ</t>
    </rPh>
    <rPh sb="136" eb="138">
      <t>コウリツ</t>
    </rPh>
    <rPh sb="138" eb="140">
      <t>ビョウイン</t>
    </rPh>
    <rPh sb="144" eb="146">
      <t>シミン</t>
    </rPh>
    <rPh sb="147" eb="149">
      <t>ホウシ</t>
    </rPh>
    <rPh sb="151" eb="153">
      <t>イリョウ</t>
    </rPh>
    <rPh sb="157" eb="159">
      <t>キホン</t>
    </rPh>
    <rPh sb="159" eb="161">
      <t>リネン</t>
    </rPh>
    <rPh sb="162" eb="163">
      <t>ソ</t>
    </rPh>
    <rPh sb="165" eb="167">
      <t>ウンエイ</t>
    </rPh>
    <rPh sb="168" eb="169">
      <t>オコナ</t>
    </rPh>
    <phoneticPr fontId="20"/>
  </si>
  <si>
    <t>　施設としては耐震性も備え、充分継続運用が可能な状況にあるが、築後約20年を経過し、計画的な施設の更新を検討していく時期が来ている。
　このため、経常収支比率の回復に努め、施設更新に向けた財源を確保していく必要がある。
　今後も平成27年度に策定した「新改革プラン」（平成28年～平成32年度）に沿って、取得可能な加算の検討、近隣医との連携による入院収益の増加等の収益力の向上と薬剤費・医療材料の内容及び購入スケジュールの見直しによる費用削減に取り組みながら、経常収支比率の回復に取り組んでいく。
　また併せて当病院にとって重要な要素である「常勤整形外科医」招聘についても、継続して各方面に働きかけていく。</t>
    <rPh sb="1" eb="3">
      <t>シセツ</t>
    </rPh>
    <rPh sb="7" eb="10">
      <t>タイシンセイ</t>
    </rPh>
    <rPh sb="11" eb="12">
      <t>ソナ</t>
    </rPh>
    <rPh sb="14" eb="16">
      <t>ジュウブン</t>
    </rPh>
    <rPh sb="16" eb="18">
      <t>ケイゾク</t>
    </rPh>
    <rPh sb="18" eb="20">
      <t>ウンヨウ</t>
    </rPh>
    <rPh sb="21" eb="23">
      <t>カノウ</t>
    </rPh>
    <rPh sb="24" eb="26">
      <t>ジョウキョウ</t>
    </rPh>
    <rPh sb="31" eb="32">
      <t>チク</t>
    </rPh>
    <rPh sb="32" eb="33">
      <t>ゴ</t>
    </rPh>
    <rPh sb="33" eb="34">
      <t>ヤク</t>
    </rPh>
    <rPh sb="36" eb="37">
      <t>ネン</t>
    </rPh>
    <rPh sb="38" eb="40">
      <t>ケイカ</t>
    </rPh>
    <rPh sb="58" eb="60">
      <t>ジキ</t>
    </rPh>
    <rPh sb="61" eb="62">
      <t>キ</t>
    </rPh>
    <rPh sb="73" eb="75">
      <t>ケイジョウ</t>
    </rPh>
    <rPh sb="75" eb="77">
      <t>シュウシ</t>
    </rPh>
    <rPh sb="77" eb="79">
      <t>ヒリツ</t>
    </rPh>
    <rPh sb="80" eb="82">
      <t>カイフク</t>
    </rPh>
    <rPh sb="83" eb="84">
      <t>ツト</t>
    </rPh>
    <rPh sb="86" eb="88">
      <t>シセツ</t>
    </rPh>
    <rPh sb="88" eb="90">
      <t>コウシン</t>
    </rPh>
    <rPh sb="91" eb="92">
      <t>ム</t>
    </rPh>
    <rPh sb="94" eb="96">
      <t>ザイゲン</t>
    </rPh>
    <rPh sb="97" eb="99">
      <t>カクホ</t>
    </rPh>
    <rPh sb="103" eb="105">
      <t>ヒツヨウ</t>
    </rPh>
    <rPh sb="111" eb="113">
      <t>コンゴ</t>
    </rPh>
    <rPh sb="114" eb="116">
      <t>ヘイセイ</t>
    </rPh>
    <rPh sb="118" eb="120">
      <t>ネンド</t>
    </rPh>
    <rPh sb="121" eb="123">
      <t>サクテイ</t>
    </rPh>
    <rPh sb="126" eb="129">
      <t>シンカイカク</t>
    </rPh>
    <rPh sb="134" eb="136">
      <t>ヘイセイ</t>
    </rPh>
    <rPh sb="138" eb="139">
      <t>ネン</t>
    </rPh>
    <rPh sb="140" eb="142">
      <t>ヘイセイ</t>
    </rPh>
    <rPh sb="144" eb="145">
      <t>ネン</t>
    </rPh>
    <rPh sb="145" eb="146">
      <t>ド</t>
    </rPh>
    <rPh sb="148" eb="149">
      <t>ソ</t>
    </rPh>
    <rPh sb="152" eb="154">
      <t>シュトク</t>
    </rPh>
    <rPh sb="154" eb="156">
      <t>カノウ</t>
    </rPh>
    <rPh sb="157" eb="159">
      <t>カサン</t>
    </rPh>
    <rPh sb="160" eb="162">
      <t>ケントウ</t>
    </rPh>
    <rPh sb="163" eb="165">
      <t>キンリン</t>
    </rPh>
    <rPh sb="165" eb="166">
      <t>イ</t>
    </rPh>
    <rPh sb="168" eb="170">
      <t>レンケイ</t>
    </rPh>
    <rPh sb="173" eb="175">
      <t>ニュウイン</t>
    </rPh>
    <rPh sb="175" eb="177">
      <t>シュウエキ</t>
    </rPh>
    <rPh sb="178" eb="180">
      <t>ゾウカ</t>
    </rPh>
    <rPh sb="180" eb="181">
      <t>トウ</t>
    </rPh>
    <rPh sb="182" eb="185">
      <t>シュウエキリョク</t>
    </rPh>
    <rPh sb="186" eb="188">
      <t>コウジョウ</t>
    </rPh>
    <rPh sb="189" eb="192">
      <t>ヤクザイヒ</t>
    </rPh>
    <rPh sb="193" eb="195">
      <t>イリョウ</t>
    </rPh>
    <rPh sb="195" eb="197">
      <t>ザイリョウ</t>
    </rPh>
    <rPh sb="198" eb="200">
      <t>ナイヨウ</t>
    </rPh>
    <rPh sb="200" eb="201">
      <t>オヨ</t>
    </rPh>
    <rPh sb="202" eb="204">
      <t>コウニュウ</t>
    </rPh>
    <rPh sb="211" eb="213">
      <t>ミナオ</t>
    </rPh>
    <rPh sb="217" eb="219">
      <t>ヒヨウ</t>
    </rPh>
    <rPh sb="219" eb="221">
      <t>サクゲン</t>
    </rPh>
    <rPh sb="222" eb="223">
      <t>ト</t>
    </rPh>
    <rPh sb="224" eb="225">
      <t>ク</t>
    </rPh>
    <rPh sb="237" eb="239">
      <t>カイフク</t>
    </rPh>
    <rPh sb="240" eb="241">
      <t>ト</t>
    </rPh>
    <rPh sb="242" eb="243">
      <t>ク</t>
    </rPh>
    <rPh sb="252" eb="253">
      <t>アワ</t>
    </rPh>
    <rPh sb="255" eb="256">
      <t>トウ</t>
    </rPh>
    <rPh sb="256" eb="258">
      <t>ビョウイン</t>
    </rPh>
    <rPh sb="262" eb="264">
      <t>ジュウヨウ</t>
    </rPh>
    <rPh sb="265" eb="267">
      <t>ヨウソ</t>
    </rPh>
    <rPh sb="271" eb="273">
      <t>ジョウキン</t>
    </rPh>
    <rPh sb="273" eb="275">
      <t>セイケイ</t>
    </rPh>
    <rPh sb="275" eb="278">
      <t>ゲカイ</t>
    </rPh>
    <rPh sb="279" eb="281">
      <t>ショウヘイ</t>
    </rPh>
    <rPh sb="287" eb="289">
      <t>ケイゾク</t>
    </rPh>
    <rPh sb="291" eb="294">
      <t>カクホウメン</t>
    </rPh>
    <rPh sb="295" eb="296">
      <t>ハタラ</t>
    </rPh>
    <phoneticPr fontId="20"/>
  </si>
  <si>
    <t>　新南陽市民病院は平成11年度に整備され、築後19年になるが、指定管理者による維持管理が行われており、今のところ目立った破損箇所は見受けられない。
　耐震性があり、バリアフリーへの対応もできているため、直近に大きな改修等の予定はない。
　しかし、有形固定資産については老朽化も進行しており、空調設備等の計画的な施設の更新を検討していく必要がある。</t>
    <rPh sb="1" eb="4">
      <t>シンナンヨウ</t>
    </rPh>
    <rPh sb="31" eb="33">
      <t>シテイ</t>
    </rPh>
    <rPh sb="33" eb="36">
      <t>カンリシャ</t>
    </rPh>
    <rPh sb="75" eb="77">
      <t>タイシン</t>
    </rPh>
    <rPh sb="77" eb="78">
      <t>セイ</t>
    </rPh>
    <rPh sb="101" eb="103">
      <t>チョッキン</t>
    </rPh>
    <rPh sb="104" eb="105">
      <t>オオ</t>
    </rPh>
    <rPh sb="107" eb="109">
      <t>カイシュウ</t>
    </rPh>
    <rPh sb="109" eb="110">
      <t>トウ</t>
    </rPh>
    <rPh sb="111" eb="113">
      <t>ヨテイ</t>
    </rPh>
    <rPh sb="123" eb="125">
      <t>ユウケイ</t>
    </rPh>
    <rPh sb="125" eb="127">
      <t>コテイ</t>
    </rPh>
    <rPh sb="127" eb="129">
      <t>シサン</t>
    </rPh>
    <rPh sb="134" eb="137">
      <t>ロウキュウカ</t>
    </rPh>
    <rPh sb="138" eb="140">
      <t>シンコウ</t>
    </rPh>
    <rPh sb="145" eb="147">
      <t>クウチョウ</t>
    </rPh>
    <rPh sb="147" eb="149">
      <t>セツビ</t>
    </rPh>
    <rPh sb="149" eb="150">
      <t>トウ</t>
    </rPh>
    <rPh sb="151" eb="154">
      <t>ケイカクテキ</t>
    </rPh>
    <rPh sb="155" eb="157">
      <t>シセツ</t>
    </rPh>
    <rPh sb="158" eb="160">
      <t>コウシン</t>
    </rPh>
    <rPh sb="161" eb="163">
      <t>ケントウ</t>
    </rPh>
    <rPh sb="167" eb="169">
      <t>ヒツヨウ</t>
    </rPh>
    <phoneticPr fontId="20"/>
  </si>
  <si>
    <t>　医業収支比率は類似病院平均値を上回っている一方、経常収支比率が平成25年度より悪化し、平均値を下回っている。平成28年度は幾分回復したが、平成29年度には著しく悪化しているが、これは空調改修をしたこと等が影響している。累積欠損金比率が平均を下回っているものの上昇傾向にあるため、予断を許さない状況であり、収益力の向上が必要である。
　入院・外来とも患者1人1日当たり収益は平均値よりは良好な状態にあるが、整形外科医の常勤医が不在となり、手術件数が減少したこと等の理由により、入院患者1人1日当たり収益が減少傾向にある。
　材料費対医業収益比率は継続して平均値を超えているため、原因の特定に向けて分析を行うこととしている。</t>
    <rPh sb="1" eb="3">
      <t>イギョウ</t>
    </rPh>
    <rPh sb="3" eb="5">
      <t>シュウシ</t>
    </rPh>
    <rPh sb="5" eb="7">
      <t>ヒリツ</t>
    </rPh>
    <rPh sb="8" eb="10">
      <t>ルイジ</t>
    </rPh>
    <rPh sb="10" eb="12">
      <t>ビョウイン</t>
    </rPh>
    <rPh sb="12" eb="15">
      <t>ヘイキンチ</t>
    </rPh>
    <rPh sb="16" eb="18">
      <t>ウワマワ</t>
    </rPh>
    <rPh sb="22" eb="24">
      <t>イッポウ</t>
    </rPh>
    <rPh sb="25" eb="27">
      <t>ケイジョウ</t>
    </rPh>
    <rPh sb="27" eb="29">
      <t>シュウシ</t>
    </rPh>
    <rPh sb="29" eb="31">
      <t>ヒリツ</t>
    </rPh>
    <rPh sb="32" eb="34">
      <t>ヘイセイ</t>
    </rPh>
    <rPh sb="36" eb="38">
      <t>ネンド</t>
    </rPh>
    <rPh sb="40" eb="42">
      <t>アッカ</t>
    </rPh>
    <rPh sb="44" eb="47">
      <t>ヘイキンチ</t>
    </rPh>
    <rPh sb="48" eb="50">
      <t>シタマワ</t>
    </rPh>
    <rPh sb="55" eb="57">
      <t>ヘイセイ</t>
    </rPh>
    <rPh sb="59" eb="61">
      <t>ネンド</t>
    </rPh>
    <rPh sb="62" eb="64">
      <t>イクブン</t>
    </rPh>
    <rPh sb="64" eb="66">
      <t>カイフク</t>
    </rPh>
    <rPh sb="70" eb="72">
      <t>ヘイセイ</t>
    </rPh>
    <rPh sb="74" eb="76">
      <t>ネンド</t>
    </rPh>
    <rPh sb="78" eb="79">
      <t>イチジル</t>
    </rPh>
    <rPh sb="81" eb="83">
      <t>アッカ</t>
    </rPh>
    <rPh sb="92" eb="94">
      <t>クウチョウ</t>
    </rPh>
    <rPh sb="94" eb="96">
      <t>カイシュウ</t>
    </rPh>
    <rPh sb="101" eb="102">
      <t>トウ</t>
    </rPh>
    <rPh sb="103" eb="105">
      <t>エイキョウ</t>
    </rPh>
    <rPh sb="110" eb="112">
      <t>ルイセキ</t>
    </rPh>
    <rPh sb="112" eb="115">
      <t>ケッソンキン</t>
    </rPh>
    <rPh sb="115" eb="117">
      <t>ヒリツ</t>
    </rPh>
    <rPh sb="118" eb="120">
      <t>ヘイキン</t>
    </rPh>
    <rPh sb="121" eb="123">
      <t>シタマワ</t>
    </rPh>
    <rPh sb="130" eb="132">
      <t>ジョウショウ</t>
    </rPh>
    <rPh sb="132" eb="134">
      <t>ケイコウ</t>
    </rPh>
    <rPh sb="140" eb="142">
      <t>ヨダン</t>
    </rPh>
    <rPh sb="143" eb="144">
      <t>ユル</t>
    </rPh>
    <rPh sb="147" eb="149">
      <t>ジョウキョウ</t>
    </rPh>
    <rPh sb="153" eb="156">
      <t>シュウエキリョク</t>
    </rPh>
    <rPh sb="157" eb="159">
      <t>コウジョウ</t>
    </rPh>
    <rPh sb="160" eb="162">
      <t>ヒツヨウ</t>
    </rPh>
    <rPh sb="168" eb="170">
      <t>ニュウイン</t>
    </rPh>
    <rPh sb="171" eb="173">
      <t>ガイライ</t>
    </rPh>
    <rPh sb="175" eb="177">
      <t>カンジャ</t>
    </rPh>
    <rPh sb="178" eb="179">
      <t>ニン</t>
    </rPh>
    <rPh sb="180" eb="181">
      <t>ニチ</t>
    </rPh>
    <rPh sb="181" eb="182">
      <t>ア</t>
    </rPh>
    <rPh sb="184" eb="186">
      <t>シュウエキ</t>
    </rPh>
    <rPh sb="187" eb="190">
      <t>ヘイキンチ</t>
    </rPh>
    <rPh sb="193" eb="195">
      <t>リョウコウ</t>
    </rPh>
    <rPh sb="196" eb="198">
      <t>ジョウタイ</t>
    </rPh>
    <rPh sb="221" eb="222">
      <t>ケン</t>
    </rPh>
    <rPh sb="230" eb="231">
      <t>トウ</t>
    </rPh>
    <rPh sb="232" eb="234">
      <t>リユウ</t>
    </rPh>
    <rPh sb="252" eb="254">
      <t>ゲンショウ</t>
    </rPh>
    <rPh sb="254" eb="256">
      <t>ケイコウ</t>
    </rPh>
    <rPh sb="262" eb="264">
      <t>ザイリョウ</t>
    </rPh>
    <rPh sb="264" eb="265">
      <t>ヒ</t>
    </rPh>
    <rPh sb="265" eb="266">
      <t>タイ</t>
    </rPh>
    <rPh sb="266" eb="268">
      <t>イギョウ</t>
    </rPh>
    <rPh sb="268" eb="270">
      <t>シュウエキ</t>
    </rPh>
    <rPh sb="270" eb="272">
      <t>ヒリツ</t>
    </rPh>
    <rPh sb="273" eb="275">
      <t>ケイゾク</t>
    </rPh>
    <rPh sb="277" eb="280">
      <t>ヘイキンチ</t>
    </rPh>
    <rPh sb="281" eb="282">
      <t>コ</t>
    </rPh>
    <rPh sb="289" eb="291">
      <t>ゲンイン</t>
    </rPh>
    <rPh sb="292" eb="294">
      <t>トクテイ</t>
    </rPh>
    <rPh sb="295" eb="296">
      <t>ム</t>
    </rPh>
    <rPh sb="298" eb="300">
      <t>ブンセキ</t>
    </rPh>
    <rPh sb="301" eb="302">
      <t>オコナ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</si>
</sst>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0" borderId="5" xfId="3" applyFont="1" applyFill="1" applyBorder="1" applyAlignment="1" applyProtection="1">
      <alignment horizontal="left" vertical="top" wrapText="1"/>
      <protection locked="0"/>
    </xf>
    <xf numFmtId="0" fontId="19" fillId="0" borderId="6" xfId="3" applyFont="1" applyFill="1" applyBorder="1" applyAlignment="1" applyProtection="1">
      <alignment horizontal="left" vertical="top" wrapText="1"/>
      <protection locked="0"/>
    </xf>
    <xf numFmtId="0" fontId="19" fillId="0" borderId="7" xfId="3" applyFont="1" applyFill="1" applyBorder="1" applyAlignment="1" applyProtection="1">
      <alignment horizontal="left" vertical="top" wrapText="1"/>
      <protection locked="0"/>
    </xf>
    <xf numFmtId="0" fontId="19" fillId="0" borderId="8" xfId="3" applyFont="1" applyFill="1" applyBorder="1" applyAlignment="1" applyProtection="1">
      <alignment horizontal="left" vertical="top" wrapText="1"/>
      <protection locked="0"/>
    </xf>
    <xf numFmtId="0" fontId="19" fillId="0" borderId="0" xfId="3" applyFont="1" applyFill="1" applyBorder="1" applyAlignment="1" applyProtection="1">
      <alignment horizontal="left" vertical="top" wrapText="1"/>
      <protection locked="0"/>
    </xf>
    <xf numFmtId="0" fontId="19" fillId="0" borderId="9" xfId="3" applyFont="1" applyFill="1" applyBorder="1" applyAlignment="1" applyProtection="1">
      <alignment horizontal="left" vertical="top" wrapText="1"/>
      <protection locked="0"/>
    </xf>
    <xf numFmtId="0" fontId="19" fillId="0" borderId="10" xfId="3" applyFont="1" applyFill="1" applyBorder="1" applyAlignment="1" applyProtection="1">
      <alignment horizontal="left" vertical="top" wrapText="1"/>
      <protection locked="0"/>
    </xf>
    <xf numFmtId="0" fontId="19" fillId="0" borderId="1" xfId="3" applyFont="1" applyFill="1" applyBorder="1" applyAlignment="1" applyProtection="1">
      <alignment horizontal="left" vertical="top" wrapText="1"/>
      <protection locked="0"/>
    </xf>
    <xf numFmtId="0" fontId="19" fillId="0" borderId="11" xfId="3" applyFont="1" applyFill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9" fillId="0" borderId="8" xfId="3" applyFont="1" applyBorder="1" applyAlignment="1" applyProtection="1">
      <alignment horizontal="left" vertical="top" wrapText="1"/>
      <protection locked="0"/>
    </xf>
    <xf numFmtId="0" fontId="19" fillId="0" borderId="0" xfId="3" applyFont="1" applyBorder="1" applyAlignment="1" applyProtection="1">
      <alignment horizontal="left" vertical="top" wrapText="1"/>
      <protection locked="0"/>
    </xf>
    <xf numFmtId="0" fontId="19" fillId="0" borderId="9" xfId="3" applyFont="1" applyBorder="1" applyAlignment="1" applyProtection="1">
      <alignment horizontal="left" vertical="top" wrapText="1"/>
      <protection locked="0"/>
    </xf>
    <xf numFmtId="0" fontId="19" fillId="0" borderId="10" xfId="3" applyFont="1" applyBorder="1" applyAlignment="1" applyProtection="1">
      <alignment horizontal="left" vertical="top" wrapText="1"/>
      <protection locked="0"/>
    </xf>
    <xf numFmtId="0" fontId="19" fillId="0" borderId="1" xfId="3" applyFont="1" applyBorder="1" applyAlignment="1" applyProtection="1">
      <alignment horizontal="left" vertical="top" wrapText="1"/>
      <protection locked="0"/>
    </xf>
    <xf numFmtId="0" fontId="19" fillId="0" borderId="11" xfId="3" applyFont="1" applyBorder="1" applyAlignment="1" applyProtection="1">
      <alignment horizontal="left" vertical="top" wrapText="1"/>
      <protection locked="0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8" xfId="3" applyFont="1" applyFill="1" applyBorder="1" applyAlignment="1" applyProtection="1">
      <alignment horizontal="left" vertical="top" wrapText="1"/>
      <protection locked="0"/>
    </xf>
    <xf numFmtId="0" fontId="6" fillId="0" borderId="0" xfId="3" applyFont="1" applyFill="1" applyBorder="1" applyAlignment="1" applyProtection="1">
      <alignment horizontal="left" vertical="top" wrapText="1"/>
      <protection locked="0"/>
    </xf>
    <xf numFmtId="0" fontId="6" fillId="0" borderId="9" xfId="3" applyFont="1" applyFill="1" applyBorder="1" applyAlignment="1" applyProtection="1">
      <alignment horizontal="left" vertical="top" wrapText="1"/>
      <protection locked="0"/>
    </xf>
    <xf numFmtId="0" fontId="6" fillId="0" borderId="10" xfId="3" applyFont="1" applyFill="1" applyBorder="1" applyAlignment="1" applyProtection="1">
      <alignment horizontal="left" vertical="top" wrapText="1"/>
      <protection locked="0"/>
    </xf>
    <xf numFmtId="0" fontId="6" fillId="0" borderId="1" xfId="3" applyFont="1" applyFill="1" applyBorder="1" applyAlignment="1" applyProtection="1">
      <alignment horizontal="left" vertical="top" wrapText="1"/>
      <protection locked="0"/>
    </xf>
    <xf numFmtId="0" fontId="6" fillId="0" borderId="11" xfId="3" applyFont="1" applyFill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82.5</c:v>
                </c:pt>
                <c:pt idx="1">
                  <c:v>75.900000000000006</c:v>
                </c:pt>
                <c:pt idx="2">
                  <c:v>78.7</c:v>
                </c:pt>
                <c:pt idx="3">
                  <c:v>84.1</c:v>
                </c:pt>
                <c:pt idx="4">
                  <c:v>84.1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5B-4BD3-947C-8F95B002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40400"/>
        <c:axId val="31623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5B-4BD3-947C-8F95B002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0400"/>
        <c:axId val="316238048"/>
      </c:lineChart>
      <c:dateAx>
        <c:axId val="31624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238048"/>
        <c:crosses val="autoZero"/>
        <c:auto val="1"/>
        <c:lblOffset val="100"/>
        <c:baseTimeUnit val="years"/>
      </c:dateAx>
      <c:valAx>
        <c:axId val="31623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624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11702</c:v>
                </c:pt>
                <c:pt idx="1">
                  <c:v>11941</c:v>
                </c:pt>
                <c:pt idx="2">
                  <c:v>13058</c:v>
                </c:pt>
                <c:pt idx="3">
                  <c:v>12978</c:v>
                </c:pt>
                <c:pt idx="4">
                  <c:v>13060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B2-43E1-A94F-036DBF00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38280"/>
        <c:axId val="318139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B2-43E1-A94F-036DBF00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38280"/>
        <c:axId val="318139064"/>
      </c:lineChart>
      <c:dateAx>
        <c:axId val="318138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39064"/>
        <c:crosses val="autoZero"/>
        <c:auto val="1"/>
        <c:lblOffset val="100"/>
        <c:baseTimeUnit val="years"/>
      </c:dateAx>
      <c:valAx>
        <c:axId val="318139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8138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38339</c:v>
                </c:pt>
                <c:pt idx="1">
                  <c:v>40371</c:v>
                </c:pt>
                <c:pt idx="2">
                  <c:v>37051</c:v>
                </c:pt>
                <c:pt idx="3">
                  <c:v>36685</c:v>
                </c:pt>
                <c:pt idx="4">
                  <c:v>35670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41-4B6D-B0E6-C719E4CD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39848"/>
        <c:axId val="318064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41-4B6D-B0E6-C719E4CD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39848"/>
        <c:axId val="318064744"/>
      </c:lineChart>
      <c:dateAx>
        <c:axId val="318139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064744"/>
        <c:crosses val="autoZero"/>
        <c:auto val="1"/>
        <c:lblOffset val="100"/>
        <c:baseTimeUnit val="years"/>
      </c:dateAx>
      <c:valAx>
        <c:axId val="318064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8139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42.1</c:v>
                </c:pt>
                <c:pt idx="1">
                  <c:v>48.3</c:v>
                </c:pt>
                <c:pt idx="2">
                  <c:v>57.7</c:v>
                </c:pt>
                <c:pt idx="3">
                  <c:v>59.9</c:v>
                </c:pt>
                <c:pt idx="4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0C-4025-9A02-27DA5C955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41968"/>
        <c:axId val="316238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0C-4025-9A02-27DA5C955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1968"/>
        <c:axId val="316238440"/>
      </c:lineChart>
      <c:dateAx>
        <c:axId val="31624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238440"/>
        <c:crosses val="autoZero"/>
        <c:auto val="1"/>
        <c:lblOffset val="100"/>
        <c:baseTimeUnit val="years"/>
      </c:dateAx>
      <c:valAx>
        <c:axId val="316238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624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93.5</c:v>
                </c:pt>
                <c:pt idx="1">
                  <c:v>92.1</c:v>
                </c:pt>
                <c:pt idx="2">
                  <c:v>91</c:v>
                </c:pt>
                <c:pt idx="3">
                  <c:v>92.7</c:v>
                </c:pt>
                <c:pt idx="4">
                  <c:v>87.8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6-4B7F-993E-1E9EFF82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42360"/>
        <c:axId val="31623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A6-4B7F-993E-1E9EFF82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2360"/>
        <c:axId val="316239616"/>
      </c:lineChart>
      <c:dateAx>
        <c:axId val="316242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239616"/>
        <c:crosses val="autoZero"/>
        <c:auto val="1"/>
        <c:lblOffset val="100"/>
        <c:baseTimeUnit val="years"/>
      </c:dateAx>
      <c:valAx>
        <c:axId val="31623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6242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96.8</c:v>
                </c:pt>
                <c:pt idx="1">
                  <c:v>95.5</c:v>
                </c:pt>
                <c:pt idx="2">
                  <c:v>94.4</c:v>
                </c:pt>
                <c:pt idx="3">
                  <c:v>96.1</c:v>
                </c:pt>
                <c:pt idx="4">
                  <c:v>91.5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37-44EE-8B87-5C43461E1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40008"/>
        <c:axId val="316243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37-44EE-8B87-5C43461E1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40008"/>
        <c:axId val="316243144"/>
      </c:lineChart>
      <c:dateAx>
        <c:axId val="316240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243144"/>
        <c:crosses val="autoZero"/>
        <c:auto val="1"/>
        <c:lblOffset val="100"/>
        <c:baseTimeUnit val="years"/>
      </c:dateAx>
      <c:valAx>
        <c:axId val="316243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16240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66</c:v>
                </c:pt>
                <c:pt idx="2">
                  <c:v>63.2</c:v>
                </c:pt>
                <c:pt idx="3">
                  <c:v>65.2</c:v>
                </c:pt>
                <c:pt idx="4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B0-42B5-A256-AF97B568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40240"/>
        <c:axId val="31814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B0-42B5-A256-AF97B568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40240"/>
        <c:axId val="318143376"/>
      </c:lineChart>
      <c:dateAx>
        <c:axId val="31814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43376"/>
        <c:crosses val="autoZero"/>
        <c:auto val="1"/>
        <c:lblOffset val="100"/>
        <c:baseTimeUnit val="years"/>
      </c:dateAx>
      <c:valAx>
        <c:axId val="31814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8140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79</c:v>
                </c:pt>
                <c:pt idx="1">
                  <c:v>81.099999999999994</c:v>
                </c:pt>
                <c:pt idx="2">
                  <c:v>67.099999999999994</c:v>
                </c:pt>
                <c:pt idx="3">
                  <c:v>70.099999999999994</c:v>
                </c:pt>
                <c:pt idx="4">
                  <c:v>72.8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17-410C-96CF-B54DD900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43768"/>
        <c:axId val="31814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17-410C-96CF-B54DD900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43768"/>
        <c:axId val="318141024"/>
      </c:lineChart>
      <c:dateAx>
        <c:axId val="318143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41024"/>
        <c:crosses val="autoZero"/>
        <c:auto val="1"/>
        <c:lblOffset val="100"/>
        <c:baseTimeUnit val="years"/>
      </c:dateAx>
      <c:valAx>
        <c:axId val="31814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8143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45151487</c:v>
                </c:pt>
                <c:pt idx="1">
                  <c:v>45169840</c:v>
                </c:pt>
                <c:pt idx="2">
                  <c:v>46085293</c:v>
                </c:pt>
                <c:pt idx="3">
                  <c:v>45423540</c:v>
                </c:pt>
                <c:pt idx="4">
                  <c:v>45239887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1C-4AE9-88DB-4437551CE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36320"/>
        <c:axId val="318141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1C-4AE9-88DB-4437551CE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36320"/>
        <c:axId val="318141416"/>
      </c:lineChart>
      <c:dateAx>
        <c:axId val="31813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41416"/>
        <c:crosses val="autoZero"/>
        <c:auto val="1"/>
        <c:lblOffset val="100"/>
        <c:baseTimeUnit val="years"/>
      </c:dateAx>
      <c:valAx>
        <c:axId val="318141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8136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</c:v>
                </c:pt>
                <c:pt idx="1">
                  <c:v>26.2</c:v>
                </c:pt>
                <c:pt idx="2">
                  <c:v>25.2</c:v>
                </c:pt>
                <c:pt idx="3">
                  <c:v>24.6</c:v>
                </c:pt>
                <c:pt idx="4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41-4C4B-9F13-74C665C23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37104"/>
        <c:axId val="318142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41-4C4B-9F13-74C665C23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37104"/>
        <c:axId val="318142200"/>
      </c:lineChart>
      <c:dateAx>
        <c:axId val="31813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42200"/>
        <c:crosses val="autoZero"/>
        <c:auto val="1"/>
        <c:lblOffset val="100"/>
        <c:baseTimeUnit val="years"/>
      </c:dateAx>
      <c:valAx>
        <c:axId val="318142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8137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49.6</c:v>
                </c:pt>
                <c:pt idx="1">
                  <c:v>49.2</c:v>
                </c:pt>
                <c:pt idx="2">
                  <c:v>50</c:v>
                </c:pt>
                <c:pt idx="3">
                  <c:v>49.9</c:v>
                </c:pt>
                <c:pt idx="4">
                  <c:v>53.5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2B-483D-8778-B0DDE62ED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41808"/>
        <c:axId val="31813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2B-483D-8778-B0DDE62ED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41808"/>
        <c:axId val="318137888"/>
      </c:lineChart>
      <c:dateAx>
        <c:axId val="31814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37888"/>
        <c:crosses val="autoZero"/>
        <c:auto val="1"/>
        <c:lblOffset val="100"/>
        <c:baseTimeUnit val="years"/>
      </c:dateAx>
      <c:valAx>
        <c:axId val="31813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814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U61" zoomScaleNormal="100" zoomScaleSheetLayoutView="70" workbookViewId="0">
      <selection activeCell="NJ30" sqref="NJ30:NX46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山口県周南市　市民病院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当然財務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100床以上～200床未満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150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指定管理者(代行制)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7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-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透 訓 ガ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輪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150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145188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10935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１０：１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150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150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149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47" t="s">
        <v>152</v>
      </c>
      <c r="NK30" s="148"/>
      <c r="NL30" s="148"/>
      <c r="NM30" s="148"/>
      <c r="NN30" s="148"/>
      <c r="NO30" s="148"/>
      <c r="NP30" s="148"/>
      <c r="NQ30" s="148"/>
      <c r="NR30" s="148"/>
      <c r="NS30" s="148"/>
      <c r="NT30" s="148"/>
      <c r="NU30" s="148"/>
      <c r="NV30" s="148"/>
      <c r="NW30" s="148"/>
      <c r="NX30" s="149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47"/>
      <c r="NK31" s="148"/>
      <c r="NL31" s="148"/>
      <c r="NM31" s="148"/>
      <c r="NN31" s="148"/>
      <c r="NO31" s="148"/>
      <c r="NP31" s="148"/>
      <c r="NQ31" s="148"/>
      <c r="NR31" s="148"/>
      <c r="NS31" s="148"/>
      <c r="NT31" s="148"/>
      <c r="NU31" s="148"/>
      <c r="NV31" s="148"/>
      <c r="NW31" s="148"/>
      <c r="NX31" s="149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47"/>
      <c r="NK32" s="148"/>
      <c r="NL32" s="148"/>
      <c r="NM32" s="148"/>
      <c r="NN32" s="148"/>
      <c r="NO32" s="148"/>
      <c r="NP32" s="148"/>
      <c r="NQ32" s="148"/>
      <c r="NR32" s="148"/>
      <c r="NS32" s="148"/>
      <c r="NT32" s="148"/>
      <c r="NU32" s="148"/>
      <c r="NV32" s="148"/>
      <c r="NW32" s="148"/>
      <c r="NX32" s="149"/>
    </row>
    <row r="33" spans="1:388" ht="13.5" customHeight="1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>
        <f>データ!AH7</f>
        <v>96.8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>
        <f>データ!AI7</f>
        <v>95.5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>
        <f>データ!AJ7</f>
        <v>94.4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>
        <f>データ!AK7</f>
        <v>96.1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91.5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>
        <f>データ!AS7</f>
        <v>93.5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>
        <f>データ!AT7</f>
        <v>92.1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>
        <f>データ!AU7</f>
        <v>91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>
        <f>データ!AV7</f>
        <v>92.7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87.8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>
        <f>データ!BD7</f>
        <v>42.1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>
        <f>データ!BE7</f>
        <v>48.3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>
        <f>データ!BF7</f>
        <v>57.7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>
        <f>データ!BG7</f>
        <v>59.9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71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>
        <f>データ!BO7</f>
        <v>82.5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>
        <f>データ!BP7</f>
        <v>75.900000000000006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>
        <f>データ!BQ7</f>
        <v>78.7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>
        <f>データ!BR7</f>
        <v>84.1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84.1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47"/>
      <c r="NK33" s="148"/>
      <c r="NL33" s="148"/>
      <c r="NM33" s="148"/>
      <c r="NN33" s="148"/>
      <c r="NO33" s="148"/>
      <c r="NP33" s="148"/>
      <c r="NQ33" s="148"/>
      <c r="NR33" s="148"/>
      <c r="NS33" s="148"/>
      <c r="NT33" s="148"/>
      <c r="NU33" s="148"/>
      <c r="NV33" s="148"/>
      <c r="NW33" s="148"/>
      <c r="NX33" s="149"/>
    </row>
    <row r="34" spans="1:388" ht="13.5" customHeight="1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>
        <f>データ!AM7</f>
        <v>96.3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>
        <f>データ!AN7</f>
        <v>96.9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>
        <f>データ!AO7</f>
        <v>98.3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>
        <f>データ!AP7</f>
        <v>96.7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96.6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>
        <f>データ!AX7</f>
        <v>86.6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>
        <f>データ!AY7</f>
        <v>85.4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>
        <f>データ!AZ7</f>
        <v>85.3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>
        <f>データ!BA7</f>
        <v>84.2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83.9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>
        <f>データ!BI7</f>
        <v>121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>
        <f>データ!BJ7</f>
        <v>112.9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>
        <f>データ!BK7</f>
        <v>118.9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>
        <f>データ!BL7</f>
        <v>119.5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116.9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>
        <f>データ!BT7</f>
        <v>68.5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>
        <f>データ!BU7</f>
        <v>68.3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>
        <f>データ!BV7</f>
        <v>67.900000000000006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>
        <f>データ!BW7</f>
        <v>69.8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69.7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47"/>
      <c r="NK34" s="148"/>
      <c r="NL34" s="148"/>
      <c r="NM34" s="148"/>
      <c r="NN34" s="148"/>
      <c r="NO34" s="148"/>
      <c r="NP34" s="148"/>
      <c r="NQ34" s="148"/>
      <c r="NR34" s="148"/>
      <c r="NS34" s="148"/>
      <c r="NT34" s="148"/>
      <c r="NU34" s="148"/>
      <c r="NV34" s="148"/>
      <c r="NW34" s="148"/>
      <c r="NX34" s="149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47"/>
      <c r="NK35" s="148"/>
      <c r="NL35" s="148"/>
      <c r="NM35" s="148"/>
      <c r="NN35" s="148"/>
      <c r="NO35" s="148"/>
      <c r="NP35" s="148"/>
      <c r="NQ35" s="148"/>
      <c r="NR35" s="148"/>
      <c r="NS35" s="148"/>
      <c r="NT35" s="148"/>
      <c r="NU35" s="148"/>
      <c r="NV35" s="148"/>
      <c r="NW35" s="148"/>
      <c r="NX35" s="149"/>
    </row>
    <row r="36" spans="1:388" ht="13.5" customHeight="1">
      <c r="A36" s="2"/>
      <c r="B36" s="25"/>
      <c r="C36" s="26"/>
      <c r="D36" s="5"/>
      <c r="E36" s="125" t="s">
        <v>39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5"/>
      <c r="CQ36" s="5"/>
      <c r="CR36" s="5"/>
      <c r="CS36" s="125" t="s">
        <v>40</v>
      </c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26"/>
      <c r="GE36" s="26"/>
      <c r="GF36" s="26"/>
      <c r="GG36" s="125" t="s">
        <v>41</v>
      </c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5"/>
      <c r="JS36" s="5"/>
      <c r="JT36" s="5"/>
      <c r="JU36" s="125" t="s">
        <v>42</v>
      </c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26"/>
      <c r="NF36" s="26"/>
      <c r="NG36" s="26"/>
      <c r="NH36" s="27"/>
      <c r="NI36" s="2"/>
      <c r="NJ36" s="147"/>
      <c r="NK36" s="148"/>
      <c r="NL36" s="148"/>
      <c r="NM36" s="148"/>
      <c r="NN36" s="148"/>
      <c r="NO36" s="148"/>
      <c r="NP36" s="148"/>
      <c r="NQ36" s="148"/>
      <c r="NR36" s="148"/>
      <c r="NS36" s="148"/>
      <c r="NT36" s="148"/>
      <c r="NU36" s="148"/>
      <c r="NV36" s="148"/>
      <c r="NW36" s="148"/>
      <c r="NX36" s="149"/>
    </row>
    <row r="37" spans="1:388" ht="13.5" customHeight="1">
      <c r="A37" s="2"/>
      <c r="B37" s="25"/>
      <c r="C37" s="26"/>
      <c r="D37" s="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5"/>
      <c r="CQ37" s="5"/>
      <c r="CR37" s="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26"/>
      <c r="GE37" s="26"/>
      <c r="GF37" s="26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  <c r="IW37" s="125"/>
      <c r="IX37" s="125"/>
      <c r="IY37" s="125"/>
      <c r="IZ37" s="125"/>
      <c r="JA37" s="125"/>
      <c r="JB37" s="125"/>
      <c r="JC37" s="125"/>
      <c r="JD37" s="125"/>
      <c r="JE37" s="125"/>
      <c r="JF37" s="125"/>
      <c r="JG37" s="125"/>
      <c r="JH37" s="125"/>
      <c r="JI37" s="125"/>
      <c r="JJ37" s="125"/>
      <c r="JK37" s="125"/>
      <c r="JL37" s="125"/>
      <c r="JM37" s="125"/>
      <c r="JN37" s="125"/>
      <c r="JO37" s="125"/>
      <c r="JP37" s="125"/>
      <c r="JQ37" s="125"/>
      <c r="JR37" s="5"/>
      <c r="JS37" s="5"/>
      <c r="JT37" s="5"/>
      <c r="JU37" s="125"/>
      <c r="JV37" s="125"/>
      <c r="JW37" s="125"/>
      <c r="JX37" s="125"/>
      <c r="JY37" s="125"/>
      <c r="JZ37" s="125"/>
      <c r="KA37" s="125"/>
      <c r="KB37" s="125"/>
      <c r="KC37" s="125"/>
      <c r="KD37" s="125"/>
      <c r="KE37" s="125"/>
      <c r="KF37" s="125"/>
      <c r="KG37" s="125"/>
      <c r="KH37" s="125"/>
      <c r="KI37" s="125"/>
      <c r="KJ37" s="125"/>
      <c r="KK37" s="125"/>
      <c r="KL37" s="125"/>
      <c r="KM37" s="125"/>
      <c r="KN37" s="125"/>
      <c r="KO37" s="125"/>
      <c r="KP37" s="125"/>
      <c r="KQ37" s="125"/>
      <c r="KR37" s="125"/>
      <c r="KS37" s="125"/>
      <c r="KT37" s="125"/>
      <c r="KU37" s="125"/>
      <c r="KV37" s="125"/>
      <c r="KW37" s="125"/>
      <c r="KX37" s="125"/>
      <c r="KY37" s="125"/>
      <c r="KZ37" s="125"/>
      <c r="LA37" s="125"/>
      <c r="LB37" s="125"/>
      <c r="LC37" s="125"/>
      <c r="LD37" s="125"/>
      <c r="LE37" s="125"/>
      <c r="LF37" s="125"/>
      <c r="LG37" s="125"/>
      <c r="LH37" s="125"/>
      <c r="LI37" s="125"/>
      <c r="LJ37" s="125"/>
      <c r="LK37" s="125"/>
      <c r="LL37" s="125"/>
      <c r="LM37" s="125"/>
      <c r="LN37" s="125"/>
      <c r="LO37" s="125"/>
      <c r="LP37" s="125"/>
      <c r="LQ37" s="125"/>
      <c r="LR37" s="125"/>
      <c r="LS37" s="125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25"/>
      <c r="MU37" s="125"/>
      <c r="MV37" s="125"/>
      <c r="MW37" s="125"/>
      <c r="MX37" s="125"/>
      <c r="MY37" s="125"/>
      <c r="MZ37" s="125"/>
      <c r="NA37" s="125"/>
      <c r="NB37" s="125"/>
      <c r="NC37" s="125"/>
      <c r="ND37" s="125"/>
      <c r="NE37" s="26"/>
      <c r="NF37" s="26"/>
      <c r="NG37" s="26"/>
      <c r="NH37" s="27"/>
      <c r="NI37" s="2"/>
      <c r="NJ37" s="147"/>
      <c r="NK37" s="148"/>
      <c r="NL37" s="148"/>
      <c r="NM37" s="148"/>
      <c r="NN37" s="148"/>
      <c r="NO37" s="148"/>
      <c r="NP37" s="148"/>
      <c r="NQ37" s="148"/>
      <c r="NR37" s="148"/>
      <c r="NS37" s="148"/>
      <c r="NT37" s="148"/>
      <c r="NU37" s="148"/>
      <c r="NV37" s="148"/>
      <c r="NW37" s="148"/>
      <c r="NX37" s="149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47"/>
      <c r="NK38" s="148"/>
      <c r="NL38" s="148"/>
      <c r="NM38" s="148"/>
      <c r="NN38" s="148"/>
      <c r="NO38" s="148"/>
      <c r="NP38" s="148"/>
      <c r="NQ38" s="148"/>
      <c r="NR38" s="148"/>
      <c r="NS38" s="148"/>
      <c r="NT38" s="148"/>
      <c r="NU38" s="148"/>
      <c r="NV38" s="148"/>
      <c r="NW38" s="148"/>
      <c r="NX38" s="149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7"/>
      <c r="NK39" s="148"/>
      <c r="NL39" s="148"/>
      <c r="NM39" s="148"/>
      <c r="NN39" s="148"/>
      <c r="NO39" s="148"/>
      <c r="NP39" s="148"/>
      <c r="NQ39" s="148"/>
      <c r="NR39" s="148"/>
      <c r="NS39" s="148"/>
      <c r="NT39" s="148"/>
      <c r="NU39" s="148"/>
      <c r="NV39" s="148"/>
      <c r="NW39" s="148"/>
      <c r="NX39" s="149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7"/>
      <c r="NK40" s="148"/>
      <c r="NL40" s="148"/>
      <c r="NM40" s="148"/>
      <c r="NN40" s="148"/>
      <c r="NO40" s="148"/>
      <c r="NP40" s="148"/>
      <c r="NQ40" s="148"/>
      <c r="NR40" s="148"/>
      <c r="NS40" s="148"/>
      <c r="NT40" s="148"/>
      <c r="NU40" s="148"/>
      <c r="NV40" s="148"/>
      <c r="NW40" s="148"/>
      <c r="NX40" s="149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7"/>
      <c r="NK41" s="148"/>
      <c r="NL41" s="148"/>
      <c r="NM41" s="148"/>
      <c r="NN41" s="148"/>
      <c r="NO41" s="148"/>
      <c r="NP41" s="148"/>
      <c r="NQ41" s="148"/>
      <c r="NR41" s="148"/>
      <c r="NS41" s="148"/>
      <c r="NT41" s="148"/>
      <c r="NU41" s="148"/>
      <c r="NV41" s="148"/>
      <c r="NW41" s="148"/>
      <c r="NX41" s="149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7"/>
      <c r="NK42" s="148"/>
      <c r="NL42" s="148"/>
      <c r="NM42" s="148"/>
      <c r="NN42" s="148"/>
      <c r="NO42" s="148"/>
      <c r="NP42" s="148"/>
      <c r="NQ42" s="148"/>
      <c r="NR42" s="148"/>
      <c r="NS42" s="148"/>
      <c r="NT42" s="148"/>
      <c r="NU42" s="148"/>
      <c r="NV42" s="148"/>
      <c r="NW42" s="148"/>
      <c r="NX42" s="149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7"/>
      <c r="NK43" s="148"/>
      <c r="NL43" s="148"/>
      <c r="NM43" s="148"/>
      <c r="NN43" s="148"/>
      <c r="NO43" s="148"/>
      <c r="NP43" s="148"/>
      <c r="NQ43" s="148"/>
      <c r="NR43" s="148"/>
      <c r="NS43" s="148"/>
      <c r="NT43" s="148"/>
      <c r="NU43" s="148"/>
      <c r="NV43" s="148"/>
      <c r="NW43" s="148"/>
      <c r="NX43" s="149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7"/>
      <c r="NK44" s="148"/>
      <c r="NL44" s="148"/>
      <c r="NM44" s="148"/>
      <c r="NN44" s="148"/>
      <c r="NO44" s="148"/>
      <c r="NP44" s="148"/>
      <c r="NQ44" s="148"/>
      <c r="NR44" s="148"/>
      <c r="NS44" s="148"/>
      <c r="NT44" s="148"/>
      <c r="NU44" s="148"/>
      <c r="NV44" s="148"/>
      <c r="NW44" s="148"/>
      <c r="NX44" s="149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7"/>
      <c r="NK45" s="148"/>
      <c r="NL45" s="148"/>
      <c r="NM45" s="148"/>
      <c r="NN45" s="148"/>
      <c r="NO45" s="148"/>
      <c r="NP45" s="148"/>
      <c r="NQ45" s="148"/>
      <c r="NR45" s="148"/>
      <c r="NS45" s="148"/>
      <c r="NT45" s="148"/>
      <c r="NU45" s="148"/>
      <c r="NV45" s="148"/>
      <c r="NW45" s="148"/>
      <c r="NX45" s="149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50"/>
      <c r="NK46" s="151"/>
      <c r="NL46" s="151"/>
      <c r="NM46" s="151"/>
      <c r="NN46" s="151"/>
      <c r="NO46" s="151"/>
      <c r="NP46" s="151"/>
      <c r="NQ46" s="151"/>
      <c r="NR46" s="151"/>
      <c r="NS46" s="151"/>
      <c r="NT46" s="151"/>
      <c r="NU46" s="151"/>
      <c r="NV46" s="151"/>
      <c r="NW46" s="151"/>
      <c r="NX46" s="152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151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2">
        <f>データ!BZ7</f>
        <v>38339</v>
      </c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4"/>
      <c r="AE55" s="122">
        <f>データ!CA7</f>
        <v>40371</v>
      </c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4"/>
      <c r="AT55" s="122">
        <f>データ!CB7</f>
        <v>37051</v>
      </c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4"/>
      <c r="BI55" s="122">
        <f>データ!CC7</f>
        <v>36685</v>
      </c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4"/>
      <c r="BX55" s="122">
        <f>データ!CD7</f>
        <v>35670</v>
      </c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4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2">
        <f>データ!CK7</f>
        <v>11702</v>
      </c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4"/>
      <c r="DS55" s="122">
        <f>データ!CL7</f>
        <v>11941</v>
      </c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4"/>
      <c r="EH55" s="122">
        <f>データ!CM7</f>
        <v>13058</v>
      </c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4"/>
      <c r="EW55" s="122">
        <f>データ!CN7</f>
        <v>12978</v>
      </c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4"/>
      <c r="FL55" s="122">
        <f>データ!CO7</f>
        <v>13060</v>
      </c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4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>
        <f>データ!CV7</f>
        <v>49.6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>
        <f>データ!CW7</f>
        <v>49.2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>
        <f>データ!CX7</f>
        <v>50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>
        <f>データ!CY7</f>
        <v>49.9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53.5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>
        <f>データ!DG7</f>
        <v>25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>
        <f>データ!DH7</f>
        <v>26.2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>
        <f>データ!DI7</f>
        <v>25.2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>
        <f>データ!DJ7</f>
        <v>24.6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25.3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2">
        <f>データ!CE7</f>
        <v>31585</v>
      </c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4"/>
      <c r="AE56" s="122">
        <f>データ!CF7</f>
        <v>32431</v>
      </c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4"/>
      <c r="AT56" s="122">
        <f>データ!CG7</f>
        <v>32532</v>
      </c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22">
        <f>データ!CH7</f>
        <v>33492</v>
      </c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4"/>
      <c r="BX56" s="122">
        <f>データ!CI7</f>
        <v>34136</v>
      </c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4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2">
        <f>データ!CP7</f>
        <v>9437</v>
      </c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4"/>
      <c r="DS56" s="122">
        <f>データ!CQ7</f>
        <v>9726</v>
      </c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4"/>
      <c r="EH56" s="122">
        <f>データ!CR7</f>
        <v>10037</v>
      </c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4"/>
      <c r="EW56" s="122">
        <f>データ!CS7</f>
        <v>9976</v>
      </c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4"/>
      <c r="FL56" s="122">
        <f>データ!CT7</f>
        <v>10130</v>
      </c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4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>
        <f>データ!DA7</f>
        <v>61.2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>
        <f>データ!DB7</f>
        <v>62.1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>
        <f>データ!DC7</f>
        <v>62.5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>
        <f>データ!DD7</f>
        <v>63.4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63.4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>
        <f>データ!DL7</f>
        <v>19.3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>
        <f>データ!DM7</f>
        <v>18.899999999999999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>
        <f>データ!DN7</f>
        <v>19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>
        <f>データ!DO7</f>
        <v>18.7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18.3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25" t="s">
        <v>44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5"/>
      <c r="CQ58" s="5"/>
      <c r="CR58" s="5"/>
      <c r="CS58" s="125" t="s">
        <v>45</v>
      </c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26"/>
      <c r="GE58" s="26"/>
      <c r="GF58" s="26"/>
      <c r="GG58" s="125" t="s">
        <v>46</v>
      </c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  <c r="IQ58" s="125"/>
      <c r="IR58" s="125"/>
      <c r="IS58" s="125"/>
      <c r="IT58" s="125"/>
      <c r="IU58" s="125"/>
      <c r="IV58" s="125"/>
      <c r="IW58" s="125"/>
      <c r="IX58" s="125"/>
      <c r="IY58" s="125"/>
      <c r="IZ58" s="125"/>
      <c r="JA58" s="125"/>
      <c r="JB58" s="125"/>
      <c r="JC58" s="125"/>
      <c r="JD58" s="125"/>
      <c r="JE58" s="125"/>
      <c r="JF58" s="125"/>
      <c r="JG58" s="125"/>
      <c r="JH58" s="125"/>
      <c r="JI58" s="125"/>
      <c r="JJ58" s="125"/>
      <c r="JK58" s="125"/>
      <c r="JL58" s="125"/>
      <c r="JM58" s="125"/>
      <c r="JN58" s="125"/>
      <c r="JO58" s="125"/>
      <c r="JP58" s="125"/>
      <c r="JQ58" s="125"/>
      <c r="JR58" s="5"/>
      <c r="JS58" s="5"/>
      <c r="JT58" s="5"/>
      <c r="JU58" s="125" t="s">
        <v>47</v>
      </c>
      <c r="JV58" s="125"/>
      <c r="JW58" s="125"/>
      <c r="JX58" s="125"/>
      <c r="JY58" s="125"/>
      <c r="JZ58" s="125"/>
      <c r="KA58" s="125"/>
      <c r="KB58" s="125"/>
      <c r="KC58" s="125"/>
      <c r="KD58" s="125"/>
      <c r="KE58" s="125"/>
      <c r="KF58" s="125"/>
      <c r="KG58" s="125"/>
      <c r="KH58" s="125"/>
      <c r="KI58" s="125"/>
      <c r="KJ58" s="125"/>
      <c r="KK58" s="125"/>
      <c r="KL58" s="125"/>
      <c r="KM58" s="125"/>
      <c r="KN58" s="125"/>
      <c r="KO58" s="125"/>
      <c r="KP58" s="125"/>
      <c r="KQ58" s="125"/>
      <c r="KR58" s="125"/>
      <c r="KS58" s="125"/>
      <c r="KT58" s="125"/>
      <c r="KU58" s="125"/>
      <c r="KV58" s="125"/>
      <c r="KW58" s="125"/>
      <c r="KX58" s="125"/>
      <c r="KY58" s="125"/>
      <c r="KZ58" s="125"/>
      <c r="LA58" s="125"/>
      <c r="LB58" s="125"/>
      <c r="LC58" s="125"/>
      <c r="LD58" s="125"/>
      <c r="LE58" s="125"/>
      <c r="LF58" s="125"/>
      <c r="LG58" s="125"/>
      <c r="LH58" s="125"/>
      <c r="LI58" s="125"/>
      <c r="LJ58" s="125"/>
      <c r="LK58" s="125"/>
      <c r="LL58" s="125"/>
      <c r="LM58" s="125"/>
      <c r="LN58" s="125"/>
      <c r="LO58" s="125"/>
      <c r="LP58" s="125"/>
      <c r="LQ58" s="125"/>
      <c r="LR58" s="125"/>
      <c r="LS58" s="125"/>
      <c r="LT58" s="125"/>
      <c r="LU58" s="125"/>
      <c r="LV58" s="125"/>
      <c r="LW58" s="125"/>
      <c r="LX58" s="125"/>
      <c r="LY58" s="125"/>
      <c r="LZ58" s="125"/>
      <c r="MA58" s="125"/>
      <c r="MB58" s="125"/>
      <c r="MC58" s="125"/>
      <c r="MD58" s="125"/>
      <c r="ME58" s="125"/>
      <c r="MF58" s="125"/>
      <c r="MG58" s="125"/>
      <c r="MH58" s="125"/>
      <c r="MI58" s="125"/>
      <c r="MJ58" s="125"/>
      <c r="MK58" s="125"/>
      <c r="ML58" s="125"/>
      <c r="MM58" s="125"/>
      <c r="MN58" s="125"/>
      <c r="MO58" s="125"/>
      <c r="MP58" s="125"/>
      <c r="MQ58" s="125"/>
      <c r="MR58" s="125"/>
      <c r="MS58" s="125"/>
      <c r="MT58" s="125"/>
      <c r="MU58" s="125"/>
      <c r="MV58" s="125"/>
      <c r="MW58" s="125"/>
      <c r="MX58" s="125"/>
      <c r="MY58" s="125"/>
      <c r="MZ58" s="125"/>
      <c r="NA58" s="125"/>
      <c r="NB58" s="125"/>
      <c r="NC58" s="125"/>
      <c r="ND58" s="125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5"/>
      <c r="CQ59" s="5"/>
      <c r="CR59" s="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26"/>
      <c r="GE59" s="26"/>
      <c r="GF59" s="26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  <c r="IQ59" s="125"/>
      <c r="IR59" s="125"/>
      <c r="IS59" s="125"/>
      <c r="IT59" s="125"/>
      <c r="IU59" s="125"/>
      <c r="IV59" s="125"/>
      <c r="IW59" s="125"/>
      <c r="IX59" s="125"/>
      <c r="IY59" s="125"/>
      <c r="IZ59" s="125"/>
      <c r="JA59" s="125"/>
      <c r="JB59" s="125"/>
      <c r="JC59" s="125"/>
      <c r="JD59" s="125"/>
      <c r="JE59" s="125"/>
      <c r="JF59" s="125"/>
      <c r="JG59" s="125"/>
      <c r="JH59" s="125"/>
      <c r="JI59" s="125"/>
      <c r="JJ59" s="125"/>
      <c r="JK59" s="125"/>
      <c r="JL59" s="125"/>
      <c r="JM59" s="125"/>
      <c r="JN59" s="125"/>
      <c r="JO59" s="125"/>
      <c r="JP59" s="125"/>
      <c r="JQ59" s="125"/>
      <c r="JR59" s="5"/>
      <c r="JS59" s="5"/>
      <c r="JT59" s="5"/>
      <c r="JU59" s="125"/>
      <c r="JV59" s="125"/>
      <c r="JW59" s="125"/>
      <c r="JX59" s="125"/>
      <c r="JY59" s="125"/>
      <c r="JZ59" s="125"/>
      <c r="KA59" s="125"/>
      <c r="KB59" s="125"/>
      <c r="KC59" s="125"/>
      <c r="KD59" s="125"/>
      <c r="KE59" s="125"/>
      <c r="KF59" s="125"/>
      <c r="KG59" s="125"/>
      <c r="KH59" s="125"/>
      <c r="KI59" s="125"/>
      <c r="KJ59" s="125"/>
      <c r="KK59" s="125"/>
      <c r="KL59" s="125"/>
      <c r="KM59" s="125"/>
      <c r="KN59" s="125"/>
      <c r="KO59" s="125"/>
      <c r="KP59" s="125"/>
      <c r="KQ59" s="125"/>
      <c r="KR59" s="125"/>
      <c r="KS59" s="125"/>
      <c r="KT59" s="125"/>
      <c r="KU59" s="125"/>
      <c r="KV59" s="125"/>
      <c r="KW59" s="125"/>
      <c r="KX59" s="125"/>
      <c r="KY59" s="125"/>
      <c r="KZ59" s="125"/>
      <c r="LA59" s="125"/>
      <c r="LB59" s="125"/>
      <c r="LC59" s="125"/>
      <c r="LD59" s="125"/>
      <c r="LE59" s="125"/>
      <c r="LF59" s="125"/>
      <c r="LG59" s="125"/>
      <c r="LH59" s="125"/>
      <c r="LI59" s="125"/>
      <c r="LJ59" s="125"/>
      <c r="LK59" s="125"/>
      <c r="LL59" s="125"/>
      <c r="LM59" s="125"/>
      <c r="LN59" s="125"/>
      <c r="LO59" s="125"/>
      <c r="LP59" s="125"/>
      <c r="LQ59" s="125"/>
      <c r="LR59" s="125"/>
      <c r="LS59" s="125"/>
      <c r="LT59" s="125"/>
      <c r="LU59" s="125"/>
      <c r="LV59" s="125"/>
      <c r="LW59" s="125"/>
      <c r="LX59" s="125"/>
      <c r="LY59" s="125"/>
      <c r="LZ59" s="125"/>
      <c r="MA59" s="125"/>
      <c r="MB59" s="125"/>
      <c r="MC59" s="125"/>
      <c r="MD59" s="125"/>
      <c r="ME59" s="125"/>
      <c r="MF59" s="125"/>
      <c r="MG59" s="125"/>
      <c r="MH59" s="125"/>
      <c r="MI59" s="125"/>
      <c r="MJ59" s="125"/>
      <c r="MK59" s="125"/>
      <c r="ML59" s="125"/>
      <c r="MM59" s="125"/>
      <c r="MN59" s="125"/>
      <c r="MO59" s="125"/>
      <c r="MP59" s="125"/>
      <c r="MQ59" s="125"/>
      <c r="MR59" s="125"/>
      <c r="MS59" s="125"/>
      <c r="MT59" s="125"/>
      <c r="MU59" s="125"/>
      <c r="MV59" s="125"/>
      <c r="MW59" s="125"/>
      <c r="MX59" s="125"/>
      <c r="MY59" s="125"/>
      <c r="MZ59" s="125"/>
      <c r="NA59" s="125"/>
      <c r="NB59" s="125"/>
      <c r="NC59" s="125"/>
      <c r="ND59" s="125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27" t="s">
        <v>150</v>
      </c>
      <c r="NK68" s="128"/>
      <c r="NL68" s="128"/>
      <c r="NM68" s="128"/>
      <c r="NN68" s="128"/>
      <c r="NO68" s="128"/>
      <c r="NP68" s="128"/>
      <c r="NQ68" s="128"/>
      <c r="NR68" s="128"/>
      <c r="NS68" s="128"/>
      <c r="NT68" s="128"/>
      <c r="NU68" s="128"/>
      <c r="NV68" s="128"/>
      <c r="NW68" s="128"/>
      <c r="NX68" s="129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27"/>
      <c r="NK69" s="128"/>
      <c r="NL69" s="128"/>
      <c r="NM69" s="128"/>
      <c r="NN69" s="128"/>
      <c r="NO69" s="128"/>
      <c r="NP69" s="128"/>
      <c r="NQ69" s="128"/>
      <c r="NR69" s="128"/>
      <c r="NS69" s="128"/>
      <c r="NT69" s="128"/>
      <c r="NU69" s="128"/>
      <c r="NV69" s="128"/>
      <c r="NW69" s="128"/>
      <c r="NX69" s="12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27"/>
      <c r="NK70" s="128"/>
      <c r="NL70" s="128"/>
      <c r="NM70" s="128"/>
      <c r="NN70" s="128"/>
      <c r="NO70" s="128"/>
      <c r="NP70" s="128"/>
      <c r="NQ70" s="128"/>
      <c r="NR70" s="128"/>
      <c r="NS70" s="128"/>
      <c r="NT70" s="128"/>
      <c r="NU70" s="128"/>
      <c r="NV70" s="128"/>
      <c r="NW70" s="128"/>
      <c r="NX70" s="129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27"/>
      <c r="NK71" s="128"/>
      <c r="NL71" s="128"/>
      <c r="NM71" s="128"/>
      <c r="NN71" s="128"/>
      <c r="NO71" s="128"/>
      <c r="NP71" s="128"/>
      <c r="NQ71" s="128"/>
      <c r="NR71" s="128"/>
      <c r="NS71" s="128"/>
      <c r="NT71" s="128"/>
      <c r="NU71" s="128"/>
      <c r="NV71" s="128"/>
      <c r="NW71" s="128"/>
      <c r="NX71" s="129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27"/>
      <c r="NK72" s="128"/>
      <c r="NL72" s="128"/>
      <c r="NM72" s="128"/>
      <c r="NN72" s="128"/>
      <c r="NO72" s="128"/>
      <c r="NP72" s="128"/>
      <c r="NQ72" s="128"/>
      <c r="NR72" s="128"/>
      <c r="NS72" s="128"/>
      <c r="NT72" s="128"/>
      <c r="NU72" s="128"/>
      <c r="NV72" s="128"/>
      <c r="NW72" s="128"/>
      <c r="NX72" s="129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27"/>
      <c r="NK73" s="128"/>
      <c r="NL73" s="128"/>
      <c r="NM73" s="128"/>
      <c r="NN73" s="128"/>
      <c r="NO73" s="128"/>
      <c r="NP73" s="128"/>
      <c r="NQ73" s="128"/>
      <c r="NR73" s="128"/>
      <c r="NS73" s="128"/>
      <c r="NT73" s="128"/>
      <c r="NU73" s="128"/>
      <c r="NV73" s="128"/>
      <c r="NW73" s="128"/>
      <c r="NX73" s="129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27"/>
      <c r="NK74" s="128"/>
      <c r="NL74" s="128"/>
      <c r="NM74" s="128"/>
      <c r="NN74" s="128"/>
      <c r="NO74" s="128"/>
      <c r="NP74" s="128"/>
      <c r="NQ74" s="128"/>
      <c r="NR74" s="128"/>
      <c r="NS74" s="128"/>
      <c r="NT74" s="128"/>
      <c r="NU74" s="128"/>
      <c r="NV74" s="128"/>
      <c r="NW74" s="128"/>
      <c r="NX74" s="129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27"/>
      <c r="NK75" s="128"/>
      <c r="NL75" s="128"/>
      <c r="NM75" s="128"/>
      <c r="NN75" s="128"/>
      <c r="NO75" s="128"/>
      <c r="NP75" s="128"/>
      <c r="NQ75" s="128"/>
      <c r="NR75" s="128"/>
      <c r="NS75" s="128"/>
      <c r="NT75" s="128"/>
      <c r="NU75" s="128"/>
      <c r="NV75" s="128"/>
      <c r="NW75" s="128"/>
      <c r="NX75" s="129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27"/>
      <c r="NK76" s="128"/>
      <c r="NL76" s="128"/>
      <c r="NM76" s="128"/>
      <c r="NN76" s="128"/>
      <c r="NO76" s="128"/>
      <c r="NP76" s="128"/>
      <c r="NQ76" s="128"/>
      <c r="NR76" s="128"/>
      <c r="NS76" s="128"/>
      <c r="NT76" s="128"/>
      <c r="NU76" s="128"/>
      <c r="NV76" s="128"/>
      <c r="NW76" s="128"/>
      <c r="NX76" s="129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27"/>
      <c r="NK77" s="128"/>
      <c r="NL77" s="128"/>
      <c r="NM77" s="128"/>
      <c r="NN77" s="128"/>
      <c r="NO77" s="128"/>
      <c r="NP77" s="128"/>
      <c r="NQ77" s="128"/>
      <c r="NR77" s="128"/>
      <c r="NS77" s="128"/>
      <c r="NT77" s="128"/>
      <c r="NU77" s="128"/>
      <c r="NV77" s="128"/>
      <c r="NW77" s="128"/>
      <c r="NX77" s="129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27"/>
      <c r="NK78" s="128"/>
      <c r="NL78" s="128"/>
      <c r="NM78" s="128"/>
      <c r="NN78" s="128"/>
      <c r="NO78" s="128"/>
      <c r="NP78" s="128"/>
      <c r="NQ78" s="128"/>
      <c r="NR78" s="128"/>
      <c r="NS78" s="128"/>
      <c r="NT78" s="128"/>
      <c r="NU78" s="128"/>
      <c r="NV78" s="128"/>
      <c r="NW78" s="128"/>
      <c r="NX78" s="129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35" t="s">
        <v>37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7"/>
      <c r="U79" s="138">
        <f>データ!DR7</f>
        <v>62.8</v>
      </c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>
        <f>データ!DS7</f>
        <v>66</v>
      </c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>
        <f>データ!DT7</f>
        <v>63.2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>
        <f>データ!DU7</f>
        <v>65.2</v>
      </c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>
        <f>データ!DV7</f>
        <v>67</v>
      </c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35" t="s">
        <v>37</v>
      </c>
      <c r="EE79" s="136"/>
      <c r="EF79" s="136"/>
      <c r="EG79" s="136"/>
      <c r="EH79" s="136"/>
      <c r="EI79" s="136"/>
      <c r="EJ79" s="136"/>
      <c r="EK79" s="136"/>
      <c r="EL79" s="136"/>
      <c r="EM79" s="136"/>
      <c r="EN79" s="137"/>
      <c r="EO79" s="138">
        <f>データ!EC7</f>
        <v>79</v>
      </c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>
        <f>データ!ED7</f>
        <v>81.099999999999994</v>
      </c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>
        <f>データ!EE7</f>
        <v>67.099999999999994</v>
      </c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>
        <f>データ!EF7</f>
        <v>70.099999999999994</v>
      </c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>
        <f>データ!EG7</f>
        <v>72.8</v>
      </c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35" t="s">
        <v>37</v>
      </c>
      <c r="IZ79" s="136"/>
      <c r="JA79" s="136"/>
      <c r="JB79" s="136"/>
      <c r="JC79" s="136"/>
      <c r="JD79" s="136"/>
      <c r="JE79" s="136"/>
      <c r="JF79" s="136"/>
      <c r="JG79" s="136"/>
      <c r="JH79" s="136"/>
      <c r="JI79" s="137"/>
      <c r="JJ79" s="133">
        <f>データ!EN7</f>
        <v>45151487</v>
      </c>
      <c r="JK79" s="133"/>
      <c r="JL79" s="133"/>
      <c r="JM79" s="133"/>
      <c r="JN79" s="133"/>
      <c r="JO79" s="133"/>
      <c r="JP79" s="133"/>
      <c r="JQ79" s="133"/>
      <c r="JR79" s="133"/>
      <c r="JS79" s="133"/>
      <c r="JT79" s="133"/>
      <c r="JU79" s="133"/>
      <c r="JV79" s="133"/>
      <c r="JW79" s="133"/>
      <c r="JX79" s="133"/>
      <c r="JY79" s="133"/>
      <c r="JZ79" s="133"/>
      <c r="KA79" s="133"/>
      <c r="KB79" s="133"/>
      <c r="KC79" s="133">
        <f>データ!EO7</f>
        <v>45169840</v>
      </c>
      <c r="KD79" s="133"/>
      <c r="KE79" s="133"/>
      <c r="KF79" s="133"/>
      <c r="KG79" s="133"/>
      <c r="KH79" s="133"/>
      <c r="KI79" s="133"/>
      <c r="KJ79" s="133"/>
      <c r="KK79" s="133"/>
      <c r="KL79" s="133"/>
      <c r="KM79" s="133"/>
      <c r="KN79" s="133"/>
      <c r="KO79" s="133"/>
      <c r="KP79" s="133"/>
      <c r="KQ79" s="133"/>
      <c r="KR79" s="133"/>
      <c r="KS79" s="133"/>
      <c r="KT79" s="133"/>
      <c r="KU79" s="133"/>
      <c r="KV79" s="133">
        <f>データ!EP7</f>
        <v>46085293</v>
      </c>
      <c r="KW79" s="133"/>
      <c r="KX79" s="133"/>
      <c r="KY79" s="133"/>
      <c r="KZ79" s="133"/>
      <c r="LA79" s="133"/>
      <c r="LB79" s="133"/>
      <c r="LC79" s="133"/>
      <c r="LD79" s="133"/>
      <c r="LE79" s="133"/>
      <c r="LF79" s="133"/>
      <c r="LG79" s="133"/>
      <c r="LH79" s="133"/>
      <c r="LI79" s="133"/>
      <c r="LJ79" s="133"/>
      <c r="LK79" s="133"/>
      <c r="LL79" s="133"/>
      <c r="LM79" s="133"/>
      <c r="LN79" s="133"/>
      <c r="LO79" s="133">
        <f>データ!EQ7</f>
        <v>45423540</v>
      </c>
      <c r="LP79" s="133"/>
      <c r="LQ79" s="133"/>
      <c r="LR79" s="133"/>
      <c r="LS79" s="133"/>
      <c r="LT79" s="133"/>
      <c r="LU79" s="133"/>
      <c r="LV79" s="133"/>
      <c r="LW79" s="133"/>
      <c r="LX79" s="133"/>
      <c r="LY79" s="133"/>
      <c r="LZ79" s="133"/>
      <c r="MA79" s="133"/>
      <c r="MB79" s="133"/>
      <c r="MC79" s="133"/>
      <c r="MD79" s="133"/>
      <c r="ME79" s="133"/>
      <c r="MF79" s="133"/>
      <c r="MG79" s="133"/>
      <c r="MH79" s="133">
        <f>データ!ER7</f>
        <v>45239887</v>
      </c>
      <c r="MI79" s="133"/>
      <c r="MJ79" s="133"/>
      <c r="MK79" s="133"/>
      <c r="ML79" s="133"/>
      <c r="MM79" s="133"/>
      <c r="MN79" s="133"/>
      <c r="MO79" s="133"/>
      <c r="MP79" s="133"/>
      <c r="MQ79" s="133"/>
      <c r="MR79" s="133"/>
      <c r="MS79" s="133"/>
      <c r="MT79" s="133"/>
      <c r="MU79" s="133"/>
      <c r="MV79" s="133"/>
      <c r="MW79" s="133"/>
      <c r="MX79" s="133"/>
      <c r="MY79" s="133"/>
      <c r="MZ79" s="133"/>
      <c r="NA79" s="5"/>
      <c r="NB79" s="5"/>
      <c r="NC79" s="5"/>
      <c r="ND79" s="5"/>
      <c r="NE79" s="5"/>
      <c r="NF79" s="5"/>
      <c r="NG79" s="38"/>
      <c r="NH79" s="27"/>
      <c r="NI79" s="2"/>
      <c r="NJ79" s="127"/>
      <c r="NK79" s="128"/>
      <c r="NL79" s="128"/>
      <c r="NM79" s="128"/>
      <c r="NN79" s="128"/>
      <c r="NO79" s="128"/>
      <c r="NP79" s="128"/>
      <c r="NQ79" s="128"/>
      <c r="NR79" s="128"/>
      <c r="NS79" s="128"/>
      <c r="NT79" s="128"/>
      <c r="NU79" s="128"/>
      <c r="NV79" s="128"/>
      <c r="NW79" s="128"/>
      <c r="NX79" s="129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35" t="s">
        <v>38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7"/>
      <c r="U80" s="138">
        <f>データ!DW7</f>
        <v>48</v>
      </c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>
        <f>データ!DX7</f>
        <v>52.2</v>
      </c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>
        <f>データ!DY7</f>
        <v>52.4</v>
      </c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>
        <f>データ!DZ7</f>
        <v>52.5</v>
      </c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>
        <f>データ!EA7</f>
        <v>53.5</v>
      </c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35" t="s">
        <v>38</v>
      </c>
      <c r="EE80" s="136"/>
      <c r="EF80" s="136"/>
      <c r="EG80" s="136"/>
      <c r="EH80" s="136"/>
      <c r="EI80" s="136"/>
      <c r="EJ80" s="136"/>
      <c r="EK80" s="136"/>
      <c r="EL80" s="136"/>
      <c r="EM80" s="136"/>
      <c r="EN80" s="137"/>
      <c r="EO80" s="138">
        <f>データ!EH7</f>
        <v>63.3</v>
      </c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>
        <f>データ!EI7</f>
        <v>69.599999999999994</v>
      </c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>
        <f>データ!EJ7</f>
        <v>69.2</v>
      </c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>
        <f>データ!EK7</f>
        <v>69.7</v>
      </c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>
        <f>データ!EL7</f>
        <v>71.3</v>
      </c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35" t="s">
        <v>38</v>
      </c>
      <c r="IZ80" s="136"/>
      <c r="JA80" s="136"/>
      <c r="JB80" s="136"/>
      <c r="JC80" s="136"/>
      <c r="JD80" s="136"/>
      <c r="JE80" s="136"/>
      <c r="JF80" s="136"/>
      <c r="JG80" s="136"/>
      <c r="JH80" s="136"/>
      <c r="JI80" s="137"/>
      <c r="JJ80" s="133">
        <f>データ!ES7</f>
        <v>34139294</v>
      </c>
      <c r="JK80" s="133"/>
      <c r="JL80" s="133"/>
      <c r="JM80" s="133"/>
      <c r="JN80" s="133"/>
      <c r="JO80" s="133"/>
      <c r="JP80" s="133"/>
      <c r="JQ80" s="133"/>
      <c r="JR80" s="133"/>
      <c r="JS80" s="133"/>
      <c r="JT80" s="133"/>
      <c r="JU80" s="133"/>
      <c r="JV80" s="133"/>
      <c r="JW80" s="133"/>
      <c r="JX80" s="133"/>
      <c r="JY80" s="133"/>
      <c r="JZ80" s="133"/>
      <c r="KA80" s="133"/>
      <c r="KB80" s="133"/>
      <c r="KC80" s="133">
        <f>データ!ET7</f>
        <v>35115689</v>
      </c>
      <c r="KD80" s="133"/>
      <c r="KE80" s="133"/>
      <c r="KF80" s="133"/>
      <c r="KG80" s="133"/>
      <c r="KH80" s="133"/>
      <c r="KI80" s="133"/>
      <c r="KJ80" s="133"/>
      <c r="KK80" s="133"/>
      <c r="KL80" s="133"/>
      <c r="KM80" s="133"/>
      <c r="KN80" s="133"/>
      <c r="KO80" s="133"/>
      <c r="KP80" s="133"/>
      <c r="KQ80" s="133"/>
      <c r="KR80" s="133"/>
      <c r="KS80" s="133"/>
      <c r="KT80" s="133"/>
      <c r="KU80" s="133"/>
      <c r="KV80" s="133">
        <f>データ!EU7</f>
        <v>35730958</v>
      </c>
      <c r="KW80" s="133"/>
      <c r="KX80" s="133"/>
      <c r="KY80" s="133"/>
      <c r="KZ80" s="133"/>
      <c r="LA80" s="133"/>
      <c r="LB80" s="133"/>
      <c r="LC80" s="133"/>
      <c r="LD80" s="133"/>
      <c r="LE80" s="133"/>
      <c r="LF80" s="133"/>
      <c r="LG80" s="133"/>
      <c r="LH80" s="133"/>
      <c r="LI80" s="133"/>
      <c r="LJ80" s="133"/>
      <c r="LK80" s="133"/>
      <c r="LL80" s="133"/>
      <c r="LM80" s="133"/>
      <c r="LN80" s="133"/>
      <c r="LO80" s="133">
        <f>データ!EV7</f>
        <v>37752628</v>
      </c>
      <c r="LP80" s="133"/>
      <c r="LQ80" s="133"/>
      <c r="LR80" s="133"/>
      <c r="LS80" s="133"/>
      <c r="LT80" s="133"/>
      <c r="LU80" s="133"/>
      <c r="LV80" s="133"/>
      <c r="LW80" s="133"/>
      <c r="LX80" s="133"/>
      <c r="LY80" s="133"/>
      <c r="LZ80" s="133"/>
      <c r="MA80" s="133"/>
      <c r="MB80" s="133"/>
      <c r="MC80" s="133"/>
      <c r="MD80" s="133"/>
      <c r="ME80" s="133"/>
      <c r="MF80" s="133"/>
      <c r="MG80" s="133"/>
      <c r="MH80" s="133">
        <f>データ!EW7</f>
        <v>39094598</v>
      </c>
      <c r="MI80" s="133"/>
      <c r="MJ80" s="133"/>
      <c r="MK80" s="133"/>
      <c r="ML80" s="133"/>
      <c r="MM80" s="133"/>
      <c r="MN80" s="133"/>
      <c r="MO80" s="133"/>
      <c r="MP80" s="133"/>
      <c r="MQ80" s="133"/>
      <c r="MR80" s="133"/>
      <c r="MS80" s="133"/>
      <c r="MT80" s="133"/>
      <c r="MU80" s="133"/>
      <c r="MV80" s="133"/>
      <c r="MW80" s="133"/>
      <c r="MX80" s="133"/>
      <c r="MY80" s="133"/>
      <c r="MZ80" s="133"/>
      <c r="NA80" s="5"/>
      <c r="NB80" s="5"/>
      <c r="NC80" s="5"/>
      <c r="ND80" s="5"/>
      <c r="NE80" s="5"/>
      <c r="NF80" s="5"/>
      <c r="NG80" s="38"/>
      <c r="NH80" s="27"/>
      <c r="NI80" s="2"/>
      <c r="NJ80" s="127"/>
      <c r="NK80" s="128"/>
      <c r="NL80" s="128"/>
      <c r="NM80" s="128"/>
      <c r="NN80" s="128"/>
      <c r="NO80" s="128"/>
      <c r="NP80" s="128"/>
      <c r="NQ80" s="128"/>
      <c r="NR80" s="128"/>
      <c r="NS80" s="128"/>
      <c r="NT80" s="128"/>
      <c r="NU80" s="128"/>
      <c r="NV80" s="128"/>
      <c r="NW80" s="128"/>
      <c r="NX80" s="129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27"/>
      <c r="NK81" s="128"/>
      <c r="NL81" s="128"/>
      <c r="NM81" s="128"/>
      <c r="NN81" s="128"/>
      <c r="NO81" s="128"/>
      <c r="NP81" s="128"/>
      <c r="NQ81" s="128"/>
      <c r="NR81" s="128"/>
      <c r="NS81" s="128"/>
      <c r="NT81" s="128"/>
      <c r="NU81" s="128"/>
      <c r="NV81" s="128"/>
      <c r="NW81" s="128"/>
      <c r="NX81" s="129"/>
    </row>
    <row r="82" spans="1:388" ht="13.5" customHeight="1">
      <c r="A82" s="2"/>
      <c r="B82" s="25"/>
      <c r="C82" s="26"/>
      <c r="D82" s="5"/>
      <c r="E82" s="5"/>
      <c r="F82" s="125" t="s">
        <v>50</v>
      </c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34" t="s">
        <v>51</v>
      </c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5" t="s">
        <v>52</v>
      </c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26"/>
      <c r="NF82" s="26"/>
      <c r="NG82" s="26"/>
      <c r="NH82" s="27"/>
      <c r="NI82" s="2"/>
      <c r="NJ82" s="127"/>
      <c r="NK82" s="128"/>
      <c r="NL82" s="128"/>
      <c r="NM82" s="128"/>
      <c r="NN82" s="128"/>
      <c r="NO82" s="128"/>
      <c r="NP82" s="128"/>
      <c r="NQ82" s="128"/>
      <c r="NR82" s="128"/>
      <c r="NS82" s="128"/>
      <c r="NT82" s="128"/>
      <c r="NU82" s="128"/>
      <c r="NV82" s="128"/>
      <c r="NW82" s="128"/>
      <c r="NX82" s="129"/>
    </row>
    <row r="83" spans="1:388" ht="13.5" customHeight="1">
      <c r="A83" s="2"/>
      <c r="B83" s="25"/>
      <c r="C83" s="26"/>
      <c r="D83" s="5"/>
      <c r="E83" s="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26"/>
      <c r="NF83" s="26"/>
      <c r="NG83" s="26"/>
      <c r="NH83" s="27"/>
      <c r="NI83" s="2"/>
      <c r="NJ83" s="127"/>
      <c r="NK83" s="128"/>
      <c r="NL83" s="128"/>
      <c r="NM83" s="128"/>
      <c r="NN83" s="128"/>
      <c r="NO83" s="128"/>
      <c r="NP83" s="128"/>
      <c r="NQ83" s="128"/>
      <c r="NR83" s="128"/>
      <c r="NS83" s="128"/>
      <c r="NT83" s="128"/>
      <c r="NU83" s="128"/>
      <c r="NV83" s="128"/>
      <c r="NW83" s="128"/>
      <c r="NX83" s="129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30"/>
      <c r="NK84" s="131"/>
      <c r="NL84" s="131"/>
      <c r="NM84" s="131"/>
      <c r="NN84" s="131"/>
      <c r="NO84" s="131"/>
      <c r="NP84" s="131"/>
      <c r="NQ84" s="131"/>
      <c r="NR84" s="131"/>
      <c r="NS84" s="131"/>
      <c r="NT84" s="131"/>
      <c r="NU84" s="131"/>
      <c r="NV84" s="131"/>
      <c r="NW84" s="131"/>
      <c r="NX84" s="132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63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kMuQLJ00A81xBAWNl+nnR4Ry7x5lJS29iYmx6E9/xAYoo8HxljNoyO0YbERVnvvHioU3OBz40q2QrpDOS21+WQ==" saltValue="ZcQl2xo0glijSEU+y0fXZg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75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76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4" t="s">
        <v>77</v>
      </c>
      <c r="AI4" s="145"/>
      <c r="AJ4" s="145"/>
      <c r="AK4" s="145"/>
      <c r="AL4" s="145"/>
      <c r="AM4" s="145"/>
      <c r="AN4" s="145"/>
      <c r="AO4" s="145"/>
      <c r="AP4" s="145"/>
      <c r="AQ4" s="145"/>
      <c r="AR4" s="146"/>
      <c r="AS4" s="140" t="s">
        <v>78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0" t="s">
        <v>79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4" t="s">
        <v>80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6"/>
      <c r="BZ4" s="139" t="s">
        <v>81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0" t="s">
        <v>82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83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84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4" t="s">
        <v>85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39" t="s">
        <v>86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87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>
      <c r="A5" s="47" t="s">
        <v>88</v>
      </c>
      <c r="B5" s="60"/>
      <c r="C5" s="60"/>
      <c r="D5" s="60"/>
      <c r="E5" s="60"/>
      <c r="F5" s="60"/>
      <c r="G5" s="60"/>
      <c r="H5" s="61" t="s">
        <v>89</v>
      </c>
      <c r="I5" s="61" t="s">
        <v>90</v>
      </c>
      <c r="J5" s="61" t="s">
        <v>91</v>
      </c>
      <c r="K5" s="61" t="s">
        <v>1</v>
      </c>
      <c r="L5" s="61" t="s">
        <v>2</v>
      </c>
      <c r="M5" s="61" t="s">
        <v>3</v>
      </c>
      <c r="N5" s="61" t="s">
        <v>92</v>
      </c>
      <c r="O5" s="61" t="s">
        <v>5</v>
      </c>
      <c r="P5" s="61" t="s">
        <v>93</v>
      </c>
      <c r="Q5" s="61" t="s">
        <v>94</v>
      </c>
      <c r="R5" s="61" t="s">
        <v>95</v>
      </c>
      <c r="S5" s="61" t="s">
        <v>96</v>
      </c>
      <c r="T5" s="61" t="s">
        <v>97</v>
      </c>
      <c r="U5" s="61" t="s">
        <v>98</v>
      </c>
      <c r="V5" s="61" t="s">
        <v>99</v>
      </c>
      <c r="W5" s="61" t="s">
        <v>100</v>
      </c>
      <c r="X5" s="61" t="s">
        <v>101</v>
      </c>
      <c r="Y5" s="61" t="s">
        <v>102</v>
      </c>
      <c r="Z5" s="61" t="s">
        <v>103</v>
      </c>
      <c r="AA5" s="61" t="s">
        <v>104</v>
      </c>
      <c r="AB5" s="61" t="s">
        <v>105</v>
      </c>
      <c r="AC5" s="61" t="s">
        <v>106</v>
      </c>
      <c r="AD5" s="61" t="s">
        <v>107</v>
      </c>
      <c r="AE5" s="61" t="s">
        <v>108</v>
      </c>
      <c r="AF5" s="61" t="s">
        <v>109</v>
      </c>
      <c r="AG5" s="61" t="s">
        <v>110</v>
      </c>
      <c r="AH5" s="61" t="s">
        <v>111</v>
      </c>
      <c r="AI5" s="61" t="s">
        <v>112</v>
      </c>
      <c r="AJ5" s="61" t="s">
        <v>113</v>
      </c>
      <c r="AK5" s="61" t="s">
        <v>114</v>
      </c>
      <c r="AL5" s="61" t="s">
        <v>115</v>
      </c>
      <c r="AM5" s="61" t="s">
        <v>116</v>
      </c>
      <c r="AN5" s="61" t="s">
        <v>117</v>
      </c>
      <c r="AO5" s="61" t="s">
        <v>118</v>
      </c>
      <c r="AP5" s="61" t="s">
        <v>119</v>
      </c>
      <c r="AQ5" s="61" t="s">
        <v>120</v>
      </c>
      <c r="AR5" s="61" t="s">
        <v>121</v>
      </c>
      <c r="AS5" s="61" t="s">
        <v>111</v>
      </c>
      <c r="AT5" s="61" t="s">
        <v>112</v>
      </c>
      <c r="AU5" s="61" t="s">
        <v>113</v>
      </c>
      <c r="AV5" s="61" t="s">
        <v>114</v>
      </c>
      <c r="AW5" s="61" t="s">
        <v>115</v>
      </c>
      <c r="AX5" s="61" t="s">
        <v>116</v>
      </c>
      <c r="AY5" s="61" t="s">
        <v>117</v>
      </c>
      <c r="AZ5" s="61" t="s">
        <v>118</v>
      </c>
      <c r="BA5" s="61" t="s">
        <v>119</v>
      </c>
      <c r="BB5" s="61" t="s">
        <v>120</v>
      </c>
      <c r="BC5" s="61" t="s">
        <v>121</v>
      </c>
      <c r="BD5" s="61" t="s">
        <v>111</v>
      </c>
      <c r="BE5" s="61" t="s">
        <v>112</v>
      </c>
      <c r="BF5" s="61" t="s">
        <v>113</v>
      </c>
      <c r="BG5" s="61" t="s">
        <v>114</v>
      </c>
      <c r="BH5" s="61" t="s">
        <v>115</v>
      </c>
      <c r="BI5" s="61" t="s">
        <v>116</v>
      </c>
      <c r="BJ5" s="61" t="s">
        <v>117</v>
      </c>
      <c r="BK5" s="61" t="s">
        <v>118</v>
      </c>
      <c r="BL5" s="61" t="s">
        <v>119</v>
      </c>
      <c r="BM5" s="61" t="s">
        <v>120</v>
      </c>
      <c r="BN5" s="61" t="s">
        <v>121</v>
      </c>
      <c r="BO5" s="61" t="s">
        <v>111</v>
      </c>
      <c r="BP5" s="61" t="s">
        <v>112</v>
      </c>
      <c r="BQ5" s="61" t="s">
        <v>113</v>
      </c>
      <c r="BR5" s="61" t="s">
        <v>114</v>
      </c>
      <c r="BS5" s="61" t="s">
        <v>115</v>
      </c>
      <c r="BT5" s="61" t="s">
        <v>116</v>
      </c>
      <c r="BU5" s="61" t="s">
        <v>117</v>
      </c>
      <c r="BV5" s="61" t="s">
        <v>118</v>
      </c>
      <c r="BW5" s="61" t="s">
        <v>119</v>
      </c>
      <c r="BX5" s="61" t="s">
        <v>120</v>
      </c>
      <c r="BY5" s="61" t="s">
        <v>121</v>
      </c>
      <c r="BZ5" s="61" t="s">
        <v>111</v>
      </c>
      <c r="CA5" s="61" t="s">
        <v>112</v>
      </c>
      <c r="CB5" s="61" t="s">
        <v>113</v>
      </c>
      <c r="CC5" s="61" t="s">
        <v>114</v>
      </c>
      <c r="CD5" s="61" t="s">
        <v>115</v>
      </c>
      <c r="CE5" s="61" t="s">
        <v>116</v>
      </c>
      <c r="CF5" s="61" t="s">
        <v>117</v>
      </c>
      <c r="CG5" s="61" t="s">
        <v>118</v>
      </c>
      <c r="CH5" s="61" t="s">
        <v>119</v>
      </c>
      <c r="CI5" s="61" t="s">
        <v>120</v>
      </c>
      <c r="CJ5" s="61" t="s">
        <v>121</v>
      </c>
      <c r="CK5" s="61" t="s">
        <v>111</v>
      </c>
      <c r="CL5" s="61" t="s">
        <v>112</v>
      </c>
      <c r="CM5" s="61" t="s">
        <v>113</v>
      </c>
      <c r="CN5" s="61" t="s">
        <v>114</v>
      </c>
      <c r="CO5" s="61" t="s">
        <v>115</v>
      </c>
      <c r="CP5" s="61" t="s">
        <v>116</v>
      </c>
      <c r="CQ5" s="61" t="s">
        <v>117</v>
      </c>
      <c r="CR5" s="61" t="s">
        <v>118</v>
      </c>
      <c r="CS5" s="61" t="s">
        <v>119</v>
      </c>
      <c r="CT5" s="61" t="s">
        <v>120</v>
      </c>
      <c r="CU5" s="61" t="s">
        <v>121</v>
      </c>
      <c r="CV5" s="61" t="s">
        <v>111</v>
      </c>
      <c r="CW5" s="61" t="s">
        <v>112</v>
      </c>
      <c r="CX5" s="61" t="s">
        <v>113</v>
      </c>
      <c r="CY5" s="61" t="s">
        <v>122</v>
      </c>
      <c r="CZ5" s="61" t="s">
        <v>123</v>
      </c>
      <c r="DA5" s="61" t="s">
        <v>116</v>
      </c>
      <c r="DB5" s="61" t="s">
        <v>117</v>
      </c>
      <c r="DC5" s="61" t="s">
        <v>118</v>
      </c>
      <c r="DD5" s="61" t="s">
        <v>119</v>
      </c>
      <c r="DE5" s="61" t="s">
        <v>120</v>
      </c>
      <c r="DF5" s="61" t="s">
        <v>121</v>
      </c>
      <c r="DG5" s="61" t="s">
        <v>111</v>
      </c>
      <c r="DH5" s="61" t="s">
        <v>112</v>
      </c>
      <c r="DI5" s="61" t="s">
        <v>113</v>
      </c>
      <c r="DJ5" s="61" t="s">
        <v>114</v>
      </c>
      <c r="DK5" s="61" t="s">
        <v>115</v>
      </c>
      <c r="DL5" s="61" t="s">
        <v>116</v>
      </c>
      <c r="DM5" s="61" t="s">
        <v>117</v>
      </c>
      <c r="DN5" s="61" t="s">
        <v>118</v>
      </c>
      <c r="DO5" s="61" t="s">
        <v>119</v>
      </c>
      <c r="DP5" s="61" t="s">
        <v>120</v>
      </c>
      <c r="DQ5" s="61" t="s">
        <v>121</v>
      </c>
      <c r="DR5" s="61" t="s">
        <v>111</v>
      </c>
      <c r="DS5" s="61" t="s">
        <v>112</v>
      </c>
      <c r="DT5" s="61" t="s">
        <v>124</v>
      </c>
      <c r="DU5" s="61" t="s">
        <v>114</v>
      </c>
      <c r="DV5" s="61" t="s">
        <v>125</v>
      </c>
      <c r="DW5" s="61" t="s">
        <v>116</v>
      </c>
      <c r="DX5" s="61" t="s">
        <v>117</v>
      </c>
      <c r="DY5" s="61" t="s">
        <v>118</v>
      </c>
      <c r="DZ5" s="61" t="s">
        <v>119</v>
      </c>
      <c r="EA5" s="61" t="s">
        <v>120</v>
      </c>
      <c r="EB5" s="61" t="s">
        <v>121</v>
      </c>
      <c r="EC5" s="61" t="s">
        <v>111</v>
      </c>
      <c r="ED5" s="61" t="s">
        <v>112</v>
      </c>
      <c r="EE5" s="61" t="s">
        <v>124</v>
      </c>
      <c r="EF5" s="61" t="s">
        <v>114</v>
      </c>
      <c r="EG5" s="61" t="s">
        <v>115</v>
      </c>
      <c r="EH5" s="61" t="s">
        <v>116</v>
      </c>
      <c r="EI5" s="61" t="s">
        <v>117</v>
      </c>
      <c r="EJ5" s="61" t="s">
        <v>118</v>
      </c>
      <c r="EK5" s="61" t="s">
        <v>119</v>
      </c>
      <c r="EL5" s="61" t="s">
        <v>120</v>
      </c>
      <c r="EM5" s="61" t="s">
        <v>126</v>
      </c>
      <c r="EN5" s="61" t="s">
        <v>111</v>
      </c>
      <c r="EO5" s="61" t="s">
        <v>112</v>
      </c>
      <c r="EP5" s="61" t="s">
        <v>113</v>
      </c>
      <c r="EQ5" s="61" t="s">
        <v>114</v>
      </c>
      <c r="ER5" s="61" t="s">
        <v>115</v>
      </c>
      <c r="ES5" s="61" t="s">
        <v>116</v>
      </c>
      <c r="ET5" s="61" t="s">
        <v>117</v>
      </c>
      <c r="EU5" s="61" t="s">
        <v>118</v>
      </c>
      <c r="EV5" s="61" t="s">
        <v>119</v>
      </c>
      <c r="EW5" s="61" t="s">
        <v>120</v>
      </c>
      <c r="EX5" s="61" t="s">
        <v>121</v>
      </c>
    </row>
    <row r="6" spans="1:154" s="66" customFormat="1">
      <c r="A6" s="47" t="s">
        <v>127</v>
      </c>
      <c r="B6" s="62">
        <f>B8</f>
        <v>2017</v>
      </c>
      <c r="C6" s="62">
        <f t="shared" ref="C6:M6" si="2">C8</f>
        <v>352152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41" t="str">
        <f>IF(H8&lt;&gt;I8,H8,"")&amp;IF(I8&lt;&gt;J8,I8,"")&amp;"　"&amp;J8</f>
        <v>山口県周南市　市民病院</v>
      </c>
      <c r="I6" s="142"/>
      <c r="J6" s="143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非設置</v>
      </c>
      <c r="P6" s="62" t="str">
        <f>P8</f>
        <v>指定管理者(代行制)</v>
      </c>
      <c r="Q6" s="63">
        <f t="shared" ref="Q6:AG6" si="3">Q8</f>
        <v>7</v>
      </c>
      <c r="R6" s="62" t="str">
        <f t="shared" si="3"/>
        <v>-</v>
      </c>
      <c r="S6" s="62" t="str">
        <f t="shared" si="3"/>
        <v>ド 透 訓 ガ</v>
      </c>
      <c r="T6" s="62" t="str">
        <f t="shared" si="3"/>
        <v>救 輪</v>
      </c>
      <c r="U6" s="63">
        <f>U8</f>
        <v>145188</v>
      </c>
      <c r="V6" s="63">
        <f>V8</f>
        <v>10935</v>
      </c>
      <c r="W6" s="62" t="str">
        <f>W8</f>
        <v>非該当</v>
      </c>
      <c r="X6" s="62" t="str">
        <f t="shared" si="3"/>
        <v>１０：１</v>
      </c>
      <c r="Y6" s="63">
        <f t="shared" si="3"/>
        <v>150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150</v>
      </c>
      <c r="AE6" s="63">
        <f t="shared" si="3"/>
        <v>150</v>
      </c>
      <c r="AF6" s="63" t="str">
        <f t="shared" si="3"/>
        <v>-</v>
      </c>
      <c r="AG6" s="63">
        <f t="shared" si="3"/>
        <v>150</v>
      </c>
      <c r="AH6" s="64">
        <f>IF(AH8="-",NA(),AH8)</f>
        <v>96.8</v>
      </c>
      <c r="AI6" s="64">
        <f t="shared" ref="AI6:AQ6" si="4">IF(AI8="-",NA(),AI8)</f>
        <v>95.5</v>
      </c>
      <c r="AJ6" s="64">
        <f t="shared" si="4"/>
        <v>94.4</v>
      </c>
      <c r="AK6" s="64">
        <f t="shared" si="4"/>
        <v>96.1</v>
      </c>
      <c r="AL6" s="64">
        <f t="shared" si="4"/>
        <v>91.5</v>
      </c>
      <c r="AM6" s="64">
        <f t="shared" si="4"/>
        <v>96.3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>
        <f>IF(AS8="-",NA(),AS8)</f>
        <v>93.5</v>
      </c>
      <c r="AT6" s="64">
        <f t="shared" ref="AT6:BB6" si="5">IF(AT8="-",NA(),AT8)</f>
        <v>92.1</v>
      </c>
      <c r="AU6" s="64">
        <f t="shared" si="5"/>
        <v>91</v>
      </c>
      <c r="AV6" s="64">
        <f t="shared" si="5"/>
        <v>92.7</v>
      </c>
      <c r="AW6" s="64">
        <f t="shared" si="5"/>
        <v>87.8</v>
      </c>
      <c r="AX6" s="64">
        <f t="shared" si="5"/>
        <v>86.6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>
        <f>IF(BD8="-",NA(),BD8)</f>
        <v>42.1</v>
      </c>
      <c r="BE6" s="64">
        <f t="shared" ref="BE6:BM6" si="6">IF(BE8="-",NA(),BE8)</f>
        <v>48.3</v>
      </c>
      <c r="BF6" s="64">
        <f t="shared" si="6"/>
        <v>57.7</v>
      </c>
      <c r="BG6" s="64">
        <f t="shared" si="6"/>
        <v>59.9</v>
      </c>
      <c r="BH6" s="64">
        <f t="shared" si="6"/>
        <v>71</v>
      </c>
      <c r="BI6" s="64">
        <f t="shared" si="6"/>
        <v>121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>
        <f>IF(BO8="-",NA(),BO8)</f>
        <v>82.5</v>
      </c>
      <c r="BP6" s="64">
        <f t="shared" ref="BP6:BX6" si="7">IF(BP8="-",NA(),BP8)</f>
        <v>75.900000000000006</v>
      </c>
      <c r="BQ6" s="64">
        <f t="shared" si="7"/>
        <v>78.7</v>
      </c>
      <c r="BR6" s="64">
        <f t="shared" si="7"/>
        <v>84.1</v>
      </c>
      <c r="BS6" s="64">
        <f t="shared" si="7"/>
        <v>84.1</v>
      </c>
      <c r="BT6" s="64">
        <f t="shared" si="7"/>
        <v>68.5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>
        <f>IF(BZ8="-",NA(),BZ8)</f>
        <v>38339</v>
      </c>
      <c r="CA6" s="65">
        <f t="shared" ref="CA6:CI6" si="8">IF(CA8="-",NA(),CA8)</f>
        <v>40371</v>
      </c>
      <c r="CB6" s="65">
        <f t="shared" si="8"/>
        <v>37051</v>
      </c>
      <c r="CC6" s="65">
        <f t="shared" si="8"/>
        <v>36685</v>
      </c>
      <c r="CD6" s="65">
        <f t="shared" si="8"/>
        <v>35670</v>
      </c>
      <c r="CE6" s="65">
        <f t="shared" si="8"/>
        <v>31585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>
        <f>IF(CK8="-",NA(),CK8)</f>
        <v>11702</v>
      </c>
      <c r="CL6" s="65">
        <f t="shared" ref="CL6:CT6" si="9">IF(CL8="-",NA(),CL8)</f>
        <v>11941</v>
      </c>
      <c r="CM6" s="65">
        <f t="shared" si="9"/>
        <v>13058</v>
      </c>
      <c r="CN6" s="65">
        <f t="shared" si="9"/>
        <v>12978</v>
      </c>
      <c r="CO6" s="65">
        <f t="shared" si="9"/>
        <v>13060</v>
      </c>
      <c r="CP6" s="65">
        <f t="shared" si="9"/>
        <v>9437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>
        <f>IF(CV8="-",NA(),CV8)</f>
        <v>49.6</v>
      </c>
      <c r="CW6" s="64">
        <f t="shared" ref="CW6:DE6" si="10">IF(CW8="-",NA(),CW8)</f>
        <v>49.2</v>
      </c>
      <c r="CX6" s="64">
        <f t="shared" si="10"/>
        <v>50</v>
      </c>
      <c r="CY6" s="64">
        <f t="shared" si="10"/>
        <v>49.9</v>
      </c>
      <c r="CZ6" s="64">
        <f t="shared" si="10"/>
        <v>53.5</v>
      </c>
      <c r="DA6" s="64">
        <f t="shared" si="10"/>
        <v>61.2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>
        <f>IF(DG8="-",NA(),DG8)</f>
        <v>25</v>
      </c>
      <c r="DH6" s="64">
        <f t="shared" ref="DH6:DP6" si="11">IF(DH8="-",NA(),DH8)</f>
        <v>26.2</v>
      </c>
      <c r="DI6" s="64">
        <f t="shared" si="11"/>
        <v>25.2</v>
      </c>
      <c r="DJ6" s="64">
        <f t="shared" si="11"/>
        <v>24.6</v>
      </c>
      <c r="DK6" s="64">
        <f t="shared" si="11"/>
        <v>25.3</v>
      </c>
      <c r="DL6" s="64">
        <f t="shared" si="11"/>
        <v>19.3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>
        <f>IF(DR8="-",NA(),DR8)</f>
        <v>62.8</v>
      </c>
      <c r="DS6" s="64">
        <f t="shared" ref="DS6:EA6" si="12">IF(DS8="-",NA(),DS8)</f>
        <v>66</v>
      </c>
      <c r="DT6" s="64">
        <f t="shared" si="12"/>
        <v>63.2</v>
      </c>
      <c r="DU6" s="64">
        <f t="shared" si="12"/>
        <v>65.2</v>
      </c>
      <c r="DV6" s="64">
        <f t="shared" si="12"/>
        <v>67</v>
      </c>
      <c r="DW6" s="64">
        <f t="shared" si="12"/>
        <v>48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>
        <f>IF(EC8="-",NA(),EC8)</f>
        <v>79</v>
      </c>
      <c r="ED6" s="64">
        <f t="shared" ref="ED6:EL6" si="13">IF(ED8="-",NA(),ED8)</f>
        <v>81.099999999999994</v>
      </c>
      <c r="EE6" s="64">
        <f t="shared" si="13"/>
        <v>67.099999999999994</v>
      </c>
      <c r="EF6" s="64">
        <f t="shared" si="13"/>
        <v>70.099999999999994</v>
      </c>
      <c r="EG6" s="64">
        <f t="shared" si="13"/>
        <v>72.8</v>
      </c>
      <c r="EH6" s="64">
        <f t="shared" si="13"/>
        <v>63.3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>
        <f>IF(EN8="-",NA(),EN8)</f>
        <v>45151487</v>
      </c>
      <c r="EO6" s="65">
        <f t="shared" ref="EO6:EW6" si="14">IF(EO8="-",NA(),EO8)</f>
        <v>45169840</v>
      </c>
      <c r="EP6" s="65">
        <f t="shared" si="14"/>
        <v>46085293</v>
      </c>
      <c r="EQ6" s="65">
        <f t="shared" si="14"/>
        <v>45423540</v>
      </c>
      <c r="ER6" s="65">
        <f t="shared" si="14"/>
        <v>45239887</v>
      </c>
      <c r="ES6" s="65">
        <f t="shared" si="14"/>
        <v>34139294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128</v>
      </c>
      <c r="B7" s="62">
        <f t="shared" ref="B7:AG7" si="15">B8</f>
        <v>2017</v>
      </c>
      <c r="C7" s="62">
        <f t="shared" si="15"/>
        <v>352152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非設置</v>
      </c>
      <c r="P7" s="62" t="str">
        <f>P8</f>
        <v>指定管理者(代行制)</v>
      </c>
      <c r="Q7" s="63">
        <f t="shared" si="15"/>
        <v>7</v>
      </c>
      <c r="R7" s="62" t="str">
        <f t="shared" si="15"/>
        <v>-</v>
      </c>
      <c r="S7" s="62" t="str">
        <f t="shared" si="15"/>
        <v>ド 透 訓 ガ</v>
      </c>
      <c r="T7" s="62" t="str">
        <f t="shared" si="15"/>
        <v>救 輪</v>
      </c>
      <c r="U7" s="63">
        <f>U8</f>
        <v>145188</v>
      </c>
      <c r="V7" s="63">
        <f>V8</f>
        <v>10935</v>
      </c>
      <c r="W7" s="62" t="str">
        <f>W8</f>
        <v>非該当</v>
      </c>
      <c r="X7" s="62" t="str">
        <f t="shared" si="15"/>
        <v>１０：１</v>
      </c>
      <c r="Y7" s="63">
        <f t="shared" si="15"/>
        <v>150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150</v>
      </c>
      <c r="AE7" s="63">
        <f t="shared" si="15"/>
        <v>150</v>
      </c>
      <c r="AF7" s="63" t="str">
        <f t="shared" si="15"/>
        <v>-</v>
      </c>
      <c r="AG7" s="63">
        <f t="shared" si="15"/>
        <v>150</v>
      </c>
      <c r="AH7" s="64">
        <f>AH8</f>
        <v>96.8</v>
      </c>
      <c r="AI7" s="64">
        <f t="shared" ref="AI7:AQ7" si="16">AI8</f>
        <v>95.5</v>
      </c>
      <c r="AJ7" s="64">
        <f t="shared" si="16"/>
        <v>94.4</v>
      </c>
      <c r="AK7" s="64">
        <f t="shared" si="16"/>
        <v>96.1</v>
      </c>
      <c r="AL7" s="64">
        <f t="shared" si="16"/>
        <v>91.5</v>
      </c>
      <c r="AM7" s="64">
        <f t="shared" si="16"/>
        <v>96.3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>
        <f>AS8</f>
        <v>93.5</v>
      </c>
      <c r="AT7" s="64">
        <f t="shared" ref="AT7:BB7" si="17">AT8</f>
        <v>92.1</v>
      </c>
      <c r="AU7" s="64">
        <f t="shared" si="17"/>
        <v>91</v>
      </c>
      <c r="AV7" s="64">
        <f t="shared" si="17"/>
        <v>92.7</v>
      </c>
      <c r="AW7" s="64">
        <f t="shared" si="17"/>
        <v>87.8</v>
      </c>
      <c r="AX7" s="64">
        <f t="shared" si="17"/>
        <v>86.6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>
        <f>BD8</f>
        <v>42.1</v>
      </c>
      <c r="BE7" s="64">
        <f t="shared" ref="BE7:BM7" si="18">BE8</f>
        <v>48.3</v>
      </c>
      <c r="BF7" s="64">
        <f t="shared" si="18"/>
        <v>57.7</v>
      </c>
      <c r="BG7" s="64">
        <f t="shared" si="18"/>
        <v>59.9</v>
      </c>
      <c r="BH7" s="64">
        <f t="shared" si="18"/>
        <v>71</v>
      </c>
      <c r="BI7" s="64">
        <f t="shared" si="18"/>
        <v>121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>
        <f>BO8</f>
        <v>82.5</v>
      </c>
      <c r="BP7" s="64">
        <f t="shared" ref="BP7:BX7" si="19">BP8</f>
        <v>75.900000000000006</v>
      </c>
      <c r="BQ7" s="64">
        <f t="shared" si="19"/>
        <v>78.7</v>
      </c>
      <c r="BR7" s="64">
        <f t="shared" si="19"/>
        <v>84.1</v>
      </c>
      <c r="BS7" s="64">
        <f t="shared" si="19"/>
        <v>84.1</v>
      </c>
      <c r="BT7" s="64">
        <f t="shared" si="19"/>
        <v>68.5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>
        <f>BZ8</f>
        <v>38339</v>
      </c>
      <c r="CA7" s="65">
        <f t="shared" ref="CA7:CI7" si="20">CA8</f>
        <v>40371</v>
      </c>
      <c r="CB7" s="65">
        <f t="shared" si="20"/>
        <v>37051</v>
      </c>
      <c r="CC7" s="65">
        <f t="shared" si="20"/>
        <v>36685</v>
      </c>
      <c r="CD7" s="65">
        <f t="shared" si="20"/>
        <v>35670</v>
      </c>
      <c r="CE7" s="65">
        <f t="shared" si="20"/>
        <v>31585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>
        <f>CK8</f>
        <v>11702</v>
      </c>
      <c r="CL7" s="65">
        <f t="shared" ref="CL7:CT7" si="21">CL8</f>
        <v>11941</v>
      </c>
      <c r="CM7" s="65">
        <f t="shared" si="21"/>
        <v>13058</v>
      </c>
      <c r="CN7" s="65">
        <f t="shared" si="21"/>
        <v>12978</v>
      </c>
      <c r="CO7" s="65">
        <f t="shared" si="21"/>
        <v>13060</v>
      </c>
      <c r="CP7" s="65">
        <f t="shared" si="21"/>
        <v>9437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>
        <f>CV8</f>
        <v>49.6</v>
      </c>
      <c r="CW7" s="64">
        <f t="shared" ref="CW7:DE7" si="22">CW8</f>
        <v>49.2</v>
      </c>
      <c r="CX7" s="64">
        <f t="shared" si="22"/>
        <v>50</v>
      </c>
      <c r="CY7" s="64">
        <f t="shared" si="22"/>
        <v>49.9</v>
      </c>
      <c r="CZ7" s="64">
        <f t="shared" si="22"/>
        <v>53.5</v>
      </c>
      <c r="DA7" s="64">
        <f t="shared" si="22"/>
        <v>61.2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>
        <f>DG8</f>
        <v>25</v>
      </c>
      <c r="DH7" s="64">
        <f t="shared" ref="DH7:DP7" si="23">DH8</f>
        <v>26.2</v>
      </c>
      <c r="DI7" s="64">
        <f t="shared" si="23"/>
        <v>25.2</v>
      </c>
      <c r="DJ7" s="64">
        <f t="shared" si="23"/>
        <v>24.6</v>
      </c>
      <c r="DK7" s="64">
        <f t="shared" si="23"/>
        <v>25.3</v>
      </c>
      <c r="DL7" s="64">
        <f t="shared" si="23"/>
        <v>19.3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>
        <f>DR8</f>
        <v>62.8</v>
      </c>
      <c r="DS7" s="64">
        <f t="shared" ref="DS7:EA7" si="24">DS8</f>
        <v>66</v>
      </c>
      <c r="DT7" s="64">
        <f t="shared" si="24"/>
        <v>63.2</v>
      </c>
      <c r="DU7" s="64">
        <f t="shared" si="24"/>
        <v>65.2</v>
      </c>
      <c r="DV7" s="64">
        <f t="shared" si="24"/>
        <v>67</v>
      </c>
      <c r="DW7" s="64">
        <f t="shared" si="24"/>
        <v>48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>
        <f>EC8</f>
        <v>79</v>
      </c>
      <c r="ED7" s="64">
        <f t="shared" ref="ED7:EL7" si="25">ED8</f>
        <v>81.099999999999994</v>
      </c>
      <c r="EE7" s="64">
        <f t="shared" si="25"/>
        <v>67.099999999999994</v>
      </c>
      <c r="EF7" s="64">
        <f t="shared" si="25"/>
        <v>70.099999999999994</v>
      </c>
      <c r="EG7" s="64">
        <f t="shared" si="25"/>
        <v>72.8</v>
      </c>
      <c r="EH7" s="64">
        <f t="shared" si="25"/>
        <v>63.3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>
        <f>EN8</f>
        <v>45151487</v>
      </c>
      <c r="EO7" s="65">
        <f t="shared" ref="EO7:EW7" si="26">EO8</f>
        <v>45169840</v>
      </c>
      <c r="EP7" s="65">
        <f t="shared" si="26"/>
        <v>46085293</v>
      </c>
      <c r="EQ7" s="65">
        <f t="shared" si="26"/>
        <v>45423540</v>
      </c>
      <c r="ER7" s="65">
        <f t="shared" si="26"/>
        <v>45239887</v>
      </c>
      <c r="ES7" s="65">
        <f t="shared" si="26"/>
        <v>34139294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>
      <c r="A8" s="47"/>
      <c r="B8" s="67">
        <v>2017</v>
      </c>
      <c r="C8" s="67">
        <v>352152</v>
      </c>
      <c r="D8" s="67">
        <v>46</v>
      </c>
      <c r="E8" s="67">
        <v>6</v>
      </c>
      <c r="F8" s="67">
        <v>0</v>
      </c>
      <c r="G8" s="67">
        <v>1</v>
      </c>
      <c r="H8" s="67" t="s">
        <v>129</v>
      </c>
      <c r="I8" s="67" t="s">
        <v>130</v>
      </c>
      <c r="J8" s="67" t="s">
        <v>131</v>
      </c>
      <c r="K8" s="67" t="s">
        <v>132</v>
      </c>
      <c r="L8" s="67" t="s">
        <v>133</v>
      </c>
      <c r="M8" s="67" t="s">
        <v>134</v>
      </c>
      <c r="N8" s="67" t="s">
        <v>135</v>
      </c>
      <c r="O8" s="67" t="s">
        <v>136</v>
      </c>
      <c r="P8" s="67" t="s">
        <v>137</v>
      </c>
      <c r="Q8" s="68">
        <v>7</v>
      </c>
      <c r="R8" s="67" t="s">
        <v>138</v>
      </c>
      <c r="S8" s="67" t="s">
        <v>139</v>
      </c>
      <c r="T8" s="67" t="s">
        <v>140</v>
      </c>
      <c r="U8" s="68">
        <v>145188</v>
      </c>
      <c r="V8" s="68">
        <v>10935</v>
      </c>
      <c r="W8" s="67" t="s">
        <v>141</v>
      </c>
      <c r="X8" s="69" t="s">
        <v>142</v>
      </c>
      <c r="Y8" s="68">
        <v>150</v>
      </c>
      <c r="Z8" s="68" t="s">
        <v>138</v>
      </c>
      <c r="AA8" s="68" t="s">
        <v>138</v>
      </c>
      <c r="AB8" s="68" t="s">
        <v>138</v>
      </c>
      <c r="AC8" s="68" t="s">
        <v>138</v>
      </c>
      <c r="AD8" s="68">
        <v>150</v>
      </c>
      <c r="AE8" s="68">
        <v>150</v>
      </c>
      <c r="AF8" s="68" t="s">
        <v>138</v>
      </c>
      <c r="AG8" s="68">
        <v>150</v>
      </c>
      <c r="AH8" s="70">
        <v>96.8</v>
      </c>
      <c r="AI8" s="70">
        <v>95.5</v>
      </c>
      <c r="AJ8" s="70">
        <v>94.4</v>
      </c>
      <c r="AK8" s="70">
        <v>96.1</v>
      </c>
      <c r="AL8" s="70">
        <v>91.5</v>
      </c>
      <c r="AM8" s="70">
        <v>96.3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>
        <v>93.5</v>
      </c>
      <c r="AT8" s="70">
        <v>92.1</v>
      </c>
      <c r="AU8" s="70">
        <v>91</v>
      </c>
      <c r="AV8" s="70">
        <v>92.7</v>
      </c>
      <c r="AW8" s="70">
        <v>87.8</v>
      </c>
      <c r="AX8" s="70">
        <v>86.6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>
        <v>42.1</v>
      </c>
      <c r="BE8" s="71">
        <v>48.3</v>
      </c>
      <c r="BF8" s="71">
        <v>57.7</v>
      </c>
      <c r="BG8" s="71">
        <v>59.9</v>
      </c>
      <c r="BH8" s="71">
        <v>71</v>
      </c>
      <c r="BI8" s="71">
        <v>121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>
        <v>82.5</v>
      </c>
      <c r="BP8" s="70">
        <v>75.900000000000006</v>
      </c>
      <c r="BQ8" s="70">
        <v>78.7</v>
      </c>
      <c r="BR8" s="70">
        <v>84.1</v>
      </c>
      <c r="BS8" s="70">
        <v>84.1</v>
      </c>
      <c r="BT8" s="70">
        <v>68.5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>
        <v>38339</v>
      </c>
      <c r="CA8" s="71">
        <v>40371</v>
      </c>
      <c r="CB8" s="71">
        <v>37051</v>
      </c>
      <c r="CC8" s="71">
        <v>36685</v>
      </c>
      <c r="CD8" s="71">
        <v>35670</v>
      </c>
      <c r="CE8" s="71">
        <v>31585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>
        <v>11702</v>
      </c>
      <c r="CL8" s="71">
        <v>11941</v>
      </c>
      <c r="CM8" s="71">
        <v>13058</v>
      </c>
      <c r="CN8" s="71">
        <v>12978</v>
      </c>
      <c r="CO8" s="71">
        <v>13060</v>
      </c>
      <c r="CP8" s="71">
        <v>9437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>
        <v>49.6</v>
      </c>
      <c r="CW8" s="71">
        <v>49.2</v>
      </c>
      <c r="CX8" s="71">
        <v>50</v>
      </c>
      <c r="CY8" s="71">
        <v>49.9</v>
      </c>
      <c r="CZ8" s="71">
        <v>53.5</v>
      </c>
      <c r="DA8" s="71">
        <v>61.2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>
        <v>25</v>
      </c>
      <c r="DH8" s="71">
        <v>26.2</v>
      </c>
      <c r="DI8" s="71">
        <v>25.2</v>
      </c>
      <c r="DJ8" s="71">
        <v>24.6</v>
      </c>
      <c r="DK8" s="71">
        <v>25.3</v>
      </c>
      <c r="DL8" s="71">
        <v>19.3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>
        <v>62.8</v>
      </c>
      <c r="DS8" s="70">
        <v>66</v>
      </c>
      <c r="DT8" s="70">
        <v>63.2</v>
      </c>
      <c r="DU8" s="70">
        <v>65.2</v>
      </c>
      <c r="DV8" s="70">
        <v>67</v>
      </c>
      <c r="DW8" s="70">
        <v>48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>
        <v>79</v>
      </c>
      <c r="ED8" s="70">
        <v>81.099999999999994</v>
      </c>
      <c r="EE8" s="70">
        <v>67.099999999999994</v>
      </c>
      <c r="EF8" s="70">
        <v>70.099999999999994</v>
      </c>
      <c r="EG8" s="70">
        <v>72.8</v>
      </c>
      <c r="EH8" s="70">
        <v>63.3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>
        <v>45151487</v>
      </c>
      <c r="EO8" s="71">
        <v>45169840</v>
      </c>
      <c r="EP8" s="71">
        <v>46085293</v>
      </c>
      <c r="EQ8" s="71">
        <v>45423540</v>
      </c>
      <c r="ER8" s="71">
        <v>45239887</v>
      </c>
      <c r="ES8" s="71">
        <v>34139294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143</v>
      </c>
      <c r="C10" s="76" t="s">
        <v>144</v>
      </c>
      <c r="D10" s="76" t="s">
        <v>145</v>
      </c>
      <c r="E10" s="76" t="s">
        <v>146</v>
      </c>
      <c r="F10" s="76" t="s">
        <v>147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148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岡崎　健一</cp:lastModifiedBy>
  <dcterms:created xsi:type="dcterms:W3CDTF">2018-12-07T10:48:06Z</dcterms:created>
  <dcterms:modified xsi:type="dcterms:W3CDTF">2019-02-25T05:00:36Z</dcterms:modified>
  <cp:category/>
</cp:coreProperties>
</file>