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Fzs5mfCJd9ZFLAtGeZX4IxrmTdIQqTjGoXPAOd1XE/LQ4dUBVdR4pixeA12RgbncKQ02y6UuBQHSAfSYFkzJw==" workbookSaltValue="rWAN8KYQfEtcAcUYSBUJD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CS78" i="4"/>
  <c r="BX54" i="4"/>
  <c r="BX32" i="4"/>
  <c r="MN54" i="4"/>
  <c r="C11" i="5"/>
  <c r="D11" i="5"/>
  <c r="E11" i="5"/>
  <c r="B11" i="5"/>
  <c r="KC78" i="4" l="1"/>
  <c r="FH78" i="4"/>
  <c r="DS54" i="4"/>
  <c r="DS32" i="4"/>
  <c r="AN78" i="4"/>
  <c r="AE54" i="4"/>
  <c r="AE32" i="4"/>
  <c r="HG54" i="4"/>
  <c r="KU54" i="4"/>
  <c r="KU32" i="4"/>
  <c r="HG32" i="4"/>
  <c r="KF54" i="4"/>
  <c r="JJ78" i="4"/>
  <c r="GR54" i="4"/>
  <c r="GR32" i="4"/>
  <c r="DD32" i="4"/>
  <c r="EO78" i="4"/>
  <c r="DD54" i="4"/>
  <c r="KF32" i="4"/>
  <c r="U78" i="4"/>
  <c r="P54" i="4"/>
  <c r="P32" i="4"/>
  <c r="BZ78" i="4"/>
  <c r="LY54" i="4"/>
  <c r="LY32" i="4"/>
  <c r="IK32" i="4"/>
  <c r="LO78" i="4"/>
  <c r="IK54" i="4"/>
  <c r="BI32" i="4"/>
  <c r="GT78" i="4"/>
  <c r="EW54" i="4"/>
  <c r="EW32" i="4"/>
  <c r="BI54" i="4"/>
  <c r="BG78" i="4"/>
  <c r="AT54" i="4"/>
  <c r="AT32" i="4"/>
  <c r="LJ32" i="4"/>
  <c r="EH54" i="4"/>
  <c r="EH32" i="4"/>
  <c r="LJ54" i="4"/>
  <c r="KV78" i="4"/>
  <c r="HV54" i="4"/>
  <c r="HV32" i="4"/>
  <c r="GA78" i="4"/>
</calcChain>
</file>

<file path=xl/sharedStrings.xml><?xml version="1.0" encoding="utf-8"?>
<sst xmlns="http://schemas.openxmlformats.org/spreadsheetml/2006/main" count="288" uniqueCount="160">
  <si>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</si>
  <si>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</si>
  <si>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</si>
  <si>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</si>
  <si>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</si>
  <si>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</si>
  <si>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</si>
  <si>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</si>
  <si>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</si>
  <si>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</si>
  <si>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</si>
  <si>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</si>
  <si>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</si>
  <si>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</si>
  <si>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</si>
  <si>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</si>
  <si>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</si>
  <si>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</si>
  <si>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</si>
  <si>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</si>
  <si>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</si>
  <si>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</si>
  <si>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</si>
  <si>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</si>
  <si>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</si>
  <si>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</si>
  <si>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</si>
  <si>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</si>
  <si>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</si>
  <si>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</si>
  <si>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</si>
  <si>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</si>
  <si>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</si>
  <si>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</si>
  <si>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</si>
  <si>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</si>
  <si>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</si>
  <si>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</si>
  <si>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</si>
  <si>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</si>
  <si>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</si>
  <si>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</si>
  <si>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</si>
  <si>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</si>
  <si>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</si>
  <si>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</si>
  <si>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</si>
  <si>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</si>
  <si>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</si>
  <si>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</si>
  <si>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</si>
  <si>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</si>
  <si>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</si>
  <si>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</si>
  <si>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</si>
  <si>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</si>
  <si>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</si>
  <si>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</si>
  <si>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</si>
  <si>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</si>
  <si>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</si>
  <si>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</si>
  <si>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</si>
  <si>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</si>
  <si>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</si>
  <si>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</si>
  <si>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</si>
  <si>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</si>
  <si>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</si>
  <si>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</si>
  <si>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</si>
  <si>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</si>
  <si>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</si>
  <si>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</si>
  <si>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</si>
  <si>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</si>
  <si>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</si>
  <si>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</si>
  <si>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</si>
  <si>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</si>
  <si>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</si>
  <si>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</si>
  <si>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</si>
  <si>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</si>
  <si>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</si>
  <si>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</si>
  <si>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</si>
  <si>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</si>
  <si>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</si>
  <si>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</si>
  <si>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</si>
  <si>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</si>
  <si>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</si>
  <si>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</si>
  <si>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</si>
  <si>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</si>
  <si>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</si>
  <si>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</si>
  <si>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</si>
  <si>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</si>
  <si>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</si>
  <si>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</si>
  <si>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</si>
  <si>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</si>
  <si>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</si>
  <si>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</si>
  <si>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</si>
  <si>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</si>
  <si>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</si>
  <si>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</si>
  <si>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</si>
  <si>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</si>
  <si>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</si>
  <si>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</si>
  <si>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</si>
  <si>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</si>
  <si>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</si>
  <si>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</si>
  <si>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</si>
  <si>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</si>
  <si>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</si>
  <si>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</si>
  <si>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</si>
  <si>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</si>
  <si>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t>
    <phoneticPr fontId="5"/>
  </si>
  <si>
    <t>当該値(N-3)</t>
    <phoneticPr fontId="5"/>
  </si>
  <si>
    <t>当該値(N-2)</t>
    <phoneticPr fontId="5"/>
  </si>
  <si>
    <t>当該値(N)</t>
    <phoneticPr fontId="5"/>
  </si>
  <si>
    <t>当該値(N-3)</t>
    <phoneticPr fontId="5"/>
  </si>
  <si>
    <t>当該値(N-4)</t>
    <phoneticPr fontId="5"/>
  </si>
  <si>
    <t>当該値(N-3)</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</si>
  <si>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</si>
  <si>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</si>
  <si>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</si>
  <si>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</si>
  <si>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</si>
  <si>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山口県</t>
  </si>
  <si>
    <t>周防大島町</t>
  </si>
  <si>
    <t>周防大島町立橘病院</t>
  </si>
  <si>
    <t>条例全部</t>
  </si>
  <si>
    <t>病院事業</t>
  </si>
  <si>
    <t>一般病院</t>
  </si>
  <si>
    <t>50床未満</t>
  </si>
  <si>
    <t>学術・研究機関出身</t>
  </si>
  <si>
    <t>直営</t>
  </si>
  <si>
    <t>-</t>
  </si>
  <si>
    <t>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</si>
  <si>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</si>
  <si>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</si>
  <si>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</si>
  <si>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</si>
  <si>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</si>
  <si>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</si>
  <si>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</si>
  <si>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</si>
  <si>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</si>
  <si>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周防大島町立橘病院は周防大島町の中部地域の医療を担い、救急患者等の時間外患者受け入れの役割も果たしている。近隣の総合病院へは車で50分かかる立地条件にあって、他医療機関等の協力などにより特殊診療科の診療も行っている。また、周囲に歯科診療を行う医療機関が無い地域にあって、歯科の診療も行っている。
　併設の介護老人保健施設と緊密に連携し、患者が安心して療養できる体制を構築している。</t>
    <rPh sb="1" eb="5">
      <t>スオウオオシマ</t>
    </rPh>
    <rPh sb="5" eb="7">
      <t>チョウリツ</t>
    </rPh>
    <rPh sb="7" eb="8">
      <t>タチバナ</t>
    </rPh>
    <rPh sb="8" eb="10">
      <t>ビョウイン</t>
    </rPh>
    <rPh sb="11" eb="15">
      <t>スオウオオシマ</t>
    </rPh>
    <rPh sb="15" eb="16">
      <t>チョウ</t>
    </rPh>
    <rPh sb="17" eb="19">
      <t>チュウブ</t>
    </rPh>
    <rPh sb="19" eb="21">
      <t>チイキ</t>
    </rPh>
    <rPh sb="22" eb="24">
      <t>イリョウ</t>
    </rPh>
    <rPh sb="25" eb="26">
      <t>ニナ</t>
    </rPh>
    <rPh sb="28" eb="30">
      <t>キュウキュウ</t>
    </rPh>
    <rPh sb="30" eb="33">
      <t>カンジャトウ</t>
    </rPh>
    <rPh sb="34" eb="37">
      <t>ジカンガイ</t>
    </rPh>
    <rPh sb="37" eb="39">
      <t>カンジャ</t>
    </rPh>
    <rPh sb="39" eb="40">
      <t>ウ</t>
    </rPh>
    <rPh sb="41" eb="42">
      <t>イ</t>
    </rPh>
    <rPh sb="44" eb="46">
      <t>ヤクワリ</t>
    </rPh>
    <rPh sb="47" eb="48">
      <t>ハ</t>
    </rPh>
    <rPh sb="54" eb="56">
      <t>キンリン</t>
    </rPh>
    <rPh sb="57" eb="59">
      <t>ソウゴウ</t>
    </rPh>
    <rPh sb="59" eb="61">
      <t>ビョウイン</t>
    </rPh>
    <rPh sb="63" eb="64">
      <t>クルマ</t>
    </rPh>
    <rPh sb="67" eb="68">
      <t>フン</t>
    </rPh>
    <rPh sb="71" eb="73">
      <t>リッチ</t>
    </rPh>
    <rPh sb="73" eb="75">
      <t>ジョウケン</t>
    </rPh>
    <rPh sb="80" eb="81">
      <t>タ</t>
    </rPh>
    <rPh sb="81" eb="83">
      <t>イリョウ</t>
    </rPh>
    <rPh sb="83" eb="86">
      <t>キカントウ</t>
    </rPh>
    <rPh sb="87" eb="89">
      <t>キョウリョク</t>
    </rPh>
    <rPh sb="94" eb="96">
      <t>トクシュ</t>
    </rPh>
    <rPh sb="96" eb="98">
      <t>シンリョウ</t>
    </rPh>
    <rPh sb="98" eb="99">
      <t>カ</t>
    </rPh>
    <rPh sb="100" eb="102">
      <t>シンリョウ</t>
    </rPh>
    <rPh sb="103" eb="104">
      <t>オコナ</t>
    </rPh>
    <rPh sb="112" eb="114">
      <t>シュウイ</t>
    </rPh>
    <rPh sb="115" eb="117">
      <t>シカ</t>
    </rPh>
    <rPh sb="117" eb="119">
      <t>シンリョウ</t>
    </rPh>
    <rPh sb="120" eb="121">
      <t>オコナ</t>
    </rPh>
    <rPh sb="122" eb="124">
      <t>イリョウ</t>
    </rPh>
    <rPh sb="124" eb="126">
      <t>キカン</t>
    </rPh>
    <rPh sb="127" eb="128">
      <t>ナ</t>
    </rPh>
    <rPh sb="129" eb="131">
      <t>チイキ</t>
    </rPh>
    <rPh sb="136" eb="138">
      <t>シカ</t>
    </rPh>
    <rPh sb="139" eb="141">
      <t>シンリョウ</t>
    </rPh>
    <rPh sb="142" eb="143">
      <t>オコナ</t>
    </rPh>
    <rPh sb="150" eb="152">
      <t>ヘイセツ</t>
    </rPh>
    <rPh sb="153" eb="155">
      <t>カイゴ</t>
    </rPh>
    <rPh sb="155" eb="157">
      <t>ロウジン</t>
    </rPh>
    <rPh sb="157" eb="159">
      <t>ホケン</t>
    </rPh>
    <rPh sb="159" eb="161">
      <t>シセツ</t>
    </rPh>
    <rPh sb="162" eb="164">
      <t>キンミツ</t>
    </rPh>
    <rPh sb="165" eb="167">
      <t>レンケイ</t>
    </rPh>
    <rPh sb="169" eb="171">
      <t>カンジャ</t>
    </rPh>
    <rPh sb="172" eb="174">
      <t>アンシン</t>
    </rPh>
    <rPh sb="176" eb="178">
      <t>リョウヨウ</t>
    </rPh>
    <rPh sb="181" eb="183">
      <t>タイセイ</t>
    </rPh>
    <rPh sb="184" eb="186">
      <t>コウチク</t>
    </rPh>
    <phoneticPr fontId="19"/>
  </si>
  <si>
    <t>　経常収支比率・医業収支比率共に類似病院平均値を下回っており、累積欠損金比率も上昇傾向にあるため、今後の経営改善に努める。
　病床利用率は併設の介護老人保健施設との連携により高い利用率を維持している。
　一方で入院患者１人１日当たり収益は平均値を下回っているが、これは長期入院患者の割合が多く、手術を殆ど行っていないことが要因である。外来患者１人１日当たり収益については、単価の低いリハビリ目的と歯科の患者の全体に占める割合が高くなっていく傾向にあるため類似病院平均値を下回っており、近年更に下降してきている。
　職員給与費対医業収益比率は類似病院平均値に近い値を推移しているが上昇傾向にあり、材料費対医業収益比率については、入院期間が90日を超える患者について包括診療としていることが平均値を上回る原因と考える。</t>
    <rPh sb="1" eb="3">
      <t>ケイジョウ</t>
    </rPh>
    <rPh sb="3" eb="5">
      <t>シュウシ</t>
    </rPh>
    <rPh sb="5" eb="7">
      <t>ヒリツ</t>
    </rPh>
    <rPh sb="8" eb="10">
      <t>イギョウ</t>
    </rPh>
    <rPh sb="10" eb="12">
      <t>シュウシ</t>
    </rPh>
    <rPh sb="12" eb="14">
      <t>ヒリツ</t>
    </rPh>
    <rPh sb="14" eb="15">
      <t>トモ</t>
    </rPh>
    <rPh sb="16" eb="23">
      <t>ルイジビョウインヘイキンチ</t>
    </rPh>
    <rPh sb="24" eb="26">
      <t>シタマワ</t>
    </rPh>
    <rPh sb="31" eb="33">
      <t>ルイセキ</t>
    </rPh>
    <rPh sb="33" eb="36">
      <t>ケッソンキン</t>
    </rPh>
    <rPh sb="36" eb="38">
      <t>ヒリツ</t>
    </rPh>
    <rPh sb="39" eb="41">
      <t>ジョウショウ</t>
    </rPh>
    <rPh sb="41" eb="43">
      <t>ケイコウ</t>
    </rPh>
    <rPh sb="49" eb="51">
      <t>コンゴ</t>
    </rPh>
    <rPh sb="52" eb="54">
      <t>ケイエイ</t>
    </rPh>
    <rPh sb="54" eb="56">
      <t>カイゼン</t>
    </rPh>
    <rPh sb="57" eb="58">
      <t>ツト</t>
    </rPh>
    <rPh sb="63" eb="65">
      <t>ビョウショウ</t>
    </rPh>
    <rPh sb="65" eb="68">
      <t>リヨウリツ</t>
    </rPh>
    <rPh sb="69" eb="71">
      <t>ヘイセツ</t>
    </rPh>
    <rPh sb="72" eb="74">
      <t>カイゴ</t>
    </rPh>
    <rPh sb="74" eb="76">
      <t>ロウジン</t>
    </rPh>
    <rPh sb="76" eb="78">
      <t>ホケン</t>
    </rPh>
    <rPh sb="78" eb="80">
      <t>シセツ</t>
    </rPh>
    <rPh sb="82" eb="84">
      <t>レンケイ</t>
    </rPh>
    <rPh sb="87" eb="88">
      <t>タカ</t>
    </rPh>
    <rPh sb="89" eb="92">
      <t>リヨウリツ</t>
    </rPh>
    <rPh sb="93" eb="95">
      <t>イジ</t>
    </rPh>
    <rPh sb="102" eb="104">
      <t>イッポウ</t>
    </rPh>
    <rPh sb="105" eb="107">
      <t>ニュウイン</t>
    </rPh>
    <rPh sb="107" eb="109">
      <t>カンジャ</t>
    </rPh>
    <rPh sb="110" eb="111">
      <t>ニン</t>
    </rPh>
    <rPh sb="112" eb="113">
      <t>ニチ</t>
    </rPh>
    <rPh sb="113" eb="114">
      <t>ア</t>
    </rPh>
    <rPh sb="116" eb="118">
      <t>シュウエキ</t>
    </rPh>
    <rPh sb="119" eb="122">
      <t>ヘイキンチ</t>
    </rPh>
    <rPh sb="123" eb="125">
      <t>シタマワ</t>
    </rPh>
    <rPh sb="134" eb="136">
      <t>チョウキ</t>
    </rPh>
    <rPh sb="136" eb="138">
      <t>ニュウイン</t>
    </rPh>
    <rPh sb="138" eb="140">
      <t>カンジャ</t>
    </rPh>
    <rPh sb="141" eb="143">
      <t>ワリアイ</t>
    </rPh>
    <rPh sb="144" eb="145">
      <t>オオ</t>
    </rPh>
    <rPh sb="147" eb="149">
      <t>シュジュツ</t>
    </rPh>
    <rPh sb="150" eb="151">
      <t>ホトン</t>
    </rPh>
    <rPh sb="152" eb="153">
      <t>オコナ</t>
    </rPh>
    <rPh sb="161" eb="163">
      <t>ヨウイン</t>
    </rPh>
    <rPh sb="167" eb="169">
      <t>ガイライカ</t>
    </rPh>
    <rPh sb="169" eb="180">
      <t>ンジャ１ニン１ニチアタリシュウエキ</t>
    </rPh>
    <rPh sb="186" eb="188">
      <t>タンカ</t>
    </rPh>
    <rPh sb="189" eb="190">
      <t>ヒク</t>
    </rPh>
    <rPh sb="195" eb="197">
      <t>モクテキ</t>
    </rPh>
    <rPh sb="198" eb="200">
      <t>シカ</t>
    </rPh>
    <rPh sb="201" eb="203">
      <t>カンジャ</t>
    </rPh>
    <rPh sb="204" eb="206">
      <t>ゼンタイ</t>
    </rPh>
    <rPh sb="207" eb="208">
      <t>シ</t>
    </rPh>
    <rPh sb="210" eb="212">
      <t>ワリアイ</t>
    </rPh>
    <rPh sb="213" eb="214">
      <t>タカ</t>
    </rPh>
    <rPh sb="220" eb="222">
      <t>ケイコウ</t>
    </rPh>
    <rPh sb="227" eb="229">
      <t>ルイジ</t>
    </rPh>
    <rPh sb="229" eb="231">
      <t>ビョウイン</t>
    </rPh>
    <rPh sb="231" eb="234">
      <t>ヘイキンチ</t>
    </rPh>
    <rPh sb="235" eb="237">
      <t>シタマワ</t>
    </rPh>
    <rPh sb="242" eb="244">
      <t>キンネン</t>
    </rPh>
    <rPh sb="244" eb="245">
      <t>サラ</t>
    </rPh>
    <rPh sb="246" eb="248">
      <t>カコウ</t>
    </rPh>
    <rPh sb="257" eb="269">
      <t>ショクインキュウヨヒタイイギョウシュウエキヒリツ</t>
    </rPh>
    <rPh sb="270" eb="272">
      <t>ルイジ</t>
    </rPh>
    <rPh sb="272" eb="274">
      <t>ビョウイン</t>
    </rPh>
    <rPh sb="274" eb="277">
      <t>ヘイキンチ</t>
    </rPh>
    <rPh sb="278" eb="279">
      <t>チカ</t>
    </rPh>
    <rPh sb="280" eb="281">
      <t>アタイ</t>
    </rPh>
    <rPh sb="282" eb="284">
      <t>スイイ</t>
    </rPh>
    <rPh sb="289" eb="291">
      <t>ジョウショウ</t>
    </rPh>
    <rPh sb="291" eb="293">
      <t>ケイコウ</t>
    </rPh>
    <rPh sb="297" eb="307">
      <t>ザイリョウヒタイイギョウシュウエキヒリツ</t>
    </rPh>
    <rPh sb="343" eb="346">
      <t>ヘイキンチ</t>
    </rPh>
    <rPh sb="347" eb="349">
      <t>ウワマワ</t>
    </rPh>
    <phoneticPr fontId="19"/>
  </si>
  <si>
    <r>
      <t>　老朽化した機械備品等については適宜更新を行っており、現在平均値に対して特に大きな乖離は見られない。しかし、現在の経営状況に鑑みて設備投資の抑制を図る方針であり、現在保有する機械備品については保守点検を十分に行い、安全性を確保しつつ耐用年数を超えて使用することとしているため、今後は老朽化が進展することが考えられる。
　1床当たり有形固定資産は平均値を上回るが、これは地域住民への一定水準の医療提供のため、ＣＴ</t>
    </r>
    <r>
      <rPr>
        <sz val="11"/>
        <rFont val="ＭＳ ゴシック"/>
        <family val="3"/>
        <charset val="128"/>
      </rPr>
      <t>等の高額な医療機器を整備していることが要因であると考えられる。今後の機器整備については地域の医療需給等情報の分析を行い、過大な投資とならないよう留意する。</t>
    </r>
    <rPh sb="1" eb="4">
      <t>ロウキュウカ</t>
    </rPh>
    <rPh sb="6" eb="8">
      <t>キカイ</t>
    </rPh>
    <rPh sb="8" eb="11">
      <t>ビヒントウ</t>
    </rPh>
    <rPh sb="16" eb="18">
      <t>テキギ</t>
    </rPh>
    <rPh sb="18" eb="20">
      <t>コウシン</t>
    </rPh>
    <rPh sb="21" eb="22">
      <t>オコナ</t>
    </rPh>
    <rPh sb="27" eb="29">
      <t>ゲンザイ</t>
    </rPh>
    <rPh sb="29" eb="32">
      <t>ヘイキンチ</t>
    </rPh>
    <rPh sb="33" eb="34">
      <t>タイ</t>
    </rPh>
    <rPh sb="36" eb="37">
      <t>トク</t>
    </rPh>
    <rPh sb="38" eb="39">
      <t>オオ</t>
    </rPh>
    <rPh sb="41" eb="43">
      <t>カイリ</t>
    </rPh>
    <rPh sb="44" eb="45">
      <t>ミ</t>
    </rPh>
    <rPh sb="54" eb="56">
      <t>ゲンザイ</t>
    </rPh>
    <rPh sb="57" eb="59">
      <t>ケイエイ</t>
    </rPh>
    <rPh sb="59" eb="61">
      <t>ジョウキョウ</t>
    </rPh>
    <rPh sb="62" eb="63">
      <t>カンガ</t>
    </rPh>
    <rPh sb="65" eb="67">
      <t>セツビ</t>
    </rPh>
    <rPh sb="67" eb="69">
      <t>トウシ</t>
    </rPh>
    <rPh sb="70" eb="72">
      <t>ヨクセイ</t>
    </rPh>
    <rPh sb="73" eb="74">
      <t>ハカ</t>
    </rPh>
    <rPh sb="75" eb="77">
      <t>ホウシン</t>
    </rPh>
    <rPh sb="81" eb="83">
      <t>ゲンザイ</t>
    </rPh>
    <rPh sb="83" eb="85">
      <t>ホユウ</t>
    </rPh>
    <rPh sb="87" eb="89">
      <t>キカイ</t>
    </rPh>
    <rPh sb="89" eb="91">
      <t>ビヒン</t>
    </rPh>
    <rPh sb="96" eb="98">
      <t>ホシュ</t>
    </rPh>
    <rPh sb="98" eb="100">
      <t>テンケン</t>
    </rPh>
    <rPh sb="101" eb="103">
      <t>ジュウブン</t>
    </rPh>
    <rPh sb="104" eb="105">
      <t>オコナ</t>
    </rPh>
    <rPh sb="107" eb="110">
      <t>アンゼンセイ</t>
    </rPh>
    <rPh sb="111" eb="113">
      <t>カクホ</t>
    </rPh>
    <rPh sb="116" eb="118">
      <t>タイヨウ</t>
    </rPh>
    <rPh sb="118" eb="120">
      <t>ネンスウ</t>
    </rPh>
    <rPh sb="121" eb="122">
      <t>コ</t>
    </rPh>
    <rPh sb="124" eb="126">
      <t>シヨウ</t>
    </rPh>
    <rPh sb="138" eb="140">
      <t>コンゴ</t>
    </rPh>
    <rPh sb="141" eb="144">
      <t>ロウキュウカ</t>
    </rPh>
    <rPh sb="145" eb="147">
      <t>シンテン</t>
    </rPh>
    <rPh sb="152" eb="153">
      <t>カンガ</t>
    </rPh>
    <rPh sb="161" eb="162">
      <t>ショウ</t>
    </rPh>
    <rPh sb="162" eb="163">
      <t>ア</t>
    </rPh>
    <rPh sb="165" eb="167">
      <t>ユウケイ</t>
    </rPh>
    <rPh sb="167" eb="169">
      <t>コテイ</t>
    </rPh>
    <rPh sb="169" eb="171">
      <t>シサン</t>
    </rPh>
    <rPh sb="172" eb="175">
      <t>ヘイキンチ</t>
    </rPh>
    <rPh sb="176" eb="178">
      <t>ウワマワ</t>
    </rPh>
    <rPh sb="184" eb="186">
      <t>チイキ</t>
    </rPh>
    <rPh sb="186" eb="188">
      <t>ジュウミン</t>
    </rPh>
    <rPh sb="190" eb="192">
      <t>イッテイ</t>
    </rPh>
    <rPh sb="192" eb="194">
      <t>スイジュン</t>
    </rPh>
    <rPh sb="195" eb="197">
      <t>イリョウ</t>
    </rPh>
    <rPh sb="197" eb="199">
      <t>テイキョウ</t>
    </rPh>
    <rPh sb="205" eb="206">
      <t>トウ</t>
    </rPh>
    <rPh sb="207" eb="209">
      <t>コウガク</t>
    </rPh>
    <rPh sb="210" eb="212">
      <t>イリョウ</t>
    </rPh>
    <rPh sb="212" eb="214">
      <t>キキ</t>
    </rPh>
    <rPh sb="215" eb="217">
      <t>セイビ</t>
    </rPh>
    <rPh sb="224" eb="226">
      <t>ヨウイン</t>
    </rPh>
    <rPh sb="230" eb="231">
      <t>カンガ</t>
    </rPh>
    <rPh sb="236" eb="238">
      <t>コンゴ</t>
    </rPh>
    <rPh sb="239" eb="241">
      <t>キキ</t>
    </rPh>
    <rPh sb="241" eb="243">
      <t>セイビ</t>
    </rPh>
    <rPh sb="248" eb="250">
      <t>チイキ</t>
    </rPh>
    <rPh sb="251" eb="253">
      <t>イリョウ</t>
    </rPh>
    <rPh sb="253" eb="255">
      <t>ジュキュウ</t>
    </rPh>
    <rPh sb="255" eb="256">
      <t>トウ</t>
    </rPh>
    <rPh sb="256" eb="258">
      <t>ジョウホウ</t>
    </rPh>
    <rPh sb="259" eb="261">
      <t>ブンセキ</t>
    </rPh>
    <rPh sb="262" eb="263">
      <t>オコナ</t>
    </rPh>
    <rPh sb="265" eb="267">
      <t>カダイ</t>
    </rPh>
    <rPh sb="268" eb="270">
      <t>トウシ</t>
    </rPh>
    <rPh sb="277" eb="279">
      <t>リュウイ</t>
    </rPh>
    <phoneticPr fontId="19"/>
  </si>
  <si>
    <t>　周防大島町立橘病院は東西に広い周防大島町の中部地区において地域医療の確保に欠かすことのできない病院である。
　近年は周防大島町の人口が徐々に減少していく状況の中、病床利用率は高い水準を維持しているが1人1日当たり収益が低く、外来患者数の減少もあり医業収益は減少してきている。一方で給与費の増加等により支出は増加しており、経営状況は厳しさを増してきている。
　今後は一般病床の一部を地域包括ケア病床へ転換し、山口県地域医療構想にて柳井保健医療圏に不足しているとされた回復期病床の増加に貢献しつつ、1人1日あたり収益を上昇させるなどし、収益の増加を図る。
　また、周辺の医療機関、施設等との連携を緊密にすることによって外来患者の確保、高い病床利用率の維持と入退院の回転率向上に努める。</t>
    <rPh sb="1" eb="5">
      <t>スオウオオシマ</t>
    </rPh>
    <rPh sb="5" eb="7">
      <t>チョウリツ</t>
    </rPh>
    <rPh sb="7" eb="8">
      <t>タチバナ</t>
    </rPh>
    <rPh sb="8" eb="10">
      <t>ビョウイン</t>
    </rPh>
    <rPh sb="11" eb="13">
      <t>トウザイ</t>
    </rPh>
    <rPh sb="14" eb="15">
      <t>ヒロ</t>
    </rPh>
    <rPh sb="16" eb="20">
      <t>スオウオオシマ</t>
    </rPh>
    <rPh sb="20" eb="21">
      <t>チョウ</t>
    </rPh>
    <rPh sb="22" eb="24">
      <t>チュウブ</t>
    </rPh>
    <rPh sb="24" eb="26">
      <t>チク</t>
    </rPh>
    <rPh sb="30" eb="32">
      <t>チイキ</t>
    </rPh>
    <rPh sb="32" eb="34">
      <t>イリョウ</t>
    </rPh>
    <rPh sb="35" eb="37">
      <t>カクホ</t>
    </rPh>
    <rPh sb="38" eb="39">
      <t>カ</t>
    </rPh>
    <rPh sb="48" eb="50">
      <t>ビョウイン</t>
    </rPh>
    <rPh sb="56" eb="58">
      <t>キンネン</t>
    </rPh>
    <rPh sb="59" eb="63">
      <t>スオウオオシマ</t>
    </rPh>
    <rPh sb="63" eb="64">
      <t>チョウ</t>
    </rPh>
    <rPh sb="65" eb="67">
      <t>ジンコウ</t>
    </rPh>
    <rPh sb="68" eb="70">
      <t>ジョジョ</t>
    </rPh>
    <rPh sb="71" eb="73">
      <t>ゲンショウ</t>
    </rPh>
    <rPh sb="77" eb="79">
      <t>ジョウキョウ</t>
    </rPh>
    <rPh sb="80" eb="81">
      <t>ナカ</t>
    </rPh>
    <rPh sb="82" eb="84">
      <t>ビョウショウ</t>
    </rPh>
    <rPh sb="84" eb="87">
      <t>リヨウリツ</t>
    </rPh>
    <rPh sb="88" eb="89">
      <t>タカ</t>
    </rPh>
    <rPh sb="90" eb="92">
      <t>スイジュン</t>
    </rPh>
    <rPh sb="93" eb="95">
      <t>イジ</t>
    </rPh>
    <rPh sb="101" eb="102">
      <t>リ</t>
    </rPh>
    <rPh sb="103" eb="104">
      <t>ニチ</t>
    </rPh>
    <rPh sb="104" eb="105">
      <t>ア</t>
    </rPh>
    <rPh sb="107" eb="109">
      <t>シュウエキ</t>
    </rPh>
    <rPh sb="110" eb="111">
      <t>ヒク</t>
    </rPh>
    <rPh sb="113" eb="115">
      <t>ガイライ</t>
    </rPh>
    <rPh sb="115" eb="118">
      <t>カンジャスウ</t>
    </rPh>
    <rPh sb="119" eb="121">
      <t>ゲンショウ</t>
    </rPh>
    <rPh sb="124" eb="126">
      <t>イギョウ</t>
    </rPh>
    <rPh sb="126" eb="128">
      <t>シュウエキ</t>
    </rPh>
    <rPh sb="129" eb="131">
      <t>ゲンショウ</t>
    </rPh>
    <rPh sb="138" eb="140">
      <t>イッポウ</t>
    </rPh>
    <rPh sb="141" eb="143">
      <t>キュウヨ</t>
    </rPh>
    <rPh sb="143" eb="144">
      <t>ヒ</t>
    </rPh>
    <rPh sb="145" eb="148">
      <t>ゾウカトウ</t>
    </rPh>
    <rPh sb="151" eb="153">
      <t>シシュツ</t>
    </rPh>
    <rPh sb="154" eb="156">
      <t>ゾウカ</t>
    </rPh>
    <rPh sb="161" eb="163">
      <t>ケイエイ</t>
    </rPh>
    <rPh sb="163" eb="165">
      <t>ジョウキョウ</t>
    </rPh>
    <rPh sb="166" eb="167">
      <t>キビ</t>
    </rPh>
    <rPh sb="170" eb="171">
      <t>マ</t>
    </rPh>
    <rPh sb="180" eb="182">
      <t>コンゴ</t>
    </rPh>
    <rPh sb="183" eb="185">
      <t>イッパン</t>
    </rPh>
    <rPh sb="185" eb="187">
      <t>ビョウショウ</t>
    </rPh>
    <rPh sb="188" eb="190">
      <t>イチブ</t>
    </rPh>
    <rPh sb="191" eb="193">
      <t>チイキ</t>
    </rPh>
    <rPh sb="193" eb="195">
      <t>ホウカツ</t>
    </rPh>
    <rPh sb="197" eb="199">
      <t>ビョウショウ</t>
    </rPh>
    <rPh sb="200" eb="202">
      <t>テンカン</t>
    </rPh>
    <rPh sb="204" eb="207">
      <t>ヤマグチケン</t>
    </rPh>
    <rPh sb="207" eb="209">
      <t>チイキ</t>
    </rPh>
    <rPh sb="209" eb="211">
      <t>イリョウ</t>
    </rPh>
    <rPh sb="211" eb="213">
      <t>コウソウ</t>
    </rPh>
    <rPh sb="215" eb="217">
      <t>ヤナイ</t>
    </rPh>
    <rPh sb="217" eb="219">
      <t>ホケン</t>
    </rPh>
    <rPh sb="219" eb="221">
      <t>イリョウ</t>
    </rPh>
    <rPh sb="221" eb="222">
      <t>ケン</t>
    </rPh>
    <rPh sb="223" eb="225">
      <t>フソク</t>
    </rPh>
    <rPh sb="233" eb="235">
      <t>カイフク</t>
    </rPh>
    <rPh sb="235" eb="236">
      <t>キ</t>
    </rPh>
    <rPh sb="236" eb="238">
      <t>ビョウショウ</t>
    </rPh>
    <rPh sb="239" eb="241">
      <t>ゾウカ</t>
    </rPh>
    <rPh sb="242" eb="244">
      <t>コウケン</t>
    </rPh>
    <rPh sb="249" eb="250">
      <t>リ</t>
    </rPh>
    <rPh sb="251" eb="252">
      <t>ニチ</t>
    </rPh>
    <rPh sb="255" eb="257">
      <t>シュウエキ</t>
    </rPh>
    <rPh sb="258" eb="260">
      <t>ジョウショウ</t>
    </rPh>
    <rPh sb="267" eb="269">
      <t>シュウエキ</t>
    </rPh>
    <rPh sb="270" eb="272">
      <t>ゾウカ</t>
    </rPh>
    <rPh sb="273" eb="274">
      <t>ハカ</t>
    </rPh>
    <rPh sb="281" eb="283">
      <t>シュウヘン</t>
    </rPh>
    <rPh sb="284" eb="286">
      <t>イリョウ</t>
    </rPh>
    <rPh sb="286" eb="288">
      <t>キカン</t>
    </rPh>
    <rPh sb="289" eb="292">
      <t>シセツトウ</t>
    </rPh>
    <rPh sb="294" eb="296">
      <t>レンケイ</t>
    </rPh>
    <rPh sb="297" eb="299">
      <t>キンミツ</t>
    </rPh>
    <rPh sb="308" eb="310">
      <t>ガイライ</t>
    </rPh>
    <rPh sb="310" eb="312">
      <t>カンジャ</t>
    </rPh>
    <rPh sb="313" eb="315">
      <t>カクホ</t>
    </rPh>
    <rPh sb="316" eb="317">
      <t>タカ</t>
    </rPh>
    <rPh sb="318" eb="320">
      <t>ビョウショウ</t>
    </rPh>
    <rPh sb="320" eb="323">
      <t>リヨウリツ</t>
    </rPh>
    <rPh sb="324" eb="326">
      <t>イジ</t>
    </rPh>
    <rPh sb="327" eb="330">
      <t>ニュウタイイン</t>
    </rPh>
    <rPh sb="331" eb="333">
      <t>カイテン</t>
    </rPh>
    <rPh sb="333" eb="334">
      <t>リツ</t>
    </rPh>
    <rPh sb="334" eb="336">
      <t>コウジョウ</t>
    </rPh>
    <rPh sb="337" eb="338">
      <t>ツト</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</si>
</sst>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95.7</c:v>
                </c:pt>
                <c:pt idx="1">
                  <c:v>88</c:v>
                </c:pt>
                <c:pt idx="2">
                  <c:v>78.900000000000006</c:v>
                </c:pt>
                <c:pt idx="3">
                  <c:v>85</c:v>
                </c:pt>
                <c:pt idx="4">
                  <c:v>84.5</c:v>
                </c:pt>
              </c:numCache>
            </c:numRef>
          </c:val>
          <c:extLst xmlns:c16r2="http://schemas.microsoft.com/office/drawing/2015/06/chart">
            <c:ext xmlns:c16="http://schemas.microsoft.com/office/drawing/2014/chart" uri="{C3380CC4-5D6E-409C-BE32-E72D297353CC}">
              <c16:uniqueId val="{00000000-409C-477D-AAEE-3EB183D6F0A8}"/>
            </c:ext>
          </c:extLst>
        </c:ser>
        <c:dLbls>
          <c:showLegendKey val="0"/>
          <c:showVal val="0"/>
          <c:showCatName val="0"/>
          <c:showSerName val="0"/>
          <c:showPercent val="0"/>
          <c:showBubbleSize val="0"/>
        </c:dLbls>
        <c:gapWidth val="150"/>
        <c:axId val="77869824"/>
        <c:axId val="7787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409C-477D-AAEE-3EB183D6F0A8}"/>
            </c:ext>
          </c:extLst>
        </c:ser>
        <c:dLbls>
          <c:showLegendKey val="0"/>
          <c:showVal val="0"/>
          <c:showCatName val="0"/>
          <c:showSerName val="0"/>
          <c:showPercent val="0"/>
          <c:showBubbleSize val="0"/>
        </c:dLbls>
        <c:marker val="1"/>
        <c:smooth val="0"/>
        <c:axId val="77869824"/>
        <c:axId val="77871744"/>
      </c:lineChart>
      <c:dateAx>
        <c:axId val="77869824"/>
        <c:scaling>
          <c:orientation val="minMax"/>
        </c:scaling>
        <c:delete val="1"/>
        <c:axPos val="b"/>
        <c:numFmt formatCode="ge" sourceLinked="1"/>
        <c:majorTickMark val="none"/>
        <c:minorTickMark val="none"/>
        <c:tickLblPos val="none"/>
        <c:crossAx val="77871744"/>
        <c:crosses val="autoZero"/>
        <c:auto val="1"/>
        <c:lblOffset val="100"/>
        <c:baseTimeUnit val="years"/>
      </c:dateAx>
      <c:valAx>
        <c:axId val="7787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86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7317</c:v>
                </c:pt>
                <c:pt idx="1">
                  <c:v>7204</c:v>
                </c:pt>
                <c:pt idx="2">
                  <c:v>7535</c:v>
                </c:pt>
                <c:pt idx="3">
                  <c:v>7263</c:v>
                </c:pt>
                <c:pt idx="4">
                  <c:v>6897</c:v>
                </c:pt>
              </c:numCache>
            </c:numRef>
          </c:val>
          <c:extLst xmlns:c16r2="http://schemas.microsoft.com/office/drawing/2015/06/chart">
            <c:ext xmlns:c16="http://schemas.microsoft.com/office/drawing/2014/chart" uri="{C3380CC4-5D6E-409C-BE32-E72D297353CC}">
              <c16:uniqueId val="{00000000-DE74-44D6-A158-C36D83D480F0}"/>
            </c:ext>
          </c:extLst>
        </c:ser>
        <c:dLbls>
          <c:showLegendKey val="0"/>
          <c:showVal val="0"/>
          <c:showCatName val="0"/>
          <c:showSerName val="0"/>
          <c:showPercent val="0"/>
          <c:showBubbleSize val="0"/>
        </c:dLbls>
        <c:gapWidth val="150"/>
        <c:axId val="88987136"/>
        <c:axId val="8898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DE74-44D6-A158-C36D83D480F0}"/>
            </c:ext>
          </c:extLst>
        </c:ser>
        <c:dLbls>
          <c:showLegendKey val="0"/>
          <c:showVal val="0"/>
          <c:showCatName val="0"/>
          <c:showSerName val="0"/>
          <c:showPercent val="0"/>
          <c:showBubbleSize val="0"/>
        </c:dLbls>
        <c:marker val="1"/>
        <c:smooth val="0"/>
        <c:axId val="88987136"/>
        <c:axId val="88989056"/>
      </c:lineChart>
      <c:dateAx>
        <c:axId val="88987136"/>
        <c:scaling>
          <c:orientation val="minMax"/>
        </c:scaling>
        <c:delete val="1"/>
        <c:axPos val="b"/>
        <c:numFmt formatCode="ge" sourceLinked="1"/>
        <c:majorTickMark val="none"/>
        <c:minorTickMark val="none"/>
        <c:tickLblPos val="none"/>
        <c:crossAx val="88989056"/>
        <c:crosses val="autoZero"/>
        <c:auto val="1"/>
        <c:lblOffset val="100"/>
        <c:baseTimeUnit val="years"/>
      </c:dateAx>
      <c:valAx>
        <c:axId val="88989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98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17074</c:v>
                </c:pt>
                <c:pt idx="1">
                  <c:v>18271</c:v>
                </c:pt>
                <c:pt idx="2">
                  <c:v>18765</c:v>
                </c:pt>
                <c:pt idx="3">
                  <c:v>18442</c:v>
                </c:pt>
                <c:pt idx="4">
                  <c:v>17374</c:v>
                </c:pt>
              </c:numCache>
            </c:numRef>
          </c:val>
          <c:extLst xmlns:c16r2="http://schemas.microsoft.com/office/drawing/2015/06/chart">
            <c:ext xmlns:c16="http://schemas.microsoft.com/office/drawing/2014/chart" uri="{C3380CC4-5D6E-409C-BE32-E72D297353CC}">
              <c16:uniqueId val="{00000000-0B83-47B6-A3D0-24B14A951A9E}"/>
            </c:ext>
          </c:extLst>
        </c:ser>
        <c:dLbls>
          <c:showLegendKey val="0"/>
          <c:showVal val="0"/>
          <c:showCatName val="0"/>
          <c:showSerName val="0"/>
          <c:showPercent val="0"/>
          <c:showBubbleSize val="0"/>
        </c:dLbls>
        <c:gapWidth val="150"/>
        <c:axId val="88925312"/>
        <c:axId val="889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0B83-47B6-A3D0-24B14A951A9E}"/>
            </c:ext>
          </c:extLst>
        </c:ser>
        <c:dLbls>
          <c:showLegendKey val="0"/>
          <c:showVal val="0"/>
          <c:showCatName val="0"/>
          <c:showSerName val="0"/>
          <c:showPercent val="0"/>
          <c:showBubbleSize val="0"/>
        </c:dLbls>
        <c:marker val="1"/>
        <c:smooth val="0"/>
        <c:axId val="88925312"/>
        <c:axId val="88927232"/>
      </c:lineChart>
      <c:dateAx>
        <c:axId val="88925312"/>
        <c:scaling>
          <c:orientation val="minMax"/>
        </c:scaling>
        <c:delete val="1"/>
        <c:axPos val="b"/>
        <c:numFmt formatCode="ge" sourceLinked="1"/>
        <c:majorTickMark val="none"/>
        <c:minorTickMark val="none"/>
        <c:tickLblPos val="none"/>
        <c:crossAx val="88927232"/>
        <c:crosses val="autoZero"/>
        <c:auto val="1"/>
        <c:lblOffset val="100"/>
        <c:baseTimeUnit val="years"/>
      </c:dateAx>
      <c:valAx>
        <c:axId val="88927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92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11.4</c:v>
                </c:pt>
                <c:pt idx="1">
                  <c:v>4.5999999999999996</c:v>
                </c:pt>
                <c:pt idx="2">
                  <c:v>7</c:v>
                </c:pt>
                <c:pt idx="3">
                  <c:v>30.4</c:v>
                </c:pt>
                <c:pt idx="4">
                  <c:v>72.599999999999994</c:v>
                </c:pt>
              </c:numCache>
            </c:numRef>
          </c:val>
          <c:extLst xmlns:c16r2="http://schemas.microsoft.com/office/drawing/2015/06/chart">
            <c:ext xmlns:c16="http://schemas.microsoft.com/office/drawing/2014/chart" uri="{C3380CC4-5D6E-409C-BE32-E72D297353CC}">
              <c16:uniqueId val="{00000000-00DC-43F2-95D6-343FDCDCDD80}"/>
            </c:ext>
          </c:extLst>
        </c:ser>
        <c:dLbls>
          <c:showLegendKey val="0"/>
          <c:showVal val="0"/>
          <c:showCatName val="0"/>
          <c:showSerName val="0"/>
          <c:showPercent val="0"/>
          <c:showBubbleSize val="0"/>
        </c:dLbls>
        <c:gapWidth val="150"/>
        <c:axId val="88564480"/>
        <c:axId val="885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00DC-43F2-95D6-343FDCDCDD80}"/>
            </c:ext>
          </c:extLst>
        </c:ser>
        <c:dLbls>
          <c:showLegendKey val="0"/>
          <c:showVal val="0"/>
          <c:showCatName val="0"/>
          <c:showSerName val="0"/>
          <c:showPercent val="0"/>
          <c:showBubbleSize val="0"/>
        </c:dLbls>
        <c:marker val="1"/>
        <c:smooth val="0"/>
        <c:axId val="88564480"/>
        <c:axId val="88566400"/>
      </c:lineChart>
      <c:dateAx>
        <c:axId val="88564480"/>
        <c:scaling>
          <c:orientation val="minMax"/>
        </c:scaling>
        <c:delete val="1"/>
        <c:axPos val="b"/>
        <c:numFmt formatCode="ge" sourceLinked="1"/>
        <c:majorTickMark val="none"/>
        <c:minorTickMark val="none"/>
        <c:tickLblPos val="none"/>
        <c:crossAx val="88566400"/>
        <c:crosses val="autoZero"/>
        <c:auto val="1"/>
        <c:lblOffset val="100"/>
        <c:baseTimeUnit val="years"/>
      </c:dateAx>
      <c:valAx>
        <c:axId val="8856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56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76.8</c:v>
                </c:pt>
                <c:pt idx="1">
                  <c:v>73.099999999999994</c:v>
                </c:pt>
                <c:pt idx="2">
                  <c:v>67.5</c:v>
                </c:pt>
                <c:pt idx="3">
                  <c:v>65.099999999999994</c:v>
                </c:pt>
                <c:pt idx="4">
                  <c:v>59.5</c:v>
                </c:pt>
              </c:numCache>
            </c:numRef>
          </c:val>
          <c:extLst xmlns:c16r2="http://schemas.microsoft.com/office/drawing/2015/06/chart">
            <c:ext xmlns:c16="http://schemas.microsoft.com/office/drawing/2014/chart" uri="{C3380CC4-5D6E-409C-BE32-E72D297353CC}">
              <c16:uniqueId val="{00000000-E716-47DF-8F81-C8A4B1F8FAFB}"/>
            </c:ext>
          </c:extLst>
        </c:ser>
        <c:dLbls>
          <c:showLegendKey val="0"/>
          <c:showVal val="0"/>
          <c:showCatName val="0"/>
          <c:showSerName val="0"/>
          <c:showPercent val="0"/>
          <c:showBubbleSize val="0"/>
        </c:dLbls>
        <c:gapWidth val="150"/>
        <c:axId val="80089472"/>
        <c:axId val="800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E716-47DF-8F81-C8A4B1F8FAFB}"/>
            </c:ext>
          </c:extLst>
        </c:ser>
        <c:dLbls>
          <c:showLegendKey val="0"/>
          <c:showVal val="0"/>
          <c:showCatName val="0"/>
          <c:showSerName val="0"/>
          <c:showPercent val="0"/>
          <c:showBubbleSize val="0"/>
        </c:dLbls>
        <c:marker val="1"/>
        <c:smooth val="0"/>
        <c:axId val="80089472"/>
        <c:axId val="80091392"/>
      </c:lineChart>
      <c:dateAx>
        <c:axId val="80089472"/>
        <c:scaling>
          <c:orientation val="minMax"/>
        </c:scaling>
        <c:delete val="1"/>
        <c:axPos val="b"/>
        <c:numFmt formatCode="ge" sourceLinked="1"/>
        <c:majorTickMark val="none"/>
        <c:minorTickMark val="none"/>
        <c:tickLblPos val="none"/>
        <c:crossAx val="80091392"/>
        <c:crosses val="autoZero"/>
        <c:auto val="1"/>
        <c:lblOffset val="100"/>
        <c:baseTimeUnit val="years"/>
      </c:dateAx>
      <c:valAx>
        <c:axId val="8009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08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91.5</c:v>
                </c:pt>
                <c:pt idx="1">
                  <c:v>87.9</c:v>
                </c:pt>
                <c:pt idx="2">
                  <c:v>86.9</c:v>
                </c:pt>
                <c:pt idx="3">
                  <c:v>85.3</c:v>
                </c:pt>
                <c:pt idx="4">
                  <c:v>78</c:v>
                </c:pt>
              </c:numCache>
            </c:numRef>
          </c:val>
          <c:extLst xmlns:c16r2="http://schemas.microsoft.com/office/drawing/2015/06/chart">
            <c:ext xmlns:c16="http://schemas.microsoft.com/office/drawing/2014/chart" uri="{C3380CC4-5D6E-409C-BE32-E72D297353CC}">
              <c16:uniqueId val="{00000000-EEAC-45CE-8C26-F7061D923597}"/>
            </c:ext>
          </c:extLst>
        </c:ser>
        <c:dLbls>
          <c:showLegendKey val="0"/>
          <c:showVal val="0"/>
          <c:showCatName val="0"/>
          <c:showSerName val="0"/>
          <c:showPercent val="0"/>
          <c:showBubbleSize val="0"/>
        </c:dLbls>
        <c:gapWidth val="150"/>
        <c:axId val="80125952"/>
        <c:axId val="801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EEAC-45CE-8C26-F7061D923597}"/>
            </c:ext>
          </c:extLst>
        </c:ser>
        <c:dLbls>
          <c:showLegendKey val="0"/>
          <c:showVal val="0"/>
          <c:showCatName val="0"/>
          <c:showSerName val="0"/>
          <c:showPercent val="0"/>
          <c:showBubbleSize val="0"/>
        </c:dLbls>
        <c:marker val="1"/>
        <c:smooth val="0"/>
        <c:axId val="80125952"/>
        <c:axId val="80127872"/>
      </c:lineChart>
      <c:dateAx>
        <c:axId val="80125952"/>
        <c:scaling>
          <c:orientation val="minMax"/>
        </c:scaling>
        <c:delete val="1"/>
        <c:axPos val="b"/>
        <c:numFmt formatCode="ge" sourceLinked="1"/>
        <c:majorTickMark val="none"/>
        <c:minorTickMark val="none"/>
        <c:tickLblPos val="none"/>
        <c:crossAx val="80127872"/>
        <c:crosses val="autoZero"/>
        <c:auto val="1"/>
        <c:lblOffset val="100"/>
        <c:baseTimeUnit val="years"/>
      </c:dateAx>
      <c:valAx>
        <c:axId val="8012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012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42.4</c:v>
                </c:pt>
                <c:pt idx="1">
                  <c:v>47.2</c:v>
                </c:pt>
                <c:pt idx="2">
                  <c:v>46.3</c:v>
                </c:pt>
                <c:pt idx="3">
                  <c:v>48.8</c:v>
                </c:pt>
                <c:pt idx="4">
                  <c:v>50.4</c:v>
                </c:pt>
              </c:numCache>
            </c:numRef>
          </c:val>
          <c:extLst xmlns:c16r2="http://schemas.microsoft.com/office/drawing/2015/06/chart">
            <c:ext xmlns:c16="http://schemas.microsoft.com/office/drawing/2014/chart" uri="{C3380CC4-5D6E-409C-BE32-E72D297353CC}">
              <c16:uniqueId val="{00000000-4EAB-4151-B4FC-0832073C1B60}"/>
            </c:ext>
          </c:extLst>
        </c:ser>
        <c:dLbls>
          <c:showLegendKey val="0"/>
          <c:showVal val="0"/>
          <c:showCatName val="0"/>
          <c:showSerName val="0"/>
          <c:showPercent val="0"/>
          <c:showBubbleSize val="0"/>
        </c:dLbls>
        <c:gapWidth val="150"/>
        <c:axId val="88634880"/>
        <c:axId val="8863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4EAB-4151-B4FC-0832073C1B60}"/>
            </c:ext>
          </c:extLst>
        </c:ser>
        <c:dLbls>
          <c:showLegendKey val="0"/>
          <c:showVal val="0"/>
          <c:showCatName val="0"/>
          <c:showSerName val="0"/>
          <c:showPercent val="0"/>
          <c:showBubbleSize val="0"/>
        </c:dLbls>
        <c:marker val="1"/>
        <c:smooth val="0"/>
        <c:axId val="88634880"/>
        <c:axId val="88636800"/>
      </c:lineChart>
      <c:dateAx>
        <c:axId val="88634880"/>
        <c:scaling>
          <c:orientation val="minMax"/>
        </c:scaling>
        <c:delete val="1"/>
        <c:axPos val="b"/>
        <c:numFmt formatCode="ge" sourceLinked="1"/>
        <c:majorTickMark val="none"/>
        <c:minorTickMark val="none"/>
        <c:tickLblPos val="none"/>
        <c:crossAx val="88636800"/>
        <c:crosses val="autoZero"/>
        <c:auto val="1"/>
        <c:lblOffset val="100"/>
        <c:baseTimeUnit val="years"/>
      </c:dateAx>
      <c:valAx>
        <c:axId val="8863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3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79.099999999999994</c:v>
                </c:pt>
                <c:pt idx="1">
                  <c:v>81.900000000000006</c:v>
                </c:pt>
                <c:pt idx="2">
                  <c:v>66.099999999999994</c:v>
                </c:pt>
                <c:pt idx="3">
                  <c:v>69.8</c:v>
                </c:pt>
                <c:pt idx="4">
                  <c:v>72.2</c:v>
                </c:pt>
              </c:numCache>
            </c:numRef>
          </c:val>
          <c:extLst xmlns:c16r2="http://schemas.microsoft.com/office/drawing/2015/06/chart">
            <c:ext xmlns:c16="http://schemas.microsoft.com/office/drawing/2014/chart" uri="{C3380CC4-5D6E-409C-BE32-E72D297353CC}">
              <c16:uniqueId val="{00000000-3161-4C1B-B2C8-CD4031ADEFDB}"/>
            </c:ext>
          </c:extLst>
        </c:ser>
        <c:dLbls>
          <c:showLegendKey val="0"/>
          <c:showVal val="0"/>
          <c:showCatName val="0"/>
          <c:showSerName val="0"/>
          <c:showPercent val="0"/>
          <c:showBubbleSize val="0"/>
        </c:dLbls>
        <c:gapWidth val="150"/>
        <c:axId val="88679552"/>
        <c:axId val="8868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3161-4C1B-B2C8-CD4031ADEFDB}"/>
            </c:ext>
          </c:extLst>
        </c:ser>
        <c:dLbls>
          <c:showLegendKey val="0"/>
          <c:showVal val="0"/>
          <c:showCatName val="0"/>
          <c:showSerName val="0"/>
          <c:showPercent val="0"/>
          <c:showBubbleSize val="0"/>
        </c:dLbls>
        <c:marker val="1"/>
        <c:smooth val="0"/>
        <c:axId val="88679552"/>
        <c:axId val="88681472"/>
      </c:lineChart>
      <c:dateAx>
        <c:axId val="88679552"/>
        <c:scaling>
          <c:orientation val="minMax"/>
        </c:scaling>
        <c:delete val="1"/>
        <c:axPos val="b"/>
        <c:numFmt formatCode="ge" sourceLinked="1"/>
        <c:majorTickMark val="none"/>
        <c:minorTickMark val="none"/>
        <c:tickLblPos val="none"/>
        <c:crossAx val="88681472"/>
        <c:crosses val="autoZero"/>
        <c:auto val="1"/>
        <c:lblOffset val="100"/>
        <c:baseTimeUnit val="years"/>
      </c:dateAx>
      <c:valAx>
        <c:axId val="8868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7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69395917</c:v>
                </c:pt>
                <c:pt idx="1">
                  <c:v>69429806</c:v>
                </c:pt>
                <c:pt idx="2">
                  <c:v>71010278</c:v>
                </c:pt>
                <c:pt idx="3">
                  <c:v>70986833</c:v>
                </c:pt>
                <c:pt idx="4">
                  <c:v>69170333</c:v>
                </c:pt>
              </c:numCache>
            </c:numRef>
          </c:val>
          <c:extLst xmlns:c16r2="http://schemas.microsoft.com/office/drawing/2015/06/chart">
            <c:ext xmlns:c16="http://schemas.microsoft.com/office/drawing/2014/chart" uri="{C3380CC4-5D6E-409C-BE32-E72D297353CC}">
              <c16:uniqueId val="{00000000-A7A7-4BC8-919F-8327DC775A12}"/>
            </c:ext>
          </c:extLst>
        </c:ser>
        <c:dLbls>
          <c:showLegendKey val="0"/>
          <c:showVal val="0"/>
          <c:showCatName val="0"/>
          <c:showSerName val="0"/>
          <c:showPercent val="0"/>
          <c:showBubbleSize val="0"/>
        </c:dLbls>
        <c:gapWidth val="150"/>
        <c:axId val="88724224"/>
        <c:axId val="887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A7A7-4BC8-919F-8327DC775A12}"/>
            </c:ext>
          </c:extLst>
        </c:ser>
        <c:dLbls>
          <c:showLegendKey val="0"/>
          <c:showVal val="0"/>
          <c:showCatName val="0"/>
          <c:showSerName val="0"/>
          <c:showPercent val="0"/>
          <c:showBubbleSize val="0"/>
        </c:dLbls>
        <c:marker val="1"/>
        <c:smooth val="0"/>
        <c:axId val="88724224"/>
        <c:axId val="88726144"/>
      </c:lineChart>
      <c:dateAx>
        <c:axId val="88724224"/>
        <c:scaling>
          <c:orientation val="minMax"/>
        </c:scaling>
        <c:delete val="1"/>
        <c:axPos val="b"/>
        <c:numFmt formatCode="ge" sourceLinked="1"/>
        <c:majorTickMark val="none"/>
        <c:minorTickMark val="none"/>
        <c:tickLblPos val="none"/>
        <c:crossAx val="88726144"/>
        <c:crosses val="autoZero"/>
        <c:auto val="1"/>
        <c:lblOffset val="100"/>
        <c:baseTimeUnit val="years"/>
      </c:dateAx>
      <c:valAx>
        <c:axId val="88726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72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28.2</c:v>
                </c:pt>
                <c:pt idx="1">
                  <c:v>27</c:v>
                </c:pt>
                <c:pt idx="2">
                  <c:v>27.9</c:v>
                </c:pt>
                <c:pt idx="3">
                  <c:v>23.6</c:v>
                </c:pt>
                <c:pt idx="4">
                  <c:v>21.6</c:v>
                </c:pt>
              </c:numCache>
            </c:numRef>
          </c:val>
          <c:extLst xmlns:c16r2="http://schemas.microsoft.com/office/drawing/2015/06/chart">
            <c:ext xmlns:c16="http://schemas.microsoft.com/office/drawing/2014/chart" uri="{C3380CC4-5D6E-409C-BE32-E72D297353CC}">
              <c16:uniqueId val="{00000000-FA3C-48FA-8352-BB8D900E1B43}"/>
            </c:ext>
          </c:extLst>
        </c:ser>
        <c:dLbls>
          <c:showLegendKey val="0"/>
          <c:showVal val="0"/>
          <c:showCatName val="0"/>
          <c:showSerName val="0"/>
          <c:showPercent val="0"/>
          <c:showBubbleSize val="0"/>
        </c:dLbls>
        <c:gapWidth val="150"/>
        <c:axId val="88772992"/>
        <c:axId val="8877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FA3C-48FA-8352-BB8D900E1B43}"/>
            </c:ext>
          </c:extLst>
        </c:ser>
        <c:dLbls>
          <c:showLegendKey val="0"/>
          <c:showVal val="0"/>
          <c:showCatName val="0"/>
          <c:showSerName val="0"/>
          <c:showPercent val="0"/>
          <c:showBubbleSize val="0"/>
        </c:dLbls>
        <c:marker val="1"/>
        <c:smooth val="0"/>
        <c:axId val="88772992"/>
        <c:axId val="88774912"/>
      </c:lineChart>
      <c:dateAx>
        <c:axId val="88772992"/>
        <c:scaling>
          <c:orientation val="minMax"/>
        </c:scaling>
        <c:delete val="1"/>
        <c:axPos val="b"/>
        <c:numFmt formatCode="ge" sourceLinked="1"/>
        <c:majorTickMark val="none"/>
        <c:minorTickMark val="none"/>
        <c:tickLblPos val="none"/>
        <c:crossAx val="88774912"/>
        <c:crosses val="autoZero"/>
        <c:auto val="1"/>
        <c:lblOffset val="100"/>
        <c:baseTimeUnit val="years"/>
      </c:dateAx>
      <c:valAx>
        <c:axId val="8877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7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68</c:v>
                </c:pt>
                <c:pt idx="1">
                  <c:v>71.7</c:v>
                </c:pt>
                <c:pt idx="2">
                  <c:v>75.3</c:v>
                </c:pt>
                <c:pt idx="3">
                  <c:v>80</c:v>
                </c:pt>
                <c:pt idx="4">
                  <c:v>89.8</c:v>
                </c:pt>
              </c:numCache>
            </c:numRef>
          </c:val>
          <c:extLst xmlns:c16r2="http://schemas.microsoft.com/office/drawing/2015/06/chart">
            <c:ext xmlns:c16="http://schemas.microsoft.com/office/drawing/2014/chart" uri="{C3380CC4-5D6E-409C-BE32-E72D297353CC}">
              <c16:uniqueId val="{00000000-3B02-488F-84CC-B6A3D6975309}"/>
            </c:ext>
          </c:extLst>
        </c:ser>
        <c:dLbls>
          <c:showLegendKey val="0"/>
          <c:showVal val="0"/>
          <c:showCatName val="0"/>
          <c:showSerName val="0"/>
          <c:showPercent val="0"/>
          <c:showBubbleSize val="0"/>
        </c:dLbls>
        <c:gapWidth val="150"/>
        <c:axId val="88942464"/>
        <c:axId val="8894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3B02-488F-84CC-B6A3D6975309}"/>
            </c:ext>
          </c:extLst>
        </c:ser>
        <c:dLbls>
          <c:showLegendKey val="0"/>
          <c:showVal val="0"/>
          <c:showCatName val="0"/>
          <c:showSerName val="0"/>
          <c:showPercent val="0"/>
          <c:showBubbleSize val="0"/>
        </c:dLbls>
        <c:marker val="1"/>
        <c:smooth val="0"/>
        <c:axId val="88942464"/>
        <c:axId val="88944640"/>
      </c:lineChart>
      <c:dateAx>
        <c:axId val="88942464"/>
        <c:scaling>
          <c:orientation val="minMax"/>
        </c:scaling>
        <c:delete val="1"/>
        <c:axPos val="b"/>
        <c:numFmt formatCode="ge" sourceLinked="1"/>
        <c:majorTickMark val="none"/>
        <c:minorTickMark val="none"/>
        <c:tickLblPos val="none"/>
        <c:crossAx val="88944640"/>
        <c:crosses val="autoZero"/>
        <c:auto val="1"/>
        <c:lblOffset val="100"/>
        <c:baseTimeUnit val="years"/>
      </c:dateAx>
      <c:valAx>
        <c:axId val="8894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94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3" t="str">
        <f>データ!H6</f>
        <v>山口県周防大島町　周防大島町立橘病院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c r="A8" s="2"/>
      <c r="B8" s="110" t="str">
        <f>データ!K6</f>
        <v>条例全部</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50床未満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学術・研究機関出身</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36</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データ!Z6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データ!AA6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8</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訓</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t="str">
        <f>データ!AB6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データ!AC6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36</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c r="A12" s="2"/>
      <c r="B12" s="106">
        <f>データ!U6</f>
        <v>16756</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4396</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第２種該当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１５：１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36</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データ!AF6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36</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86" t="s">
        <v>34</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c r="IW16" s="86"/>
      <c r="IX16" s="86"/>
      <c r="IY16" s="86"/>
      <c r="IZ16" s="86"/>
      <c r="JA16" s="86"/>
      <c r="JB16" s="86"/>
      <c r="JC16" s="86"/>
      <c r="JD16" s="86"/>
      <c r="JE16" s="86"/>
      <c r="JF16" s="86"/>
      <c r="JG16" s="86"/>
      <c r="JH16" s="86"/>
      <c r="JI16" s="86"/>
      <c r="JJ16" s="86"/>
      <c r="JK16" s="86"/>
      <c r="JL16" s="86"/>
      <c r="JM16" s="86"/>
      <c r="JN16" s="86"/>
      <c r="JO16" s="86"/>
      <c r="JP16" s="86"/>
      <c r="JQ16" s="86"/>
      <c r="JR16" s="86"/>
      <c r="JS16" s="86"/>
      <c r="JT16" s="86"/>
      <c r="JU16" s="86"/>
      <c r="JV16" s="86"/>
      <c r="JW16" s="86"/>
      <c r="JX16" s="86"/>
      <c r="JY16" s="86"/>
      <c r="JZ16" s="86"/>
      <c r="KA16" s="86"/>
      <c r="KB16" s="86"/>
      <c r="KC16" s="86"/>
      <c r="KD16" s="86"/>
      <c r="KE16" s="86"/>
      <c r="KF16" s="86"/>
      <c r="KG16" s="86"/>
      <c r="KH16" s="86"/>
      <c r="KI16" s="86"/>
      <c r="KJ16" s="86"/>
      <c r="KK16" s="86"/>
      <c r="KL16" s="86"/>
      <c r="KM16" s="86"/>
      <c r="KN16" s="86"/>
      <c r="KO16" s="86"/>
      <c r="KP16" s="86"/>
      <c r="KQ16" s="86"/>
      <c r="KR16" s="86"/>
      <c r="KS16" s="86"/>
      <c r="KT16" s="86"/>
      <c r="KU16" s="86"/>
      <c r="KV16" s="86"/>
      <c r="KW16" s="86"/>
      <c r="KX16" s="86"/>
      <c r="KY16" s="86"/>
      <c r="KZ16" s="86"/>
      <c r="LA16" s="86"/>
      <c r="LB16" s="86"/>
      <c r="LC16" s="86"/>
      <c r="LD16" s="86"/>
      <c r="LE16" s="86"/>
      <c r="LF16" s="86"/>
      <c r="LG16" s="86"/>
      <c r="LH16" s="86"/>
      <c r="LI16" s="86"/>
      <c r="LJ16" s="86"/>
      <c r="LK16" s="86"/>
      <c r="LL16" s="86"/>
      <c r="LM16" s="86"/>
      <c r="LN16" s="86"/>
      <c r="LO16" s="86"/>
      <c r="LP16" s="86"/>
      <c r="LQ16" s="86"/>
      <c r="LR16" s="86"/>
      <c r="LS16" s="86"/>
      <c r="LT16" s="86"/>
      <c r="LU16" s="86"/>
      <c r="LV16" s="86"/>
      <c r="LW16" s="86"/>
      <c r="LX16" s="86"/>
      <c r="LY16" s="86"/>
      <c r="LZ16" s="86"/>
      <c r="MA16" s="86"/>
      <c r="MB16" s="86"/>
      <c r="MC16" s="86"/>
      <c r="MD16" s="86"/>
      <c r="ME16" s="86"/>
      <c r="MF16" s="86"/>
      <c r="MG16" s="86"/>
      <c r="MH16" s="86"/>
      <c r="MI16" s="86"/>
      <c r="MJ16" s="86"/>
      <c r="MK16" s="86"/>
      <c r="ML16" s="86"/>
      <c r="MM16" s="86"/>
      <c r="MN16" s="86"/>
      <c r="MO16" s="86"/>
      <c r="MP16" s="86"/>
      <c r="MQ16" s="86"/>
      <c r="MR16" s="86"/>
      <c r="MS16" s="86"/>
      <c r="MT16" s="86"/>
      <c r="MU16" s="86"/>
      <c r="MV16" s="86"/>
      <c r="MW16" s="86"/>
      <c r="MX16" s="86"/>
      <c r="MY16" s="86"/>
      <c r="MZ16" s="86"/>
      <c r="NA16" s="86"/>
      <c r="NB16" s="86"/>
      <c r="NC16" s="86"/>
      <c r="ND16" s="86"/>
      <c r="NE16" s="7"/>
      <c r="NF16" s="7"/>
      <c r="NG16" s="7"/>
      <c r="NH16" s="8"/>
      <c r="NI16" s="2"/>
      <c r="NJ16" s="132" t="s">
        <v>156</v>
      </c>
      <c r="NK16" s="133"/>
      <c r="NL16" s="133"/>
      <c r="NM16" s="133"/>
      <c r="NN16" s="133"/>
      <c r="NO16" s="133"/>
      <c r="NP16" s="133"/>
      <c r="NQ16" s="133"/>
      <c r="NR16" s="133"/>
      <c r="NS16" s="133"/>
      <c r="NT16" s="133"/>
      <c r="NU16" s="133"/>
      <c r="NV16" s="133"/>
      <c r="NW16" s="133"/>
      <c r="NX16" s="134"/>
    </row>
    <row r="17" spans="1:388" ht="13.5" customHeight="1">
      <c r="A17" s="2"/>
      <c r="B17" s="22"/>
      <c r="C17" s="23"/>
      <c r="D17" s="23"/>
      <c r="E17" s="23"/>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c r="IW17" s="87"/>
      <c r="IX17" s="87"/>
      <c r="IY17" s="87"/>
      <c r="IZ17" s="87"/>
      <c r="JA17" s="87"/>
      <c r="JB17" s="87"/>
      <c r="JC17" s="87"/>
      <c r="JD17" s="87"/>
      <c r="JE17" s="87"/>
      <c r="JF17" s="87"/>
      <c r="JG17" s="87"/>
      <c r="JH17" s="87"/>
      <c r="JI17" s="87"/>
      <c r="JJ17" s="87"/>
      <c r="JK17" s="87"/>
      <c r="JL17" s="87"/>
      <c r="JM17" s="87"/>
      <c r="JN17" s="87"/>
      <c r="JO17" s="87"/>
      <c r="JP17" s="87"/>
      <c r="JQ17" s="87"/>
      <c r="JR17" s="87"/>
      <c r="JS17" s="87"/>
      <c r="JT17" s="87"/>
      <c r="JU17" s="87"/>
      <c r="JV17" s="87"/>
      <c r="JW17" s="87"/>
      <c r="JX17" s="87"/>
      <c r="JY17" s="87"/>
      <c r="JZ17" s="87"/>
      <c r="KA17" s="87"/>
      <c r="KB17" s="87"/>
      <c r="KC17" s="87"/>
      <c r="KD17" s="87"/>
      <c r="KE17" s="87"/>
      <c r="KF17" s="87"/>
      <c r="KG17" s="87"/>
      <c r="KH17" s="87"/>
      <c r="KI17" s="87"/>
      <c r="KJ17" s="87"/>
      <c r="KK17" s="87"/>
      <c r="KL17" s="87"/>
      <c r="KM17" s="87"/>
      <c r="KN17" s="87"/>
      <c r="KO17" s="87"/>
      <c r="KP17" s="87"/>
      <c r="KQ17" s="87"/>
      <c r="KR17" s="87"/>
      <c r="KS17" s="87"/>
      <c r="KT17" s="87"/>
      <c r="KU17" s="87"/>
      <c r="KV17" s="87"/>
      <c r="KW17" s="87"/>
      <c r="KX17" s="87"/>
      <c r="KY17" s="87"/>
      <c r="KZ17" s="87"/>
      <c r="LA17" s="87"/>
      <c r="LB17" s="87"/>
      <c r="LC17" s="87"/>
      <c r="LD17" s="87"/>
      <c r="LE17" s="87"/>
      <c r="LF17" s="87"/>
      <c r="LG17" s="87"/>
      <c r="LH17" s="87"/>
      <c r="LI17" s="87"/>
      <c r="LJ17" s="87"/>
      <c r="LK17" s="87"/>
      <c r="LL17" s="87"/>
      <c r="LM17" s="87"/>
      <c r="LN17" s="87"/>
      <c r="LO17" s="87"/>
      <c r="LP17" s="87"/>
      <c r="LQ17" s="87"/>
      <c r="LR17" s="87"/>
      <c r="LS17" s="87"/>
      <c r="LT17" s="87"/>
      <c r="LU17" s="87"/>
      <c r="LV17" s="87"/>
      <c r="LW17" s="87"/>
      <c r="LX17" s="87"/>
      <c r="LY17" s="87"/>
      <c r="LZ17" s="87"/>
      <c r="MA17" s="87"/>
      <c r="MB17" s="87"/>
      <c r="MC17" s="87"/>
      <c r="MD17" s="87"/>
      <c r="ME17" s="87"/>
      <c r="MF17" s="87"/>
      <c r="MG17" s="87"/>
      <c r="MH17" s="87"/>
      <c r="MI17" s="87"/>
      <c r="MJ17" s="87"/>
      <c r="MK17" s="87"/>
      <c r="ML17" s="87"/>
      <c r="MM17" s="87"/>
      <c r="MN17" s="87"/>
      <c r="MO17" s="87"/>
      <c r="MP17" s="87"/>
      <c r="MQ17" s="87"/>
      <c r="MR17" s="87"/>
      <c r="MS17" s="87"/>
      <c r="MT17" s="87"/>
      <c r="MU17" s="87"/>
      <c r="MV17" s="87"/>
      <c r="MW17" s="87"/>
      <c r="MX17" s="87"/>
      <c r="MY17" s="87"/>
      <c r="MZ17" s="87"/>
      <c r="NA17" s="87"/>
      <c r="NB17" s="87"/>
      <c r="NC17" s="87"/>
      <c r="ND17" s="87"/>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8" t="s">
        <v>36</v>
      </c>
      <c r="NK28" s="89"/>
      <c r="NL28" s="89"/>
      <c r="NM28" s="89"/>
      <c r="NN28" s="89"/>
      <c r="NO28" s="89"/>
      <c r="NP28" s="89"/>
      <c r="NQ28" s="89"/>
      <c r="NR28" s="89"/>
      <c r="NS28" s="89"/>
      <c r="NT28" s="89"/>
      <c r="NU28" s="89"/>
      <c r="NV28" s="89"/>
      <c r="NW28" s="89"/>
      <c r="NX28" s="90"/>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1"/>
      <c r="NK29" s="92"/>
      <c r="NL29" s="92"/>
      <c r="NM29" s="92"/>
      <c r="NN29" s="92"/>
      <c r="NO29" s="92"/>
      <c r="NP29" s="92"/>
      <c r="NQ29" s="92"/>
      <c r="NR29" s="92"/>
      <c r="NS29" s="92"/>
      <c r="NT29" s="92"/>
      <c r="NU29" s="92"/>
      <c r="NV29" s="92"/>
      <c r="NW29" s="92"/>
      <c r="NX29" s="93"/>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157</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94" t="s">
        <v>37</v>
      </c>
      <c r="H33" s="94"/>
      <c r="I33" s="94"/>
      <c r="J33" s="94"/>
      <c r="K33" s="94"/>
      <c r="L33" s="94"/>
      <c r="M33" s="94"/>
      <c r="N33" s="94"/>
      <c r="O33" s="94"/>
      <c r="P33" s="95">
        <f>データ!AH7</f>
        <v>91.5</v>
      </c>
      <c r="Q33" s="96"/>
      <c r="R33" s="96"/>
      <c r="S33" s="96"/>
      <c r="T33" s="96"/>
      <c r="U33" s="96"/>
      <c r="V33" s="96"/>
      <c r="W33" s="96"/>
      <c r="X33" s="96"/>
      <c r="Y33" s="96"/>
      <c r="Z33" s="96"/>
      <c r="AA33" s="96"/>
      <c r="AB33" s="96"/>
      <c r="AC33" s="96"/>
      <c r="AD33" s="97"/>
      <c r="AE33" s="95">
        <f>データ!AI7</f>
        <v>87.9</v>
      </c>
      <c r="AF33" s="96"/>
      <c r="AG33" s="96"/>
      <c r="AH33" s="96"/>
      <c r="AI33" s="96"/>
      <c r="AJ33" s="96"/>
      <c r="AK33" s="96"/>
      <c r="AL33" s="96"/>
      <c r="AM33" s="96"/>
      <c r="AN33" s="96"/>
      <c r="AO33" s="96"/>
      <c r="AP33" s="96"/>
      <c r="AQ33" s="96"/>
      <c r="AR33" s="96"/>
      <c r="AS33" s="97"/>
      <c r="AT33" s="95">
        <f>データ!AJ7</f>
        <v>86.9</v>
      </c>
      <c r="AU33" s="96"/>
      <c r="AV33" s="96"/>
      <c r="AW33" s="96"/>
      <c r="AX33" s="96"/>
      <c r="AY33" s="96"/>
      <c r="AZ33" s="96"/>
      <c r="BA33" s="96"/>
      <c r="BB33" s="96"/>
      <c r="BC33" s="96"/>
      <c r="BD33" s="96"/>
      <c r="BE33" s="96"/>
      <c r="BF33" s="96"/>
      <c r="BG33" s="96"/>
      <c r="BH33" s="97"/>
      <c r="BI33" s="95">
        <f>データ!AK7</f>
        <v>85.3</v>
      </c>
      <c r="BJ33" s="96"/>
      <c r="BK33" s="96"/>
      <c r="BL33" s="96"/>
      <c r="BM33" s="96"/>
      <c r="BN33" s="96"/>
      <c r="BO33" s="96"/>
      <c r="BP33" s="96"/>
      <c r="BQ33" s="96"/>
      <c r="BR33" s="96"/>
      <c r="BS33" s="96"/>
      <c r="BT33" s="96"/>
      <c r="BU33" s="96"/>
      <c r="BV33" s="96"/>
      <c r="BW33" s="97"/>
      <c r="BX33" s="95">
        <f>データ!AL7</f>
        <v>78</v>
      </c>
      <c r="BY33" s="96"/>
      <c r="BZ33" s="96"/>
      <c r="CA33" s="96"/>
      <c r="CB33" s="96"/>
      <c r="CC33" s="96"/>
      <c r="CD33" s="96"/>
      <c r="CE33" s="96"/>
      <c r="CF33" s="96"/>
      <c r="CG33" s="96"/>
      <c r="CH33" s="96"/>
      <c r="CI33" s="96"/>
      <c r="CJ33" s="96"/>
      <c r="CK33" s="96"/>
      <c r="CL33" s="97"/>
      <c r="CO33" s="5"/>
      <c r="CP33" s="5"/>
      <c r="CQ33" s="5"/>
      <c r="CR33" s="5"/>
      <c r="CS33" s="5"/>
      <c r="CT33" s="5"/>
      <c r="CU33" s="94" t="s">
        <v>37</v>
      </c>
      <c r="CV33" s="94"/>
      <c r="CW33" s="94"/>
      <c r="CX33" s="94"/>
      <c r="CY33" s="94"/>
      <c r="CZ33" s="94"/>
      <c r="DA33" s="94"/>
      <c r="DB33" s="94"/>
      <c r="DC33" s="94"/>
      <c r="DD33" s="95">
        <f>データ!AS7</f>
        <v>76.8</v>
      </c>
      <c r="DE33" s="96"/>
      <c r="DF33" s="96"/>
      <c r="DG33" s="96"/>
      <c r="DH33" s="96"/>
      <c r="DI33" s="96"/>
      <c r="DJ33" s="96"/>
      <c r="DK33" s="96"/>
      <c r="DL33" s="96"/>
      <c r="DM33" s="96"/>
      <c r="DN33" s="96"/>
      <c r="DO33" s="96"/>
      <c r="DP33" s="96"/>
      <c r="DQ33" s="96"/>
      <c r="DR33" s="97"/>
      <c r="DS33" s="95">
        <f>データ!AT7</f>
        <v>73.099999999999994</v>
      </c>
      <c r="DT33" s="96"/>
      <c r="DU33" s="96"/>
      <c r="DV33" s="96"/>
      <c r="DW33" s="96"/>
      <c r="DX33" s="96"/>
      <c r="DY33" s="96"/>
      <c r="DZ33" s="96"/>
      <c r="EA33" s="96"/>
      <c r="EB33" s="96"/>
      <c r="EC33" s="96"/>
      <c r="ED33" s="96"/>
      <c r="EE33" s="96"/>
      <c r="EF33" s="96"/>
      <c r="EG33" s="97"/>
      <c r="EH33" s="95">
        <f>データ!AU7</f>
        <v>67.5</v>
      </c>
      <c r="EI33" s="96"/>
      <c r="EJ33" s="96"/>
      <c r="EK33" s="96"/>
      <c r="EL33" s="96"/>
      <c r="EM33" s="96"/>
      <c r="EN33" s="96"/>
      <c r="EO33" s="96"/>
      <c r="EP33" s="96"/>
      <c r="EQ33" s="96"/>
      <c r="ER33" s="96"/>
      <c r="ES33" s="96"/>
      <c r="ET33" s="96"/>
      <c r="EU33" s="96"/>
      <c r="EV33" s="97"/>
      <c r="EW33" s="95">
        <f>データ!AV7</f>
        <v>65.099999999999994</v>
      </c>
      <c r="EX33" s="96"/>
      <c r="EY33" s="96"/>
      <c r="EZ33" s="96"/>
      <c r="FA33" s="96"/>
      <c r="FB33" s="96"/>
      <c r="FC33" s="96"/>
      <c r="FD33" s="96"/>
      <c r="FE33" s="96"/>
      <c r="FF33" s="96"/>
      <c r="FG33" s="96"/>
      <c r="FH33" s="96"/>
      <c r="FI33" s="96"/>
      <c r="FJ33" s="96"/>
      <c r="FK33" s="97"/>
      <c r="FL33" s="95">
        <f>データ!AW7</f>
        <v>59.5</v>
      </c>
      <c r="FM33" s="96"/>
      <c r="FN33" s="96"/>
      <c r="FO33" s="96"/>
      <c r="FP33" s="96"/>
      <c r="FQ33" s="96"/>
      <c r="FR33" s="96"/>
      <c r="FS33" s="96"/>
      <c r="FT33" s="96"/>
      <c r="FU33" s="96"/>
      <c r="FV33" s="96"/>
      <c r="FW33" s="96"/>
      <c r="FX33" s="96"/>
      <c r="FY33" s="96"/>
      <c r="FZ33" s="97"/>
      <c r="GA33" s="5"/>
      <c r="GB33" s="5"/>
      <c r="GC33" s="5"/>
      <c r="GD33" s="5"/>
      <c r="GE33" s="5"/>
      <c r="GF33" s="5"/>
      <c r="GG33" s="5"/>
      <c r="GH33" s="5"/>
      <c r="GI33" s="94" t="s">
        <v>37</v>
      </c>
      <c r="GJ33" s="94"/>
      <c r="GK33" s="94"/>
      <c r="GL33" s="94"/>
      <c r="GM33" s="94"/>
      <c r="GN33" s="94"/>
      <c r="GO33" s="94"/>
      <c r="GP33" s="94"/>
      <c r="GQ33" s="94"/>
      <c r="GR33" s="95">
        <f>データ!BD7</f>
        <v>11.4</v>
      </c>
      <c r="GS33" s="96"/>
      <c r="GT33" s="96"/>
      <c r="GU33" s="96"/>
      <c r="GV33" s="96"/>
      <c r="GW33" s="96"/>
      <c r="GX33" s="96"/>
      <c r="GY33" s="96"/>
      <c r="GZ33" s="96"/>
      <c r="HA33" s="96"/>
      <c r="HB33" s="96"/>
      <c r="HC33" s="96"/>
      <c r="HD33" s="96"/>
      <c r="HE33" s="96"/>
      <c r="HF33" s="97"/>
      <c r="HG33" s="95">
        <f>データ!BE7</f>
        <v>4.5999999999999996</v>
      </c>
      <c r="HH33" s="96"/>
      <c r="HI33" s="96"/>
      <c r="HJ33" s="96"/>
      <c r="HK33" s="96"/>
      <c r="HL33" s="96"/>
      <c r="HM33" s="96"/>
      <c r="HN33" s="96"/>
      <c r="HO33" s="96"/>
      <c r="HP33" s="96"/>
      <c r="HQ33" s="96"/>
      <c r="HR33" s="96"/>
      <c r="HS33" s="96"/>
      <c r="HT33" s="96"/>
      <c r="HU33" s="97"/>
      <c r="HV33" s="95">
        <f>データ!BF7</f>
        <v>7</v>
      </c>
      <c r="HW33" s="96"/>
      <c r="HX33" s="96"/>
      <c r="HY33" s="96"/>
      <c r="HZ33" s="96"/>
      <c r="IA33" s="96"/>
      <c r="IB33" s="96"/>
      <c r="IC33" s="96"/>
      <c r="ID33" s="96"/>
      <c r="IE33" s="96"/>
      <c r="IF33" s="96"/>
      <c r="IG33" s="96"/>
      <c r="IH33" s="96"/>
      <c r="II33" s="96"/>
      <c r="IJ33" s="97"/>
      <c r="IK33" s="95">
        <f>データ!BG7</f>
        <v>30.4</v>
      </c>
      <c r="IL33" s="96"/>
      <c r="IM33" s="96"/>
      <c r="IN33" s="96"/>
      <c r="IO33" s="96"/>
      <c r="IP33" s="96"/>
      <c r="IQ33" s="96"/>
      <c r="IR33" s="96"/>
      <c r="IS33" s="96"/>
      <c r="IT33" s="96"/>
      <c r="IU33" s="96"/>
      <c r="IV33" s="96"/>
      <c r="IW33" s="96"/>
      <c r="IX33" s="96"/>
      <c r="IY33" s="97"/>
      <c r="IZ33" s="95">
        <f>データ!BH7</f>
        <v>72.599999999999994</v>
      </c>
      <c r="JA33" s="96"/>
      <c r="JB33" s="96"/>
      <c r="JC33" s="96"/>
      <c r="JD33" s="96"/>
      <c r="JE33" s="96"/>
      <c r="JF33" s="96"/>
      <c r="JG33" s="96"/>
      <c r="JH33" s="96"/>
      <c r="JI33" s="96"/>
      <c r="JJ33" s="96"/>
      <c r="JK33" s="96"/>
      <c r="JL33" s="96"/>
      <c r="JM33" s="96"/>
      <c r="JN33" s="97"/>
      <c r="JO33" s="5"/>
      <c r="JP33" s="5"/>
      <c r="JQ33" s="5"/>
      <c r="JR33" s="5"/>
      <c r="JS33" s="5"/>
      <c r="JT33" s="5"/>
      <c r="JU33" s="5"/>
      <c r="JV33" s="5"/>
      <c r="JW33" s="94" t="s">
        <v>37</v>
      </c>
      <c r="JX33" s="94"/>
      <c r="JY33" s="94"/>
      <c r="JZ33" s="94"/>
      <c r="KA33" s="94"/>
      <c r="KB33" s="94"/>
      <c r="KC33" s="94"/>
      <c r="KD33" s="94"/>
      <c r="KE33" s="94"/>
      <c r="KF33" s="95">
        <f>データ!BO7</f>
        <v>95.7</v>
      </c>
      <c r="KG33" s="96"/>
      <c r="KH33" s="96"/>
      <c r="KI33" s="96"/>
      <c r="KJ33" s="96"/>
      <c r="KK33" s="96"/>
      <c r="KL33" s="96"/>
      <c r="KM33" s="96"/>
      <c r="KN33" s="96"/>
      <c r="KO33" s="96"/>
      <c r="KP33" s="96"/>
      <c r="KQ33" s="96"/>
      <c r="KR33" s="96"/>
      <c r="KS33" s="96"/>
      <c r="KT33" s="97"/>
      <c r="KU33" s="95">
        <f>データ!BP7</f>
        <v>88</v>
      </c>
      <c r="KV33" s="96"/>
      <c r="KW33" s="96"/>
      <c r="KX33" s="96"/>
      <c r="KY33" s="96"/>
      <c r="KZ33" s="96"/>
      <c r="LA33" s="96"/>
      <c r="LB33" s="96"/>
      <c r="LC33" s="96"/>
      <c r="LD33" s="96"/>
      <c r="LE33" s="96"/>
      <c r="LF33" s="96"/>
      <c r="LG33" s="96"/>
      <c r="LH33" s="96"/>
      <c r="LI33" s="97"/>
      <c r="LJ33" s="95">
        <f>データ!BQ7</f>
        <v>78.900000000000006</v>
      </c>
      <c r="LK33" s="96"/>
      <c r="LL33" s="96"/>
      <c r="LM33" s="96"/>
      <c r="LN33" s="96"/>
      <c r="LO33" s="96"/>
      <c r="LP33" s="96"/>
      <c r="LQ33" s="96"/>
      <c r="LR33" s="96"/>
      <c r="LS33" s="96"/>
      <c r="LT33" s="96"/>
      <c r="LU33" s="96"/>
      <c r="LV33" s="96"/>
      <c r="LW33" s="96"/>
      <c r="LX33" s="97"/>
      <c r="LY33" s="95">
        <f>データ!BR7</f>
        <v>85</v>
      </c>
      <c r="LZ33" s="96"/>
      <c r="MA33" s="96"/>
      <c r="MB33" s="96"/>
      <c r="MC33" s="96"/>
      <c r="MD33" s="96"/>
      <c r="ME33" s="96"/>
      <c r="MF33" s="96"/>
      <c r="MG33" s="96"/>
      <c r="MH33" s="96"/>
      <c r="MI33" s="96"/>
      <c r="MJ33" s="96"/>
      <c r="MK33" s="96"/>
      <c r="ML33" s="96"/>
      <c r="MM33" s="97"/>
      <c r="MN33" s="95">
        <f>データ!BS7</f>
        <v>84.5</v>
      </c>
      <c r="MO33" s="96"/>
      <c r="MP33" s="96"/>
      <c r="MQ33" s="96"/>
      <c r="MR33" s="96"/>
      <c r="MS33" s="96"/>
      <c r="MT33" s="96"/>
      <c r="MU33" s="96"/>
      <c r="MV33" s="96"/>
      <c r="MW33" s="96"/>
      <c r="MX33" s="96"/>
      <c r="MY33" s="96"/>
      <c r="MZ33" s="96"/>
      <c r="NA33" s="96"/>
      <c r="NB33" s="97"/>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94" t="s">
        <v>38</v>
      </c>
      <c r="H34" s="94"/>
      <c r="I34" s="94"/>
      <c r="J34" s="94"/>
      <c r="K34" s="94"/>
      <c r="L34" s="94"/>
      <c r="M34" s="94"/>
      <c r="N34" s="94"/>
      <c r="O34" s="94"/>
      <c r="P34" s="95">
        <f>データ!AM7</f>
        <v>98.3</v>
      </c>
      <c r="Q34" s="96"/>
      <c r="R34" s="96"/>
      <c r="S34" s="96"/>
      <c r="T34" s="96"/>
      <c r="U34" s="96"/>
      <c r="V34" s="96"/>
      <c r="W34" s="96"/>
      <c r="X34" s="96"/>
      <c r="Y34" s="96"/>
      <c r="Z34" s="96"/>
      <c r="AA34" s="96"/>
      <c r="AB34" s="96"/>
      <c r="AC34" s="96"/>
      <c r="AD34" s="97"/>
      <c r="AE34" s="95">
        <f>データ!AN7</f>
        <v>96.5</v>
      </c>
      <c r="AF34" s="96"/>
      <c r="AG34" s="96"/>
      <c r="AH34" s="96"/>
      <c r="AI34" s="96"/>
      <c r="AJ34" s="96"/>
      <c r="AK34" s="96"/>
      <c r="AL34" s="96"/>
      <c r="AM34" s="96"/>
      <c r="AN34" s="96"/>
      <c r="AO34" s="96"/>
      <c r="AP34" s="96"/>
      <c r="AQ34" s="96"/>
      <c r="AR34" s="96"/>
      <c r="AS34" s="97"/>
      <c r="AT34" s="95">
        <f>データ!AO7</f>
        <v>97.7</v>
      </c>
      <c r="AU34" s="96"/>
      <c r="AV34" s="96"/>
      <c r="AW34" s="96"/>
      <c r="AX34" s="96"/>
      <c r="AY34" s="96"/>
      <c r="AZ34" s="96"/>
      <c r="BA34" s="96"/>
      <c r="BB34" s="96"/>
      <c r="BC34" s="96"/>
      <c r="BD34" s="96"/>
      <c r="BE34" s="96"/>
      <c r="BF34" s="96"/>
      <c r="BG34" s="96"/>
      <c r="BH34" s="97"/>
      <c r="BI34" s="95">
        <f>データ!AP7</f>
        <v>96.2</v>
      </c>
      <c r="BJ34" s="96"/>
      <c r="BK34" s="96"/>
      <c r="BL34" s="96"/>
      <c r="BM34" s="96"/>
      <c r="BN34" s="96"/>
      <c r="BO34" s="96"/>
      <c r="BP34" s="96"/>
      <c r="BQ34" s="96"/>
      <c r="BR34" s="96"/>
      <c r="BS34" s="96"/>
      <c r="BT34" s="96"/>
      <c r="BU34" s="96"/>
      <c r="BV34" s="96"/>
      <c r="BW34" s="97"/>
      <c r="BX34" s="95">
        <f>データ!AQ7</f>
        <v>94.8</v>
      </c>
      <c r="BY34" s="96"/>
      <c r="BZ34" s="96"/>
      <c r="CA34" s="96"/>
      <c r="CB34" s="96"/>
      <c r="CC34" s="96"/>
      <c r="CD34" s="96"/>
      <c r="CE34" s="96"/>
      <c r="CF34" s="96"/>
      <c r="CG34" s="96"/>
      <c r="CH34" s="96"/>
      <c r="CI34" s="96"/>
      <c r="CJ34" s="96"/>
      <c r="CK34" s="96"/>
      <c r="CL34" s="97"/>
      <c r="CO34" s="5"/>
      <c r="CP34" s="5"/>
      <c r="CQ34" s="5"/>
      <c r="CR34" s="5"/>
      <c r="CS34" s="5"/>
      <c r="CT34" s="5"/>
      <c r="CU34" s="94" t="s">
        <v>38</v>
      </c>
      <c r="CV34" s="94"/>
      <c r="CW34" s="94"/>
      <c r="CX34" s="94"/>
      <c r="CY34" s="94"/>
      <c r="CZ34" s="94"/>
      <c r="DA34" s="94"/>
      <c r="DB34" s="94"/>
      <c r="DC34" s="94"/>
      <c r="DD34" s="95">
        <f>データ!AX7</f>
        <v>73.2</v>
      </c>
      <c r="DE34" s="96"/>
      <c r="DF34" s="96"/>
      <c r="DG34" s="96"/>
      <c r="DH34" s="96"/>
      <c r="DI34" s="96"/>
      <c r="DJ34" s="96"/>
      <c r="DK34" s="96"/>
      <c r="DL34" s="96"/>
      <c r="DM34" s="96"/>
      <c r="DN34" s="96"/>
      <c r="DO34" s="96"/>
      <c r="DP34" s="96"/>
      <c r="DQ34" s="96"/>
      <c r="DR34" s="97"/>
      <c r="DS34" s="95">
        <f>データ!AY7</f>
        <v>70.5</v>
      </c>
      <c r="DT34" s="96"/>
      <c r="DU34" s="96"/>
      <c r="DV34" s="96"/>
      <c r="DW34" s="96"/>
      <c r="DX34" s="96"/>
      <c r="DY34" s="96"/>
      <c r="DZ34" s="96"/>
      <c r="EA34" s="96"/>
      <c r="EB34" s="96"/>
      <c r="EC34" s="96"/>
      <c r="ED34" s="96"/>
      <c r="EE34" s="96"/>
      <c r="EF34" s="96"/>
      <c r="EG34" s="97"/>
      <c r="EH34" s="95">
        <f>データ!AZ7</f>
        <v>72.2</v>
      </c>
      <c r="EI34" s="96"/>
      <c r="EJ34" s="96"/>
      <c r="EK34" s="96"/>
      <c r="EL34" s="96"/>
      <c r="EM34" s="96"/>
      <c r="EN34" s="96"/>
      <c r="EO34" s="96"/>
      <c r="EP34" s="96"/>
      <c r="EQ34" s="96"/>
      <c r="ER34" s="96"/>
      <c r="ES34" s="96"/>
      <c r="ET34" s="96"/>
      <c r="EU34" s="96"/>
      <c r="EV34" s="97"/>
      <c r="EW34" s="95">
        <f>データ!BA7</f>
        <v>69.5</v>
      </c>
      <c r="EX34" s="96"/>
      <c r="EY34" s="96"/>
      <c r="EZ34" s="96"/>
      <c r="FA34" s="96"/>
      <c r="FB34" s="96"/>
      <c r="FC34" s="96"/>
      <c r="FD34" s="96"/>
      <c r="FE34" s="96"/>
      <c r="FF34" s="96"/>
      <c r="FG34" s="96"/>
      <c r="FH34" s="96"/>
      <c r="FI34" s="96"/>
      <c r="FJ34" s="96"/>
      <c r="FK34" s="97"/>
      <c r="FL34" s="95">
        <f>データ!BB7</f>
        <v>67.7</v>
      </c>
      <c r="FM34" s="96"/>
      <c r="FN34" s="96"/>
      <c r="FO34" s="96"/>
      <c r="FP34" s="96"/>
      <c r="FQ34" s="96"/>
      <c r="FR34" s="96"/>
      <c r="FS34" s="96"/>
      <c r="FT34" s="96"/>
      <c r="FU34" s="96"/>
      <c r="FV34" s="96"/>
      <c r="FW34" s="96"/>
      <c r="FX34" s="96"/>
      <c r="FY34" s="96"/>
      <c r="FZ34" s="97"/>
      <c r="GA34" s="5"/>
      <c r="GB34" s="5"/>
      <c r="GC34" s="5"/>
      <c r="GD34" s="5"/>
      <c r="GE34" s="5"/>
      <c r="GF34" s="5"/>
      <c r="GG34" s="5"/>
      <c r="GH34" s="5"/>
      <c r="GI34" s="94" t="s">
        <v>38</v>
      </c>
      <c r="GJ34" s="94"/>
      <c r="GK34" s="94"/>
      <c r="GL34" s="94"/>
      <c r="GM34" s="94"/>
      <c r="GN34" s="94"/>
      <c r="GO34" s="94"/>
      <c r="GP34" s="94"/>
      <c r="GQ34" s="94"/>
      <c r="GR34" s="95">
        <f>データ!BI7</f>
        <v>132.69999999999999</v>
      </c>
      <c r="GS34" s="96"/>
      <c r="GT34" s="96"/>
      <c r="GU34" s="96"/>
      <c r="GV34" s="96"/>
      <c r="GW34" s="96"/>
      <c r="GX34" s="96"/>
      <c r="GY34" s="96"/>
      <c r="GZ34" s="96"/>
      <c r="HA34" s="96"/>
      <c r="HB34" s="96"/>
      <c r="HC34" s="96"/>
      <c r="HD34" s="96"/>
      <c r="HE34" s="96"/>
      <c r="HF34" s="97"/>
      <c r="HG34" s="95">
        <f>データ!BJ7</f>
        <v>154.80000000000001</v>
      </c>
      <c r="HH34" s="96"/>
      <c r="HI34" s="96"/>
      <c r="HJ34" s="96"/>
      <c r="HK34" s="96"/>
      <c r="HL34" s="96"/>
      <c r="HM34" s="96"/>
      <c r="HN34" s="96"/>
      <c r="HO34" s="96"/>
      <c r="HP34" s="96"/>
      <c r="HQ34" s="96"/>
      <c r="HR34" s="96"/>
      <c r="HS34" s="96"/>
      <c r="HT34" s="96"/>
      <c r="HU34" s="97"/>
      <c r="HV34" s="95">
        <f>データ!BK7</f>
        <v>139.9</v>
      </c>
      <c r="HW34" s="96"/>
      <c r="HX34" s="96"/>
      <c r="HY34" s="96"/>
      <c r="HZ34" s="96"/>
      <c r="IA34" s="96"/>
      <c r="IB34" s="96"/>
      <c r="IC34" s="96"/>
      <c r="ID34" s="96"/>
      <c r="IE34" s="96"/>
      <c r="IF34" s="96"/>
      <c r="IG34" s="96"/>
      <c r="IH34" s="96"/>
      <c r="II34" s="96"/>
      <c r="IJ34" s="97"/>
      <c r="IK34" s="95">
        <f>データ!BL7</f>
        <v>156.6</v>
      </c>
      <c r="IL34" s="96"/>
      <c r="IM34" s="96"/>
      <c r="IN34" s="96"/>
      <c r="IO34" s="96"/>
      <c r="IP34" s="96"/>
      <c r="IQ34" s="96"/>
      <c r="IR34" s="96"/>
      <c r="IS34" s="96"/>
      <c r="IT34" s="96"/>
      <c r="IU34" s="96"/>
      <c r="IV34" s="96"/>
      <c r="IW34" s="96"/>
      <c r="IX34" s="96"/>
      <c r="IY34" s="97"/>
      <c r="IZ34" s="95">
        <f>データ!BM7</f>
        <v>106</v>
      </c>
      <c r="JA34" s="96"/>
      <c r="JB34" s="96"/>
      <c r="JC34" s="96"/>
      <c r="JD34" s="96"/>
      <c r="JE34" s="96"/>
      <c r="JF34" s="96"/>
      <c r="JG34" s="96"/>
      <c r="JH34" s="96"/>
      <c r="JI34" s="96"/>
      <c r="JJ34" s="96"/>
      <c r="JK34" s="96"/>
      <c r="JL34" s="96"/>
      <c r="JM34" s="96"/>
      <c r="JN34" s="97"/>
      <c r="JO34" s="5"/>
      <c r="JP34" s="5"/>
      <c r="JQ34" s="5"/>
      <c r="JR34" s="5"/>
      <c r="JS34" s="5"/>
      <c r="JT34" s="5"/>
      <c r="JU34" s="5"/>
      <c r="JV34" s="5"/>
      <c r="JW34" s="94" t="s">
        <v>38</v>
      </c>
      <c r="JX34" s="94"/>
      <c r="JY34" s="94"/>
      <c r="JZ34" s="94"/>
      <c r="KA34" s="94"/>
      <c r="KB34" s="94"/>
      <c r="KC34" s="94"/>
      <c r="KD34" s="94"/>
      <c r="KE34" s="94"/>
      <c r="KF34" s="95">
        <f>データ!BT7</f>
        <v>65.599999999999994</v>
      </c>
      <c r="KG34" s="96"/>
      <c r="KH34" s="96"/>
      <c r="KI34" s="96"/>
      <c r="KJ34" s="96"/>
      <c r="KK34" s="96"/>
      <c r="KL34" s="96"/>
      <c r="KM34" s="96"/>
      <c r="KN34" s="96"/>
      <c r="KO34" s="96"/>
      <c r="KP34" s="96"/>
      <c r="KQ34" s="96"/>
      <c r="KR34" s="96"/>
      <c r="KS34" s="96"/>
      <c r="KT34" s="97"/>
      <c r="KU34" s="95">
        <f>データ!BU7</f>
        <v>63.9</v>
      </c>
      <c r="KV34" s="96"/>
      <c r="KW34" s="96"/>
      <c r="KX34" s="96"/>
      <c r="KY34" s="96"/>
      <c r="KZ34" s="96"/>
      <c r="LA34" s="96"/>
      <c r="LB34" s="96"/>
      <c r="LC34" s="96"/>
      <c r="LD34" s="96"/>
      <c r="LE34" s="96"/>
      <c r="LF34" s="96"/>
      <c r="LG34" s="96"/>
      <c r="LH34" s="96"/>
      <c r="LI34" s="97"/>
      <c r="LJ34" s="95">
        <f>データ!BV7</f>
        <v>64.900000000000006</v>
      </c>
      <c r="LK34" s="96"/>
      <c r="LL34" s="96"/>
      <c r="LM34" s="96"/>
      <c r="LN34" s="96"/>
      <c r="LO34" s="96"/>
      <c r="LP34" s="96"/>
      <c r="LQ34" s="96"/>
      <c r="LR34" s="96"/>
      <c r="LS34" s="96"/>
      <c r="LT34" s="96"/>
      <c r="LU34" s="96"/>
      <c r="LV34" s="96"/>
      <c r="LW34" s="96"/>
      <c r="LX34" s="97"/>
      <c r="LY34" s="95">
        <f>データ!BW7</f>
        <v>63.4</v>
      </c>
      <c r="LZ34" s="96"/>
      <c r="MA34" s="96"/>
      <c r="MB34" s="96"/>
      <c r="MC34" s="96"/>
      <c r="MD34" s="96"/>
      <c r="ME34" s="96"/>
      <c r="MF34" s="96"/>
      <c r="MG34" s="96"/>
      <c r="MH34" s="96"/>
      <c r="MI34" s="96"/>
      <c r="MJ34" s="96"/>
      <c r="MK34" s="96"/>
      <c r="ML34" s="96"/>
      <c r="MM34" s="97"/>
      <c r="MN34" s="95">
        <f>データ!BX7</f>
        <v>62.3</v>
      </c>
      <c r="MO34" s="96"/>
      <c r="MP34" s="96"/>
      <c r="MQ34" s="96"/>
      <c r="MR34" s="96"/>
      <c r="MS34" s="96"/>
      <c r="MT34" s="96"/>
      <c r="MU34" s="96"/>
      <c r="MV34" s="96"/>
      <c r="MW34" s="96"/>
      <c r="MX34" s="96"/>
      <c r="MY34" s="96"/>
      <c r="MZ34" s="96"/>
      <c r="NA34" s="96"/>
      <c r="NB34" s="97"/>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8" t="s">
        <v>43</v>
      </c>
      <c r="NK47" s="89"/>
      <c r="NL47" s="89"/>
      <c r="NM47" s="89"/>
      <c r="NN47" s="89"/>
      <c r="NO47" s="89"/>
      <c r="NP47" s="89"/>
      <c r="NQ47" s="89"/>
      <c r="NR47" s="89"/>
      <c r="NS47" s="89"/>
      <c r="NT47" s="89"/>
      <c r="NU47" s="89"/>
      <c r="NV47" s="89"/>
      <c r="NW47" s="89"/>
      <c r="NX47" s="90"/>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1"/>
      <c r="NK48" s="92"/>
      <c r="NL48" s="92"/>
      <c r="NM48" s="92"/>
      <c r="NN48" s="92"/>
      <c r="NO48" s="92"/>
      <c r="NP48" s="92"/>
      <c r="NQ48" s="92"/>
      <c r="NR48" s="92"/>
      <c r="NS48" s="92"/>
      <c r="NT48" s="92"/>
      <c r="NU48" s="92"/>
      <c r="NV48" s="92"/>
      <c r="NW48" s="92"/>
      <c r="NX48" s="93"/>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t="s">
        <v>158</v>
      </c>
      <c r="NK49" s="142"/>
      <c r="NL49" s="142"/>
      <c r="NM49" s="142"/>
      <c r="NN49" s="142"/>
      <c r="NO49" s="142"/>
      <c r="NP49" s="142"/>
      <c r="NQ49" s="142"/>
      <c r="NR49" s="142"/>
      <c r="NS49" s="142"/>
      <c r="NT49" s="142"/>
      <c r="NU49" s="142"/>
      <c r="NV49" s="142"/>
      <c r="NW49" s="142"/>
      <c r="NX49" s="143"/>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1"/>
      <c r="NK52" s="142"/>
      <c r="NL52" s="142"/>
      <c r="NM52" s="142"/>
      <c r="NN52" s="142"/>
      <c r="NO52" s="142"/>
      <c r="NP52" s="142"/>
      <c r="NQ52" s="142"/>
      <c r="NR52" s="142"/>
      <c r="NS52" s="142"/>
      <c r="NT52" s="142"/>
      <c r="NU52" s="142"/>
      <c r="NV52" s="142"/>
      <c r="NW52" s="142"/>
      <c r="NX52" s="143"/>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row>
    <row r="54" spans="1:388" ht="13.5" customHeight="1">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41"/>
      <c r="NK54" s="142"/>
      <c r="NL54" s="142"/>
      <c r="NM54" s="142"/>
      <c r="NN54" s="142"/>
      <c r="NO54" s="142"/>
      <c r="NP54" s="142"/>
      <c r="NQ54" s="142"/>
      <c r="NR54" s="142"/>
      <c r="NS54" s="142"/>
      <c r="NT54" s="142"/>
      <c r="NU54" s="142"/>
      <c r="NV54" s="142"/>
      <c r="NW54" s="142"/>
      <c r="NX54" s="143"/>
    </row>
    <row r="55" spans="1:388" ht="13.5" customHeight="1">
      <c r="A55" s="2"/>
      <c r="B55" s="25"/>
      <c r="C55" s="5"/>
      <c r="D55" s="5"/>
      <c r="E55" s="5"/>
      <c r="F55" s="5"/>
      <c r="G55" s="94" t="s">
        <v>37</v>
      </c>
      <c r="H55" s="94"/>
      <c r="I55" s="94"/>
      <c r="J55" s="94"/>
      <c r="K55" s="94"/>
      <c r="L55" s="94"/>
      <c r="M55" s="94"/>
      <c r="N55" s="94"/>
      <c r="O55" s="94"/>
      <c r="P55" s="98">
        <f>データ!BZ7</f>
        <v>17074</v>
      </c>
      <c r="Q55" s="99"/>
      <c r="R55" s="99"/>
      <c r="S55" s="99"/>
      <c r="T55" s="99"/>
      <c r="U55" s="99"/>
      <c r="V55" s="99"/>
      <c r="W55" s="99"/>
      <c r="X55" s="99"/>
      <c r="Y55" s="99"/>
      <c r="Z55" s="99"/>
      <c r="AA55" s="99"/>
      <c r="AB55" s="99"/>
      <c r="AC55" s="99"/>
      <c r="AD55" s="100"/>
      <c r="AE55" s="98">
        <f>データ!CA7</f>
        <v>18271</v>
      </c>
      <c r="AF55" s="99"/>
      <c r="AG55" s="99"/>
      <c r="AH55" s="99"/>
      <c r="AI55" s="99"/>
      <c r="AJ55" s="99"/>
      <c r="AK55" s="99"/>
      <c r="AL55" s="99"/>
      <c r="AM55" s="99"/>
      <c r="AN55" s="99"/>
      <c r="AO55" s="99"/>
      <c r="AP55" s="99"/>
      <c r="AQ55" s="99"/>
      <c r="AR55" s="99"/>
      <c r="AS55" s="100"/>
      <c r="AT55" s="98">
        <f>データ!CB7</f>
        <v>18765</v>
      </c>
      <c r="AU55" s="99"/>
      <c r="AV55" s="99"/>
      <c r="AW55" s="99"/>
      <c r="AX55" s="99"/>
      <c r="AY55" s="99"/>
      <c r="AZ55" s="99"/>
      <c r="BA55" s="99"/>
      <c r="BB55" s="99"/>
      <c r="BC55" s="99"/>
      <c r="BD55" s="99"/>
      <c r="BE55" s="99"/>
      <c r="BF55" s="99"/>
      <c r="BG55" s="99"/>
      <c r="BH55" s="100"/>
      <c r="BI55" s="98">
        <f>データ!CC7</f>
        <v>18442</v>
      </c>
      <c r="BJ55" s="99"/>
      <c r="BK55" s="99"/>
      <c r="BL55" s="99"/>
      <c r="BM55" s="99"/>
      <c r="BN55" s="99"/>
      <c r="BO55" s="99"/>
      <c r="BP55" s="99"/>
      <c r="BQ55" s="99"/>
      <c r="BR55" s="99"/>
      <c r="BS55" s="99"/>
      <c r="BT55" s="99"/>
      <c r="BU55" s="99"/>
      <c r="BV55" s="99"/>
      <c r="BW55" s="100"/>
      <c r="BX55" s="98">
        <f>データ!CD7</f>
        <v>17374</v>
      </c>
      <c r="BY55" s="99"/>
      <c r="BZ55" s="99"/>
      <c r="CA55" s="99"/>
      <c r="CB55" s="99"/>
      <c r="CC55" s="99"/>
      <c r="CD55" s="99"/>
      <c r="CE55" s="99"/>
      <c r="CF55" s="99"/>
      <c r="CG55" s="99"/>
      <c r="CH55" s="99"/>
      <c r="CI55" s="99"/>
      <c r="CJ55" s="99"/>
      <c r="CK55" s="99"/>
      <c r="CL55" s="100"/>
      <c r="CO55" s="5"/>
      <c r="CP55" s="5"/>
      <c r="CQ55" s="5"/>
      <c r="CR55" s="5"/>
      <c r="CS55" s="5"/>
      <c r="CT55" s="5"/>
      <c r="CU55" s="94" t="s">
        <v>37</v>
      </c>
      <c r="CV55" s="94"/>
      <c r="CW55" s="94"/>
      <c r="CX55" s="94"/>
      <c r="CY55" s="94"/>
      <c r="CZ55" s="94"/>
      <c r="DA55" s="94"/>
      <c r="DB55" s="94"/>
      <c r="DC55" s="94"/>
      <c r="DD55" s="98">
        <f>データ!CK7</f>
        <v>7317</v>
      </c>
      <c r="DE55" s="99"/>
      <c r="DF55" s="99"/>
      <c r="DG55" s="99"/>
      <c r="DH55" s="99"/>
      <c r="DI55" s="99"/>
      <c r="DJ55" s="99"/>
      <c r="DK55" s="99"/>
      <c r="DL55" s="99"/>
      <c r="DM55" s="99"/>
      <c r="DN55" s="99"/>
      <c r="DO55" s="99"/>
      <c r="DP55" s="99"/>
      <c r="DQ55" s="99"/>
      <c r="DR55" s="100"/>
      <c r="DS55" s="98">
        <f>データ!CL7</f>
        <v>7204</v>
      </c>
      <c r="DT55" s="99"/>
      <c r="DU55" s="99"/>
      <c r="DV55" s="99"/>
      <c r="DW55" s="99"/>
      <c r="DX55" s="99"/>
      <c r="DY55" s="99"/>
      <c r="DZ55" s="99"/>
      <c r="EA55" s="99"/>
      <c r="EB55" s="99"/>
      <c r="EC55" s="99"/>
      <c r="ED55" s="99"/>
      <c r="EE55" s="99"/>
      <c r="EF55" s="99"/>
      <c r="EG55" s="100"/>
      <c r="EH55" s="98">
        <f>データ!CM7</f>
        <v>7535</v>
      </c>
      <c r="EI55" s="99"/>
      <c r="EJ55" s="99"/>
      <c r="EK55" s="99"/>
      <c r="EL55" s="99"/>
      <c r="EM55" s="99"/>
      <c r="EN55" s="99"/>
      <c r="EO55" s="99"/>
      <c r="EP55" s="99"/>
      <c r="EQ55" s="99"/>
      <c r="ER55" s="99"/>
      <c r="ES55" s="99"/>
      <c r="ET55" s="99"/>
      <c r="EU55" s="99"/>
      <c r="EV55" s="100"/>
      <c r="EW55" s="98">
        <f>データ!CN7</f>
        <v>7263</v>
      </c>
      <c r="EX55" s="99"/>
      <c r="EY55" s="99"/>
      <c r="EZ55" s="99"/>
      <c r="FA55" s="99"/>
      <c r="FB55" s="99"/>
      <c r="FC55" s="99"/>
      <c r="FD55" s="99"/>
      <c r="FE55" s="99"/>
      <c r="FF55" s="99"/>
      <c r="FG55" s="99"/>
      <c r="FH55" s="99"/>
      <c r="FI55" s="99"/>
      <c r="FJ55" s="99"/>
      <c r="FK55" s="100"/>
      <c r="FL55" s="98">
        <f>データ!CO7</f>
        <v>6897</v>
      </c>
      <c r="FM55" s="99"/>
      <c r="FN55" s="99"/>
      <c r="FO55" s="99"/>
      <c r="FP55" s="99"/>
      <c r="FQ55" s="99"/>
      <c r="FR55" s="99"/>
      <c r="FS55" s="99"/>
      <c r="FT55" s="99"/>
      <c r="FU55" s="99"/>
      <c r="FV55" s="99"/>
      <c r="FW55" s="99"/>
      <c r="FX55" s="99"/>
      <c r="FY55" s="99"/>
      <c r="FZ55" s="100"/>
      <c r="GA55" s="5"/>
      <c r="GB55" s="5"/>
      <c r="GC55" s="5"/>
      <c r="GD55" s="5"/>
      <c r="GE55" s="5"/>
      <c r="GF55" s="5"/>
      <c r="GG55" s="5"/>
      <c r="GH55" s="5"/>
      <c r="GI55" s="94" t="s">
        <v>37</v>
      </c>
      <c r="GJ55" s="94"/>
      <c r="GK55" s="94"/>
      <c r="GL55" s="94"/>
      <c r="GM55" s="94"/>
      <c r="GN55" s="94"/>
      <c r="GO55" s="94"/>
      <c r="GP55" s="94"/>
      <c r="GQ55" s="94"/>
      <c r="GR55" s="95">
        <f>データ!CV7</f>
        <v>68</v>
      </c>
      <c r="GS55" s="96"/>
      <c r="GT55" s="96"/>
      <c r="GU55" s="96"/>
      <c r="GV55" s="96"/>
      <c r="GW55" s="96"/>
      <c r="GX55" s="96"/>
      <c r="GY55" s="96"/>
      <c r="GZ55" s="96"/>
      <c r="HA55" s="96"/>
      <c r="HB55" s="96"/>
      <c r="HC55" s="96"/>
      <c r="HD55" s="96"/>
      <c r="HE55" s="96"/>
      <c r="HF55" s="97"/>
      <c r="HG55" s="95">
        <f>データ!CW7</f>
        <v>71.7</v>
      </c>
      <c r="HH55" s="96"/>
      <c r="HI55" s="96"/>
      <c r="HJ55" s="96"/>
      <c r="HK55" s="96"/>
      <c r="HL55" s="96"/>
      <c r="HM55" s="96"/>
      <c r="HN55" s="96"/>
      <c r="HO55" s="96"/>
      <c r="HP55" s="96"/>
      <c r="HQ55" s="96"/>
      <c r="HR55" s="96"/>
      <c r="HS55" s="96"/>
      <c r="HT55" s="96"/>
      <c r="HU55" s="97"/>
      <c r="HV55" s="95">
        <f>データ!CX7</f>
        <v>75.3</v>
      </c>
      <c r="HW55" s="96"/>
      <c r="HX55" s="96"/>
      <c r="HY55" s="96"/>
      <c r="HZ55" s="96"/>
      <c r="IA55" s="96"/>
      <c r="IB55" s="96"/>
      <c r="IC55" s="96"/>
      <c r="ID55" s="96"/>
      <c r="IE55" s="96"/>
      <c r="IF55" s="96"/>
      <c r="IG55" s="96"/>
      <c r="IH55" s="96"/>
      <c r="II55" s="96"/>
      <c r="IJ55" s="97"/>
      <c r="IK55" s="95">
        <f>データ!CY7</f>
        <v>80</v>
      </c>
      <c r="IL55" s="96"/>
      <c r="IM55" s="96"/>
      <c r="IN55" s="96"/>
      <c r="IO55" s="96"/>
      <c r="IP55" s="96"/>
      <c r="IQ55" s="96"/>
      <c r="IR55" s="96"/>
      <c r="IS55" s="96"/>
      <c r="IT55" s="96"/>
      <c r="IU55" s="96"/>
      <c r="IV55" s="96"/>
      <c r="IW55" s="96"/>
      <c r="IX55" s="96"/>
      <c r="IY55" s="97"/>
      <c r="IZ55" s="95">
        <f>データ!CZ7</f>
        <v>89.8</v>
      </c>
      <c r="JA55" s="96"/>
      <c r="JB55" s="96"/>
      <c r="JC55" s="96"/>
      <c r="JD55" s="96"/>
      <c r="JE55" s="96"/>
      <c r="JF55" s="96"/>
      <c r="JG55" s="96"/>
      <c r="JH55" s="96"/>
      <c r="JI55" s="96"/>
      <c r="JJ55" s="96"/>
      <c r="JK55" s="96"/>
      <c r="JL55" s="96"/>
      <c r="JM55" s="96"/>
      <c r="JN55" s="97"/>
      <c r="JO55" s="5"/>
      <c r="JP55" s="5"/>
      <c r="JQ55" s="5"/>
      <c r="JR55" s="5"/>
      <c r="JS55" s="5"/>
      <c r="JT55" s="5"/>
      <c r="JU55" s="5"/>
      <c r="JV55" s="5"/>
      <c r="JW55" s="94" t="s">
        <v>37</v>
      </c>
      <c r="JX55" s="94"/>
      <c r="JY55" s="94"/>
      <c r="JZ55" s="94"/>
      <c r="KA55" s="94"/>
      <c r="KB55" s="94"/>
      <c r="KC55" s="94"/>
      <c r="KD55" s="94"/>
      <c r="KE55" s="94"/>
      <c r="KF55" s="95">
        <f>データ!DG7</f>
        <v>28.2</v>
      </c>
      <c r="KG55" s="96"/>
      <c r="KH55" s="96"/>
      <c r="KI55" s="96"/>
      <c r="KJ55" s="96"/>
      <c r="KK55" s="96"/>
      <c r="KL55" s="96"/>
      <c r="KM55" s="96"/>
      <c r="KN55" s="96"/>
      <c r="KO55" s="96"/>
      <c r="KP55" s="96"/>
      <c r="KQ55" s="96"/>
      <c r="KR55" s="96"/>
      <c r="KS55" s="96"/>
      <c r="KT55" s="97"/>
      <c r="KU55" s="95">
        <f>データ!DH7</f>
        <v>27</v>
      </c>
      <c r="KV55" s="96"/>
      <c r="KW55" s="96"/>
      <c r="KX55" s="96"/>
      <c r="KY55" s="96"/>
      <c r="KZ55" s="96"/>
      <c r="LA55" s="96"/>
      <c r="LB55" s="96"/>
      <c r="LC55" s="96"/>
      <c r="LD55" s="96"/>
      <c r="LE55" s="96"/>
      <c r="LF55" s="96"/>
      <c r="LG55" s="96"/>
      <c r="LH55" s="96"/>
      <c r="LI55" s="97"/>
      <c r="LJ55" s="95">
        <f>データ!DI7</f>
        <v>27.9</v>
      </c>
      <c r="LK55" s="96"/>
      <c r="LL55" s="96"/>
      <c r="LM55" s="96"/>
      <c r="LN55" s="96"/>
      <c r="LO55" s="96"/>
      <c r="LP55" s="96"/>
      <c r="LQ55" s="96"/>
      <c r="LR55" s="96"/>
      <c r="LS55" s="96"/>
      <c r="LT55" s="96"/>
      <c r="LU55" s="96"/>
      <c r="LV55" s="96"/>
      <c r="LW55" s="96"/>
      <c r="LX55" s="97"/>
      <c r="LY55" s="95">
        <f>データ!DJ7</f>
        <v>23.6</v>
      </c>
      <c r="LZ55" s="96"/>
      <c r="MA55" s="96"/>
      <c r="MB55" s="96"/>
      <c r="MC55" s="96"/>
      <c r="MD55" s="96"/>
      <c r="ME55" s="96"/>
      <c r="MF55" s="96"/>
      <c r="MG55" s="96"/>
      <c r="MH55" s="96"/>
      <c r="MI55" s="96"/>
      <c r="MJ55" s="96"/>
      <c r="MK55" s="96"/>
      <c r="ML55" s="96"/>
      <c r="MM55" s="97"/>
      <c r="MN55" s="95">
        <f>データ!DK7</f>
        <v>21.6</v>
      </c>
      <c r="MO55" s="96"/>
      <c r="MP55" s="96"/>
      <c r="MQ55" s="96"/>
      <c r="MR55" s="96"/>
      <c r="MS55" s="96"/>
      <c r="MT55" s="96"/>
      <c r="MU55" s="96"/>
      <c r="MV55" s="96"/>
      <c r="MW55" s="96"/>
      <c r="MX55" s="96"/>
      <c r="MY55" s="96"/>
      <c r="MZ55" s="96"/>
      <c r="NA55" s="96"/>
      <c r="NB55" s="97"/>
      <c r="NC55" s="5"/>
      <c r="ND55" s="5"/>
      <c r="NE55" s="5"/>
      <c r="NF55" s="5"/>
      <c r="NG55" s="5"/>
      <c r="NH55" s="27"/>
      <c r="NI55" s="2"/>
      <c r="NJ55" s="141"/>
      <c r="NK55" s="142"/>
      <c r="NL55" s="142"/>
      <c r="NM55" s="142"/>
      <c r="NN55" s="142"/>
      <c r="NO55" s="142"/>
      <c r="NP55" s="142"/>
      <c r="NQ55" s="142"/>
      <c r="NR55" s="142"/>
      <c r="NS55" s="142"/>
      <c r="NT55" s="142"/>
      <c r="NU55" s="142"/>
      <c r="NV55" s="142"/>
      <c r="NW55" s="142"/>
      <c r="NX55" s="143"/>
    </row>
    <row r="56" spans="1:388" ht="13.5" customHeight="1">
      <c r="A56" s="2"/>
      <c r="B56" s="25"/>
      <c r="C56" s="5"/>
      <c r="D56" s="5"/>
      <c r="E56" s="5"/>
      <c r="F56" s="5"/>
      <c r="G56" s="94" t="s">
        <v>38</v>
      </c>
      <c r="H56" s="94"/>
      <c r="I56" s="94"/>
      <c r="J56" s="94"/>
      <c r="K56" s="94"/>
      <c r="L56" s="94"/>
      <c r="M56" s="94"/>
      <c r="N56" s="94"/>
      <c r="O56" s="94"/>
      <c r="P56" s="98">
        <f>データ!CE7</f>
        <v>24294</v>
      </c>
      <c r="Q56" s="99"/>
      <c r="R56" s="99"/>
      <c r="S56" s="99"/>
      <c r="T56" s="99"/>
      <c r="U56" s="99"/>
      <c r="V56" s="99"/>
      <c r="W56" s="99"/>
      <c r="X56" s="99"/>
      <c r="Y56" s="99"/>
      <c r="Z56" s="99"/>
      <c r="AA56" s="99"/>
      <c r="AB56" s="99"/>
      <c r="AC56" s="99"/>
      <c r="AD56" s="100"/>
      <c r="AE56" s="98">
        <f>データ!CF7</f>
        <v>24767</v>
      </c>
      <c r="AF56" s="99"/>
      <c r="AG56" s="99"/>
      <c r="AH56" s="99"/>
      <c r="AI56" s="99"/>
      <c r="AJ56" s="99"/>
      <c r="AK56" s="99"/>
      <c r="AL56" s="99"/>
      <c r="AM56" s="99"/>
      <c r="AN56" s="99"/>
      <c r="AO56" s="99"/>
      <c r="AP56" s="99"/>
      <c r="AQ56" s="99"/>
      <c r="AR56" s="99"/>
      <c r="AS56" s="100"/>
      <c r="AT56" s="98">
        <f>データ!CG7</f>
        <v>25920</v>
      </c>
      <c r="AU56" s="99"/>
      <c r="AV56" s="99"/>
      <c r="AW56" s="99"/>
      <c r="AX56" s="99"/>
      <c r="AY56" s="99"/>
      <c r="AZ56" s="99"/>
      <c r="BA56" s="99"/>
      <c r="BB56" s="99"/>
      <c r="BC56" s="99"/>
      <c r="BD56" s="99"/>
      <c r="BE56" s="99"/>
      <c r="BF56" s="99"/>
      <c r="BG56" s="99"/>
      <c r="BH56" s="100"/>
      <c r="BI56" s="98">
        <f>データ!CH7</f>
        <v>24479</v>
      </c>
      <c r="BJ56" s="99"/>
      <c r="BK56" s="99"/>
      <c r="BL56" s="99"/>
      <c r="BM56" s="99"/>
      <c r="BN56" s="99"/>
      <c r="BO56" s="99"/>
      <c r="BP56" s="99"/>
      <c r="BQ56" s="99"/>
      <c r="BR56" s="99"/>
      <c r="BS56" s="99"/>
      <c r="BT56" s="99"/>
      <c r="BU56" s="99"/>
      <c r="BV56" s="99"/>
      <c r="BW56" s="100"/>
      <c r="BX56" s="98">
        <f>データ!CI7</f>
        <v>25136</v>
      </c>
      <c r="BY56" s="99"/>
      <c r="BZ56" s="99"/>
      <c r="CA56" s="99"/>
      <c r="CB56" s="99"/>
      <c r="CC56" s="99"/>
      <c r="CD56" s="99"/>
      <c r="CE56" s="99"/>
      <c r="CF56" s="99"/>
      <c r="CG56" s="99"/>
      <c r="CH56" s="99"/>
      <c r="CI56" s="99"/>
      <c r="CJ56" s="99"/>
      <c r="CK56" s="99"/>
      <c r="CL56" s="100"/>
      <c r="CO56" s="5"/>
      <c r="CP56" s="5"/>
      <c r="CQ56" s="5"/>
      <c r="CR56" s="5"/>
      <c r="CS56" s="5"/>
      <c r="CT56" s="5"/>
      <c r="CU56" s="94" t="s">
        <v>38</v>
      </c>
      <c r="CV56" s="94"/>
      <c r="CW56" s="94"/>
      <c r="CX56" s="94"/>
      <c r="CY56" s="94"/>
      <c r="CZ56" s="94"/>
      <c r="DA56" s="94"/>
      <c r="DB56" s="94"/>
      <c r="DC56" s="94"/>
      <c r="DD56" s="98">
        <f>データ!CP7</f>
        <v>8208</v>
      </c>
      <c r="DE56" s="99"/>
      <c r="DF56" s="99"/>
      <c r="DG56" s="99"/>
      <c r="DH56" s="99"/>
      <c r="DI56" s="99"/>
      <c r="DJ56" s="99"/>
      <c r="DK56" s="99"/>
      <c r="DL56" s="99"/>
      <c r="DM56" s="99"/>
      <c r="DN56" s="99"/>
      <c r="DO56" s="99"/>
      <c r="DP56" s="99"/>
      <c r="DQ56" s="99"/>
      <c r="DR56" s="100"/>
      <c r="DS56" s="98">
        <f>データ!CQ7</f>
        <v>7997</v>
      </c>
      <c r="DT56" s="99"/>
      <c r="DU56" s="99"/>
      <c r="DV56" s="99"/>
      <c r="DW56" s="99"/>
      <c r="DX56" s="99"/>
      <c r="DY56" s="99"/>
      <c r="DZ56" s="99"/>
      <c r="EA56" s="99"/>
      <c r="EB56" s="99"/>
      <c r="EC56" s="99"/>
      <c r="ED56" s="99"/>
      <c r="EE56" s="99"/>
      <c r="EF56" s="99"/>
      <c r="EG56" s="100"/>
      <c r="EH56" s="98">
        <f>データ!CR7</f>
        <v>8159</v>
      </c>
      <c r="EI56" s="99"/>
      <c r="EJ56" s="99"/>
      <c r="EK56" s="99"/>
      <c r="EL56" s="99"/>
      <c r="EM56" s="99"/>
      <c r="EN56" s="99"/>
      <c r="EO56" s="99"/>
      <c r="EP56" s="99"/>
      <c r="EQ56" s="99"/>
      <c r="ER56" s="99"/>
      <c r="ES56" s="99"/>
      <c r="ET56" s="99"/>
      <c r="EU56" s="99"/>
      <c r="EV56" s="100"/>
      <c r="EW56" s="98">
        <f>データ!CS7</f>
        <v>8000</v>
      </c>
      <c r="EX56" s="99"/>
      <c r="EY56" s="99"/>
      <c r="EZ56" s="99"/>
      <c r="FA56" s="99"/>
      <c r="FB56" s="99"/>
      <c r="FC56" s="99"/>
      <c r="FD56" s="99"/>
      <c r="FE56" s="99"/>
      <c r="FF56" s="99"/>
      <c r="FG56" s="99"/>
      <c r="FH56" s="99"/>
      <c r="FI56" s="99"/>
      <c r="FJ56" s="99"/>
      <c r="FK56" s="100"/>
      <c r="FL56" s="98">
        <f>データ!CT7</f>
        <v>8023</v>
      </c>
      <c r="FM56" s="99"/>
      <c r="FN56" s="99"/>
      <c r="FO56" s="99"/>
      <c r="FP56" s="99"/>
      <c r="FQ56" s="99"/>
      <c r="FR56" s="99"/>
      <c r="FS56" s="99"/>
      <c r="FT56" s="99"/>
      <c r="FU56" s="99"/>
      <c r="FV56" s="99"/>
      <c r="FW56" s="99"/>
      <c r="FX56" s="99"/>
      <c r="FY56" s="99"/>
      <c r="FZ56" s="100"/>
      <c r="GA56" s="5"/>
      <c r="GB56" s="5"/>
      <c r="GC56" s="5"/>
      <c r="GD56" s="5"/>
      <c r="GE56" s="5"/>
      <c r="GF56" s="5"/>
      <c r="GG56" s="5"/>
      <c r="GH56" s="5"/>
      <c r="GI56" s="94" t="s">
        <v>38</v>
      </c>
      <c r="GJ56" s="94"/>
      <c r="GK56" s="94"/>
      <c r="GL56" s="94"/>
      <c r="GM56" s="94"/>
      <c r="GN56" s="94"/>
      <c r="GO56" s="94"/>
      <c r="GP56" s="94"/>
      <c r="GQ56" s="94"/>
      <c r="GR56" s="95">
        <f>データ!DA7</f>
        <v>75.599999999999994</v>
      </c>
      <c r="GS56" s="96"/>
      <c r="GT56" s="96"/>
      <c r="GU56" s="96"/>
      <c r="GV56" s="96"/>
      <c r="GW56" s="96"/>
      <c r="GX56" s="96"/>
      <c r="GY56" s="96"/>
      <c r="GZ56" s="96"/>
      <c r="HA56" s="96"/>
      <c r="HB56" s="96"/>
      <c r="HC56" s="96"/>
      <c r="HD56" s="96"/>
      <c r="HE56" s="96"/>
      <c r="HF56" s="97"/>
      <c r="HG56" s="95">
        <f>データ!DB7</f>
        <v>73.400000000000006</v>
      </c>
      <c r="HH56" s="96"/>
      <c r="HI56" s="96"/>
      <c r="HJ56" s="96"/>
      <c r="HK56" s="96"/>
      <c r="HL56" s="96"/>
      <c r="HM56" s="96"/>
      <c r="HN56" s="96"/>
      <c r="HO56" s="96"/>
      <c r="HP56" s="96"/>
      <c r="HQ56" s="96"/>
      <c r="HR56" s="96"/>
      <c r="HS56" s="96"/>
      <c r="HT56" s="96"/>
      <c r="HU56" s="97"/>
      <c r="HV56" s="95">
        <f>データ!DC7</f>
        <v>75.2</v>
      </c>
      <c r="HW56" s="96"/>
      <c r="HX56" s="96"/>
      <c r="HY56" s="96"/>
      <c r="HZ56" s="96"/>
      <c r="IA56" s="96"/>
      <c r="IB56" s="96"/>
      <c r="IC56" s="96"/>
      <c r="ID56" s="96"/>
      <c r="IE56" s="96"/>
      <c r="IF56" s="96"/>
      <c r="IG56" s="96"/>
      <c r="IH56" s="96"/>
      <c r="II56" s="96"/>
      <c r="IJ56" s="97"/>
      <c r="IK56" s="95">
        <f>データ!DD7</f>
        <v>79.5</v>
      </c>
      <c r="IL56" s="96"/>
      <c r="IM56" s="96"/>
      <c r="IN56" s="96"/>
      <c r="IO56" s="96"/>
      <c r="IP56" s="96"/>
      <c r="IQ56" s="96"/>
      <c r="IR56" s="96"/>
      <c r="IS56" s="96"/>
      <c r="IT56" s="96"/>
      <c r="IU56" s="96"/>
      <c r="IV56" s="96"/>
      <c r="IW56" s="96"/>
      <c r="IX56" s="96"/>
      <c r="IY56" s="97"/>
      <c r="IZ56" s="95">
        <f>データ!DE7</f>
        <v>81.099999999999994</v>
      </c>
      <c r="JA56" s="96"/>
      <c r="JB56" s="96"/>
      <c r="JC56" s="96"/>
      <c r="JD56" s="96"/>
      <c r="JE56" s="96"/>
      <c r="JF56" s="96"/>
      <c r="JG56" s="96"/>
      <c r="JH56" s="96"/>
      <c r="JI56" s="96"/>
      <c r="JJ56" s="96"/>
      <c r="JK56" s="96"/>
      <c r="JL56" s="96"/>
      <c r="JM56" s="96"/>
      <c r="JN56" s="97"/>
      <c r="JO56" s="5"/>
      <c r="JP56" s="5"/>
      <c r="JQ56" s="5"/>
      <c r="JR56" s="5"/>
      <c r="JS56" s="5"/>
      <c r="JT56" s="5"/>
      <c r="JU56" s="5"/>
      <c r="JV56" s="5"/>
      <c r="JW56" s="94" t="s">
        <v>38</v>
      </c>
      <c r="JX56" s="94"/>
      <c r="JY56" s="94"/>
      <c r="JZ56" s="94"/>
      <c r="KA56" s="94"/>
      <c r="KB56" s="94"/>
      <c r="KC56" s="94"/>
      <c r="KD56" s="94"/>
      <c r="KE56" s="94"/>
      <c r="KF56" s="95">
        <f>データ!DL7</f>
        <v>20.100000000000001</v>
      </c>
      <c r="KG56" s="96"/>
      <c r="KH56" s="96"/>
      <c r="KI56" s="96"/>
      <c r="KJ56" s="96"/>
      <c r="KK56" s="96"/>
      <c r="KL56" s="96"/>
      <c r="KM56" s="96"/>
      <c r="KN56" s="96"/>
      <c r="KO56" s="96"/>
      <c r="KP56" s="96"/>
      <c r="KQ56" s="96"/>
      <c r="KR56" s="96"/>
      <c r="KS56" s="96"/>
      <c r="KT56" s="97"/>
      <c r="KU56" s="95">
        <f>データ!DM7</f>
        <v>19.100000000000001</v>
      </c>
      <c r="KV56" s="96"/>
      <c r="KW56" s="96"/>
      <c r="KX56" s="96"/>
      <c r="KY56" s="96"/>
      <c r="KZ56" s="96"/>
      <c r="LA56" s="96"/>
      <c r="LB56" s="96"/>
      <c r="LC56" s="96"/>
      <c r="LD56" s="96"/>
      <c r="LE56" s="96"/>
      <c r="LF56" s="96"/>
      <c r="LG56" s="96"/>
      <c r="LH56" s="96"/>
      <c r="LI56" s="97"/>
      <c r="LJ56" s="95">
        <f>データ!DN7</f>
        <v>19.3</v>
      </c>
      <c r="LK56" s="96"/>
      <c r="LL56" s="96"/>
      <c r="LM56" s="96"/>
      <c r="LN56" s="96"/>
      <c r="LO56" s="96"/>
      <c r="LP56" s="96"/>
      <c r="LQ56" s="96"/>
      <c r="LR56" s="96"/>
      <c r="LS56" s="96"/>
      <c r="LT56" s="96"/>
      <c r="LU56" s="96"/>
      <c r="LV56" s="96"/>
      <c r="LW56" s="96"/>
      <c r="LX56" s="97"/>
      <c r="LY56" s="95">
        <f>データ!DO7</f>
        <v>17.600000000000001</v>
      </c>
      <c r="LZ56" s="96"/>
      <c r="MA56" s="96"/>
      <c r="MB56" s="96"/>
      <c r="MC56" s="96"/>
      <c r="MD56" s="96"/>
      <c r="ME56" s="96"/>
      <c r="MF56" s="96"/>
      <c r="MG56" s="96"/>
      <c r="MH56" s="96"/>
      <c r="MI56" s="96"/>
      <c r="MJ56" s="96"/>
      <c r="MK56" s="96"/>
      <c r="ML56" s="96"/>
      <c r="MM56" s="97"/>
      <c r="MN56" s="95">
        <f>データ!DP7</f>
        <v>17.399999999999999</v>
      </c>
      <c r="MO56" s="96"/>
      <c r="MP56" s="96"/>
      <c r="MQ56" s="96"/>
      <c r="MR56" s="96"/>
      <c r="MS56" s="96"/>
      <c r="MT56" s="96"/>
      <c r="MU56" s="96"/>
      <c r="MV56" s="96"/>
      <c r="MW56" s="96"/>
      <c r="MX56" s="96"/>
      <c r="MY56" s="96"/>
      <c r="MZ56" s="96"/>
      <c r="NA56" s="96"/>
      <c r="NB56" s="97"/>
      <c r="NC56" s="5"/>
      <c r="ND56" s="5"/>
      <c r="NE56" s="5"/>
      <c r="NF56" s="5"/>
      <c r="NG56" s="5"/>
      <c r="NH56" s="27"/>
      <c r="NI56" s="2"/>
      <c r="NJ56" s="141"/>
      <c r="NK56" s="142"/>
      <c r="NL56" s="142"/>
      <c r="NM56" s="142"/>
      <c r="NN56" s="142"/>
      <c r="NO56" s="142"/>
      <c r="NP56" s="142"/>
      <c r="NQ56" s="142"/>
      <c r="NR56" s="142"/>
      <c r="NS56" s="142"/>
      <c r="NT56" s="142"/>
      <c r="NU56" s="142"/>
      <c r="NV56" s="142"/>
      <c r="NW56" s="142"/>
      <c r="NX56" s="143"/>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42"/>
      <c r="NL57" s="142"/>
      <c r="NM57" s="142"/>
      <c r="NN57" s="142"/>
      <c r="NO57" s="142"/>
      <c r="NP57" s="142"/>
      <c r="NQ57" s="142"/>
      <c r="NR57" s="142"/>
      <c r="NS57" s="142"/>
      <c r="NT57" s="142"/>
      <c r="NU57" s="142"/>
      <c r="NV57" s="142"/>
      <c r="NW57" s="142"/>
      <c r="NX57" s="143"/>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141"/>
      <c r="NK58" s="142"/>
      <c r="NL58" s="142"/>
      <c r="NM58" s="142"/>
      <c r="NN58" s="142"/>
      <c r="NO58" s="142"/>
      <c r="NP58" s="142"/>
      <c r="NQ58" s="142"/>
      <c r="NR58" s="142"/>
      <c r="NS58" s="142"/>
      <c r="NT58" s="142"/>
      <c r="NU58" s="142"/>
      <c r="NV58" s="142"/>
      <c r="NW58" s="142"/>
      <c r="NX58" s="143"/>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141"/>
      <c r="NK59" s="142"/>
      <c r="NL59" s="142"/>
      <c r="NM59" s="142"/>
      <c r="NN59" s="142"/>
      <c r="NO59" s="142"/>
      <c r="NP59" s="142"/>
      <c r="NQ59" s="142"/>
      <c r="NR59" s="142"/>
      <c r="NS59" s="142"/>
      <c r="NT59" s="142"/>
      <c r="NU59" s="142"/>
      <c r="NV59" s="142"/>
      <c r="NW59" s="142"/>
      <c r="NX59" s="143"/>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1"/>
      <c r="NK60" s="142"/>
      <c r="NL60" s="142"/>
      <c r="NM60" s="142"/>
      <c r="NN60" s="142"/>
      <c r="NO60" s="142"/>
      <c r="NP60" s="142"/>
      <c r="NQ60" s="142"/>
      <c r="NR60" s="142"/>
      <c r="NS60" s="142"/>
      <c r="NT60" s="142"/>
      <c r="NU60" s="142"/>
      <c r="NV60" s="142"/>
      <c r="NW60" s="142"/>
      <c r="NX60" s="143"/>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1"/>
      <c r="NK61" s="142"/>
      <c r="NL61" s="142"/>
      <c r="NM61" s="142"/>
      <c r="NN61" s="142"/>
      <c r="NO61" s="142"/>
      <c r="NP61" s="142"/>
      <c r="NQ61" s="142"/>
      <c r="NR61" s="142"/>
      <c r="NS61" s="142"/>
      <c r="NT61" s="142"/>
      <c r="NU61" s="142"/>
      <c r="NV61" s="142"/>
      <c r="NW61" s="142"/>
      <c r="NX61" s="143"/>
    </row>
    <row r="62" spans="1:388" ht="13.5" customHeight="1">
      <c r="A62" s="27"/>
      <c r="B62" s="22"/>
      <c r="C62" s="23"/>
      <c r="D62" s="23"/>
      <c r="E62" s="23"/>
      <c r="F62" s="86" t="s">
        <v>48</v>
      </c>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6"/>
      <c r="HD62" s="86"/>
      <c r="HE62" s="86"/>
      <c r="HF62" s="86"/>
      <c r="HG62" s="86"/>
      <c r="HH62" s="86"/>
      <c r="HI62" s="86"/>
      <c r="HJ62" s="86"/>
      <c r="HK62" s="86"/>
      <c r="HL62" s="86"/>
      <c r="HM62" s="86"/>
      <c r="HN62" s="86"/>
      <c r="HO62" s="86"/>
      <c r="HP62" s="86"/>
      <c r="HQ62" s="86"/>
      <c r="HR62" s="86"/>
      <c r="HS62" s="86"/>
      <c r="HT62" s="86"/>
      <c r="HU62" s="86"/>
      <c r="HV62" s="86"/>
      <c r="HW62" s="86"/>
      <c r="HX62" s="86"/>
      <c r="HY62" s="86"/>
      <c r="HZ62" s="86"/>
      <c r="IA62" s="86"/>
      <c r="IB62" s="86"/>
      <c r="IC62" s="86"/>
      <c r="ID62" s="86"/>
      <c r="IE62" s="86"/>
      <c r="IF62" s="86"/>
      <c r="IG62" s="86"/>
      <c r="IH62" s="86"/>
      <c r="II62" s="86"/>
      <c r="IJ62" s="86"/>
      <c r="IK62" s="86"/>
      <c r="IL62" s="86"/>
      <c r="IM62" s="86"/>
      <c r="IN62" s="86"/>
      <c r="IO62" s="86"/>
      <c r="IP62" s="86"/>
      <c r="IQ62" s="86"/>
      <c r="IR62" s="86"/>
      <c r="IS62" s="86"/>
      <c r="IT62" s="86"/>
      <c r="IU62" s="86"/>
      <c r="IV62" s="86"/>
      <c r="IW62" s="86"/>
      <c r="IX62" s="86"/>
      <c r="IY62" s="86"/>
      <c r="IZ62" s="86"/>
      <c r="JA62" s="86"/>
      <c r="JB62" s="86"/>
      <c r="JC62" s="86"/>
      <c r="JD62" s="86"/>
      <c r="JE62" s="86"/>
      <c r="JF62" s="86"/>
      <c r="JG62" s="86"/>
      <c r="JH62" s="86"/>
      <c r="JI62" s="86"/>
      <c r="JJ62" s="86"/>
      <c r="JK62" s="86"/>
      <c r="JL62" s="86"/>
      <c r="JM62" s="86"/>
      <c r="JN62" s="86"/>
      <c r="JO62" s="86"/>
      <c r="JP62" s="86"/>
      <c r="JQ62" s="86"/>
      <c r="JR62" s="86"/>
      <c r="JS62" s="86"/>
      <c r="JT62" s="86"/>
      <c r="JU62" s="86"/>
      <c r="JV62" s="86"/>
      <c r="JW62" s="86"/>
      <c r="JX62" s="86"/>
      <c r="JY62" s="86"/>
      <c r="JZ62" s="86"/>
      <c r="KA62" s="86"/>
      <c r="KB62" s="86"/>
      <c r="KC62" s="86"/>
      <c r="KD62" s="86"/>
      <c r="KE62" s="86"/>
      <c r="KF62" s="86"/>
      <c r="KG62" s="86"/>
      <c r="KH62" s="86"/>
      <c r="KI62" s="86"/>
      <c r="KJ62" s="86"/>
      <c r="KK62" s="86"/>
      <c r="KL62" s="86"/>
      <c r="KM62" s="86"/>
      <c r="KN62" s="86"/>
      <c r="KO62" s="86"/>
      <c r="KP62" s="86"/>
      <c r="KQ62" s="86"/>
      <c r="KR62" s="86"/>
      <c r="KS62" s="86"/>
      <c r="KT62" s="86"/>
      <c r="KU62" s="86"/>
      <c r="KV62" s="86"/>
      <c r="KW62" s="86"/>
      <c r="KX62" s="86"/>
      <c r="KY62" s="86"/>
      <c r="KZ62" s="86"/>
      <c r="LA62" s="86"/>
      <c r="LB62" s="86"/>
      <c r="LC62" s="86"/>
      <c r="LD62" s="86"/>
      <c r="LE62" s="86"/>
      <c r="LF62" s="86"/>
      <c r="LG62" s="86"/>
      <c r="LH62" s="86"/>
      <c r="LI62" s="86"/>
      <c r="LJ62" s="86"/>
      <c r="LK62" s="86"/>
      <c r="LL62" s="86"/>
      <c r="LM62" s="86"/>
      <c r="LN62" s="86"/>
      <c r="LO62" s="86"/>
      <c r="LP62" s="86"/>
      <c r="LQ62" s="86"/>
      <c r="LR62" s="86"/>
      <c r="LS62" s="86"/>
      <c r="LT62" s="86"/>
      <c r="LU62" s="86"/>
      <c r="LV62" s="86"/>
      <c r="LW62" s="86"/>
      <c r="LX62" s="86"/>
      <c r="LY62" s="86"/>
      <c r="LZ62" s="86"/>
      <c r="MA62" s="86"/>
      <c r="MB62" s="86"/>
      <c r="MC62" s="86"/>
      <c r="MD62" s="86"/>
      <c r="ME62" s="86"/>
      <c r="MF62" s="86"/>
      <c r="MG62" s="86"/>
      <c r="MH62" s="86"/>
      <c r="MI62" s="86"/>
      <c r="MJ62" s="86"/>
      <c r="MK62" s="86"/>
      <c r="ML62" s="86"/>
      <c r="MM62" s="86"/>
      <c r="MN62" s="86"/>
      <c r="MO62" s="86"/>
      <c r="MP62" s="86"/>
      <c r="MQ62" s="86"/>
      <c r="MR62" s="86"/>
      <c r="MS62" s="86"/>
      <c r="MT62" s="86"/>
      <c r="MU62" s="86"/>
      <c r="MV62" s="86"/>
      <c r="MW62" s="86"/>
      <c r="MX62" s="86"/>
      <c r="MY62" s="86"/>
      <c r="MZ62" s="86"/>
      <c r="NA62" s="86"/>
      <c r="NB62" s="86"/>
      <c r="NC62" s="86"/>
      <c r="ND62" s="86"/>
      <c r="NE62" s="23"/>
      <c r="NF62" s="23"/>
      <c r="NG62" s="23"/>
      <c r="NH62" s="24"/>
      <c r="NI62" s="2"/>
      <c r="NJ62" s="141"/>
      <c r="NK62" s="142"/>
      <c r="NL62" s="142"/>
      <c r="NM62" s="142"/>
      <c r="NN62" s="142"/>
      <c r="NO62" s="142"/>
      <c r="NP62" s="142"/>
      <c r="NQ62" s="142"/>
      <c r="NR62" s="142"/>
      <c r="NS62" s="142"/>
      <c r="NT62" s="142"/>
      <c r="NU62" s="142"/>
      <c r="NV62" s="142"/>
      <c r="NW62" s="142"/>
      <c r="NX62" s="143"/>
    </row>
    <row r="63" spans="1:388" ht="13.5" customHeight="1">
      <c r="A63" s="27"/>
      <c r="B63" s="22"/>
      <c r="C63" s="23"/>
      <c r="D63" s="23"/>
      <c r="E63" s="23"/>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X63" s="87"/>
      <c r="FY63" s="87"/>
      <c r="FZ63" s="87"/>
      <c r="GA63" s="87"/>
      <c r="GB63" s="87"/>
      <c r="GC63" s="87"/>
      <c r="GD63" s="87"/>
      <c r="GE63" s="87"/>
      <c r="GF63" s="87"/>
      <c r="GG63" s="87"/>
      <c r="GH63" s="87"/>
      <c r="GI63" s="87"/>
      <c r="GJ63" s="87"/>
      <c r="GK63" s="87"/>
      <c r="GL63" s="87"/>
      <c r="GM63" s="87"/>
      <c r="GN63" s="87"/>
      <c r="GO63" s="87"/>
      <c r="GP63" s="87"/>
      <c r="GQ63" s="87"/>
      <c r="GR63" s="87"/>
      <c r="GS63" s="87"/>
      <c r="GT63" s="87"/>
      <c r="GU63" s="87"/>
      <c r="GV63" s="87"/>
      <c r="GW63" s="87"/>
      <c r="GX63" s="87"/>
      <c r="GY63" s="87"/>
      <c r="GZ63" s="87"/>
      <c r="HA63" s="87"/>
      <c r="HB63" s="87"/>
      <c r="HC63" s="87"/>
      <c r="HD63" s="87"/>
      <c r="HE63" s="87"/>
      <c r="HF63" s="87"/>
      <c r="HG63" s="87"/>
      <c r="HH63" s="87"/>
      <c r="HI63" s="87"/>
      <c r="HJ63" s="87"/>
      <c r="HK63" s="87"/>
      <c r="HL63" s="87"/>
      <c r="HM63" s="87"/>
      <c r="HN63" s="87"/>
      <c r="HO63" s="87"/>
      <c r="HP63" s="87"/>
      <c r="HQ63" s="87"/>
      <c r="HR63" s="87"/>
      <c r="HS63" s="87"/>
      <c r="HT63" s="87"/>
      <c r="HU63" s="87"/>
      <c r="HV63" s="87"/>
      <c r="HW63" s="87"/>
      <c r="HX63" s="87"/>
      <c r="HY63" s="87"/>
      <c r="HZ63" s="87"/>
      <c r="IA63" s="87"/>
      <c r="IB63" s="87"/>
      <c r="IC63" s="87"/>
      <c r="ID63" s="87"/>
      <c r="IE63" s="87"/>
      <c r="IF63" s="87"/>
      <c r="IG63" s="87"/>
      <c r="IH63" s="87"/>
      <c r="II63" s="87"/>
      <c r="IJ63" s="87"/>
      <c r="IK63" s="87"/>
      <c r="IL63" s="87"/>
      <c r="IM63" s="87"/>
      <c r="IN63" s="87"/>
      <c r="IO63" s="87"/>
      <c r="IP63" s="87"/>
      <c r="IQ63" s="87"/>
      <c r="IR63" s="87"/>
      <c r="IS63" s="87"/>
      <c r="IT63" s="87"/>
      <c r="IU63" s="87"/>
      <c r="IV63" s="87"/>
      <c r="IW63" s="87"/>
      <c r="IX63" s="87"/>
      <c r="IY63" s="87"/>
      <c r="IZ63" s="87"/>
      <c r="JA63" s="87"/>
      <c r="JB63" s="87"/>
      <c r="JC63" s="87"/>
      <c r="JD63" s="87"/>
      <c r="JE63" s="87"/>
      <c r="JF63" s="87"/>
      <c r="JG63" s="87"/>
      <c r="JH63" s="87"/>
      <c r="JI63" s="87"/>
      <c r="JJ63" s="87"/>
      <c r="JK63" s="87"/>
      <c r="JL63" s="87"/>
      <c r="JM63" s="87"/>
      <c r="JN63" s="87"/>
      <c r="JO63" s="87"/>
      <c r="JP63" s="87"/>
      <c r="JQ63" s="87"/>
      <c r="JR63" s="87"/>
      <c r="JS63" s="87"/>
      <c r="JT63" s="87"/>
      <c r="JU63" s="87"/>
      <c r="JV63" s="87"/>
      <c r="JW63" s="87"/>
      <c r="JX63" s="87"/>
      <c r="JY63" s="87"/>
      <c r="JZ63" s="87"/>
      <c r="KA63" s="87"/>
      <c r="KB63" s="87"/>
      <c r="KC63" s="87"/>
      <c r="KD63" s="87"/>
      <c r="KE63" s="87"/>
      <c r="KF63" s="87"/>
      <c r="KG63" s="87"/>
      <c r="KH63" s="87"/>
      <c r="KI63" s="87"/>
      <c r="KJ63" s="87"/>
      <c r="KK63" s="87"/>
      <c r="KL63" s="87"/>
      <c r="KM63" s="87"/>
      <c r="KN63" s="87"/>
      <c r="KO63" s="87"/>
      <c r="KP63" s="87"/>
      <c r="KQ63" s="87"/>
      <c r="KR63" s="87"/>
      <c r="KS63" s="87"/>
      <c r="KT63" s="87"/>
      <c r="KU63" s="87"/>
      <c r="KV63" s="87"/>
      <c r="KW63" s="87"/>
      <c r="KX63" s="87"/>
      <c r="KY63" s="87"/>
      <c r="KZ63" s="87"/>
      <c r="LA63" s="87"/>
      <c r="LB63" s="87"/>
      <c r="LC63" s="87"/>
      <c r="LD63" s="87"/>
      <c r="LE63" s="87"/>
      <c r="LF63" s="87"/>
      <c r="LG63" s="87"/>
      <c r="LH63" s="87"/>
      <c r="LI63" s="87"/>
      <c r="LJ63" s="87"/>
      <c r="LK63" s="87"/>
      <c r="LL63" s="87"/>
      <c r="LM63" s="87"/>
      <c r="LN63" s="87"/>
      <c r="LO63" s="87"/>
      <c r="LP63" s="87"/>
      <c r="LQ63" s="87"/>
      <c r="LR63" s="87"/>
      <c r="LS63" s="87"/>
      <c r="LT63" s="87"/>
      <c r="LU63" s="87"/>
      <c r="LV63" s="87"/>
      <c r="LW63" s="87"/>
      <c r="LX63" s="87"/>
      <c r="LY63" s="87"/>
      <c r="LZ63" s="87"/>
      <c r="MA63" s="87"/>
      <c r="MB63" s="87"/>
      <c r="MC63" s="87"/>
      <c r="MD63" s="87"/>
      <c r="ME63" s="87"/>
      <c r="MF63" s="87"/>
      <c r="MG63" s="87"/>
      <c r="MH63" s="87"/>
      <c r="MI63" s="87"/>
      <c r="MJ63" s="87"/>
      <c r="MK63" s="87"/>
      <c r="ML63" s="87"/>
      <c r="MM63" s="87"/>
      <c r="MN63" s="87"/>
      <c r="MO63" s="87"/>
      <c r="MP63" s="87"/>
      <c r="MQ63" s="87"/>
      <c r="MR63" s="87"/>
      <c r="MS63" s="87"/>
      <c r="MT63" s="87"/>
      <c r="MU63" s="87"/>
      <c r="MV63" s="87"/>
      <c r="MW63" s="87"/>
      <c r="MX63" s="87"/>
      <c r="MY63" s="87"/>
      <c r="MZ63" s="87"/>
      <c r="NA63" s="87"/>
      <c r="NB63" s="87"/>
      <c r="NC63" s="87"/>
      <c r="ND63" s="87"/>
      <c r="NE63" s="23"/>
      <c r="NF63" s="23"/>
      <c r="NG63" s="23"/>
      <c r="NH63" s="24"/>
      <c r="NI63" s="2"/>
      <c r="NJ63" s="141"/>
      <c r="NK63" s="142"/>
      <c r="NL63" s="142"/>
      <c r="NM63" s="142"/>
      <c r="NN63" s="142"/>
      <c r="NO63" s="142"/>
      <c r="NP63" s="142"/>
      <c r="NQ63" s="142"/>
      <c r="NR63" s="142"/>
      <c r="NS63" s="142"/>
      <c r="NT63" s="142"/>
      <c r="NU63" s="142"/>
      <c r="NV63" s="142"/>
      <c r="NW63" s="142"/>
      <c r="NX63" s="143"/>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42"/>
      <c r="NL64" s="142"/>
      <c r="NM64" s="142"/>
      <c r="NN64" s="142"/>
      <c r="NO64" s="142"/>
      <c r="NP64" s="142"/>
      <c r="NQ64" s="142"/>
      <c r="NR64" s="142"/>
      <c r="NS64" s="142"/>
      <c r="NT64" s="142"/>
      <c r="NU64" s="142"/>
      <c r="NV64" s="142"/>
      <c r="NW64" s="142"/>
      <c r="NX64" s="14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8" t="s">
        <v>49</v>
      </c>
      <c r="NK66" s="89"/>
      <c r="NL66" s="89"/>
      <c r="NM66" s="89"/>
      <c r="NN66" s="89"/>
      <c r="NO66" s="89"/>
      <c r="NP66" s="89"/>
      <c r="NQ66" s="89"/>
      <c r="NR66" s="89"/>
      <c r="NS66" s="89"/>
      <c r="NT66" s="89"/>
      <c r="NU66" s="89"/>
      <c r="NV66" s="89"/>
      <c r="NW66" s="89"/>
      <c r="NX66" s="9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1"/>
      <c r="NK67" s="92"/>
      <c r="NL67" s="92"/>
      <c r="NM67" s="92"/>
      <c r="NN67" s="92"/>
      <c r="NO67" s="92"/>
      <c r="NP67" s="92"/>
      <c r="NQ67" s="92"/>
      <c r="NR67" s="92"/>
      <c r="NS67" s="92"/>
      <c r="NT67" s="92"/>
      <c r="NU67" s="92"/>
      <c r="NV67" s="92"/>
      <c r="NW67" s="92"/>
      <c r="NX67" s="9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159</v>
      </c>
      <c r="NK68" s="136"/>
      <c r="NL68" s="136"/>
      <c r="NM68" s="136"/>
      <c r="NN68" s="136"/>
      <c r="NO68" s="136"/>
      <c r="NP68" s="136"/>
      <c r="NQ68" s="136"/>
      <c r="NR68" s="136"/>
      <c r="NS68" s="136"/>
      <c r="NT68" s="136"/>
      <c r="NU68" s="136"/>
      <c r="NV68" s="136"/>
      <c r="NW68" s="136"/>
      <c r="NX68" s="13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5"/>
      <c r="NK70" s="136"/>
      <c r="NL70" s="136"/>
      <c r="NM70" s="136"/>
      <c r="NN70" s="136"/>
      <c r="NO70" s="136"/>
      <c r="NP70" s="136"/>
      <c r="NQ70" s="136"/>
      <c r="NR70" s="136"/>
      <c r="NS70" s="136"/>
      <c r="NT70" s="136"/>
      <c r="NU70" s="136"/>
      <c r="NV70" s="136"/>
      <c r="NW70" s="136"/>
      <c r="NX70" s="13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5"/>
      <c r="NK71" s="136"/>
      <c r="NL71" s="136"/>
      <c r="NM71" s="136"/>
      <c r="NN71" s="136"/>
      <c r="NO71" s="136"/>
      <c r="NP71" s="136"/>
      <c r="NQ71" s="136"/>
      <c r="NR71" s="136"/>
      <c r="NS71" s="136"/>
      <c r="NT71" s="136"/>
      <c r="NU71" s="136"/>
      <c r="NV71" s="136"/>
      <c r="NW71" s="136"/>
      <c r="NX71" s="13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5"/>
      <c r="NK72" s="136"/>
      <c r="NL72" s="136"/>
      <c r="NM72" s="136"/>
      <c r="NN72" s="136"/>
      <c r="NO72" s="136"/>
      <c r="NP72" s="136"/>
      <c r="NQ72" s="136"/>
      <c r="NR72" s="136"/>
      <c r="NS72" s="136"/>
      <c r="NT72" s="136"/>
      <c r="NU72" s="136"/>
      <c r="NV72" s="136"/>
      <c r="NW72" s="136"/>
      <c r="NX72" s="13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5"/>
      <c r="NK73" s="136"/>
      <c r="NL73" s="136"/>
      <c r="NM73" s="136"/>
      <c r="NN73" s="136"/>
      <c r="NO73" s="136"/>
      <c r="NP73" s="136"/>
      <c r="NQ73" s="136"/>
      <c r="NR73" s="136"/>
      <c r="NS73" s="136"/>
      <c r="NT73" s="136"/>
      <c r="NU73" s="136"/>
      <c r="NV73" s="136"/>
      <c r="NW73" s="136"/>
      <c r="NX73" s="13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5"/>
      <c r="NK74" s="136"/>
      <c r="NL74" s="136"/>
      <c r="NM74" s="136"/>
      <c r="NN74" s="136"/>
      <c r="NO74" s="136"/>
      <c r="NP74" s="136"/>
      <c r="NQ74" s="136"/>
      <c r="NR74" s="136"/>
      <c r="NS74" s="136"/>
      <c r="NT74" s="136"/>
      <c r="NU74" s="136"/>
      <c r="NV74" s="136"/>
      <c r="NW74" s="136"/>
      <c r="NX74" s="13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5"/>
      <c r="NK75" s="136"/>
      <c r="NL75" s="136"/>
      <c r="NM75" s="136"/>
      <c r="NN75" s="136"/>
      <c r="NO75" s="136"/>
      <c r="NP75" s="136"/>
      <c r="NQ75" s="136"/>
      <c r="NR75" s="136"/>
      <c r="NS75" s="136"/>
      <c r="NT75" s="136"/>
      <c r="NU75" s="136"/>
      <c r="NV75" s="136"/>
      <c r="NW75" s="136"/>
      <c r="NX75" s="13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5"/>
      <c r="NK76" s="136"/>
      <c r="NL76" s="136"/>
      <c r="NM76" s="136"/>
      <c r="NN76" s="136"/>
      <c r="NO76" s="136"/>
      <c r="NP76" s="136"/>
      <c r="NQ76" s="136"/>
      <c r="NR76" s="136"/>
      <c r="NS76" s="136"/>
      <c r="NT76" s="136"/>
      <c r="NU76" s="136"/>
      <c r="NV76" s="136"/>
      <c r="NW76" s="136"/>
      <c r="NX76" s="13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5"/>
      <c r="NK77" s="136"/>
      <c r="NL77" s="136"/>
      <c r="NM77" s="136"/>
      <c r="NN77" s="136"/>
      <c r="NO77" s="136"/>
      <c r="NP77" s="136"/>
      <c r="NQ77" s="136"/>
      <c r="NR77" s="136"/>
      <c r="NS77" s="136"/>
      <c r="NT77" s="136"/>
      <c r="NU77" s="136"/>
      <c r="NV77" s="136"/>
      <c r="NW77" s="136"/>
      <c r="NX77" s="137"/>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135"/>
      <c r="NK78" s="136"/>
      <c r="NL78" s="136"/>
      <c r="NM78" s="136"/>
      <c r="NN78" s="136"/>
      <c r="NO78" s="136"/>
      <c r="NP78" s="136"/>
      <c r="NQ78" s="136"/>
      <c r="NR78" s="136"/>
      <c r="NS78" s="136"/>
      <c r="NT78" s="136"/>
      <c r="NU78" s="136"/>
      <c r="NV78" s="136"/>
      <c r="NW78" s="136"/>
      <c r="NX78" s="137"/>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42.4</v>
      </c>
      <c r="V79" s="84"/>
      <c r="W79" s="84"/>
      <c r="X79" s="84"/>
      <c r="Y79" s="84"/>
      <c r="Z79" s="84"/>
      <c r="AA79" s="84"/>
      <c r="AB79" s="84"/>
      <c r="AC79" s="84"/>
      <c r="AD79" s="84"/>
      <c r="AE79" s="84"/>
      <c r="AF79" s="84"/>
      <c r="AG79" s="84"/>
      <c r="AH79" s="84"/>
      <c r="AI79" s="84"/>
      <c r="AJ79" s="84"/>
      <c r="AK79" s="84"/>
      <c r="AL79" s="84"/>
      <c r="AM79" s="84"/>
      <c r="AN79" s="84">
        <f>データ!DS7</f>
        <v>47.2</v>
      </c>
      <c r="AO79" s="84"/>
      <c r="AP79" s="84"/>
      <c r="AQ79" s="84"/>
      <c r="AR79" s="84"/>
      <c r="AS79" s="84"/>
      <c r="AT79" s="84"/>
      <c r="AU79" s="84"/>
      <c r="AV79" s="84"/>
      <c r="AW79" s="84"/>
      <c r="AX79" s="84"/>
      <c r="AY79" s="84"/>
      <c r="AZ79" s="84"/>
      <c r="BA79" s="84"/>
      <c r="BB79" s="84"/>
      <c r="BC79" s="84"/>
      <c r="BD79" s="84"/>
      <c r="BE79" s="84"/>
      <c r="BF79" s="84"/>
      <c r="BG79" s="84">
        <f>データ!DT7</f>
        <v>46.3</v>
      </c>
      <c r="BH79" s="84"/>
      <c r="BI79" s="84"/>
      <c r="BJ79" s="84"/>
      <c r="BK79" s="84"/>
      <c r="BL79" s="84"/>
      <c r="BM79" s="84"/>
      <c r="BN79" s="84"/>
      <c r="BO79" s="84"/>
      <c r="BP79" s="84"/>
      <c r="BQ79" s="84"/>
      <c r="BR79" s="84"/>
      <c r="BS79" s="84"/>
      <c r="BT79" s="84"/>
      <c r="BU79" s="84"/>
      <c r="BV79" s="84"/>
      <c r="BW79" s="84"/>
      <c r="BX79" s="84"/>
      <c r="BY79" s="84"/>
      <c r="BZ79" s="84">
        <f>データ!DU7</f>
        <v>48.8</v>
      </c>
      <c r="CA79" s="84"/>
      <c r="CB79" s="84"/>
      <c r="CC79" s="84"/>
      <c r="CD79" s="84"/>
      <c r="CE79" s="84"/>
      <c r="CF79" s="84"/>
      <c r="CG79" s="84"/>
      <c r="CH79" s="84"/>
      <c r="CI79" s="84"/>
      <c r="CJ79" s="84"/>
      <c r="CK79" s="84"/>
      <c r="CL79" s="84"/>
      <c r="CM79" s="84"/>
      <c r="CN79" s="84"/>
      <c r="CO79" s="84"/>
      <c r="CP79" s="84"/>
      <c r="CQ79" s="84"/>
      <c r="CR79" s="84"/>
      <c r="CS79" s="84">
        <f>データ!DV7</f>
        <v>50.4</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79.099999999999994</v>
      </c>
      <c r="EP79" s="84"/>
      <c r="EQ79" s="84"/>
      <c r="ER79" s="84"/>
      <c r="ES79" s="84"/>
      <c r="ET79" s="84"/>
      <c r="EU79" s="84"/>
      <c r="EV79" s="84"/>
      <c r="EW79" s="84"/>
      <c r="EX79" s="84"/>
      <c r="EY79" s="84"/>
      <c r="EZ79" s="84"/>
      <c r="FA79" s="84"/>
      <c r="FB79" s="84"/>
      <c r="FC79" s="84"/>
      <c r="FD79" s="84"/>
      <c r="FE79" s="84"/>
      <c r="FF79" s="84"/>
      <c r="FG79" s="84"/>
      <c r="FH79" s="84">
        <f>データ!ED7</f>
        <v>81.900000000000006</v>
      </c>
      <c r="FI79" s="84"/>
      <c r="FJ79" s="84"/>
      <c r="FK79" s="84"/>
      <c r="FL79" s="84"/>
      <c r="FM79" s="84"/>
      <c r="FN79" s="84"/>
      <c r="FO79" s="84"/>
      <c r="FP79" s="84"/>
      <c r="FQ79" s="84"/>
      <c r="FR79" s="84"/>
      <c r="FS79" s="84"/>
      <c r="FT79" s="84"/>
      <c r="FU79" s="84"/>
      <c r="FV79" s="84"/>
      <c r="FW79" s="84"/>
      <c r="FX79" s="84"/>
      <c r="FY79" s="84"/>
      <c r="FZ79" s="84"/>
      <c r="GA79" s="84">
        <f>データ!EE7</f>
        <v>66.099999999999994</v>
      </c>
      <c r="GB79" s="84"/>
      <c r="GC79" s="84"/>
      <c r="GD79" s="84"/>
      <c r="GE79" s="84"/>
      <c r="GF79" s="84"/>
      <c r="GG79" s="84"/>
      <c r="GH79" s="84"/>
      <c r="GI79" s="84"/>
      <c r="GJ79" s="84"/>
      <c r="GK79" s="84"/>
      <c r="GL79" s="84"/>
      <c r="GM79" s="84"/>
      <c r="GN79" s="84"/>
      <c r="GO79" s="84"/>
      <c r="GP79" s="84"/>
      <c r="GQ79" s="84"/>
      <c r="GR79" s="84"/>
      <c r="GS79" s="84"/>
      <c r="GT79" s="84">
        <f>データ!EF7</f>
        <v>69.8</v>
      </c>
      <c r="GU79" s="84"/>
      <c r="GV79" s="84"/>
      <c r="GW79" s="84"/>
      <c r="GX79" s="84"/>
      <c r="GY79" s="84"/>
      <c r="GZ79" s="84"/>
      <c r="HA79" s="84"/>
      <c r="HB79" s="84"/>
      <c r="HC79" s="84"/>
      <c r="HD79" s="84"/>
      <c r="HE79" s="84"/>
      <c r="HF79" s="84"/>
      <c r="HG79" s="84"/>
      <c r="HH79" s="84"/>
      <c r="HI79" s="84"/>
      <c r="HJ79" s="84"/>
      <c r="HK79" s="84"/>
      <c r="HL79" s="84"/>
      <c r="HM79" s="84">
        <f>データ!EG7</f>
        <v>72.2</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69395917</v>
      </c>
      <c r="JK79" s="83"/>
      <c r="JL79" s="83"/>
      <c r="JM79" s="83"/>
      <c r="JN79" s="83"/>
      <c r="JO79" s="83"/>
      <c r="JP79" s="83"/>
      <c r="JQ79" s="83"/>
      <c r="JR79" s="83"/>
      <c r="JS79" s="83"/>
      <c r="JT79" s="83"/>
      <c r="JU79" s="83"/>
      <c r="JV79" s="83"/>
      <c r="JW79" s="83"/>
      <c r="JX79" s="83"/>
      <c r="JY79" s="83"/>
      <c r="JZ79" s="83"/>
      <c r="KA79" s="83"/>
      <c r="KB79" s="83"/>
      <c r="KC79" s="83">
        <f>データ!EO7</f>
        <v>69429806</v>
      </c>
      <c r="KD79" s="83"/>
      <c r="KE79" s="83"/>
      <c r="KF79" s="83"/>
      <c r="KG79" s="83"/>
      <c r="KH79" s="83"/>
      <c r="KI79" s="83"/>
      <c r="KJ79" s="83"/>
      <c r="KK79" s="83"/>
      <c r="KL79" s="83"/>
      <c r="KM79" s="83"/>
      <c r="KN79" s="83"/>
      <c r="KO79" s="83"/>
      <c r="KP79" s="83"/>
      <c r="KQ79" s="83"/>
      <c r="KR79" s="83"/>
      <c r="KS79" s="83"/>
      <c r="KT79" s="83"/>
      <c r="KU79" s="83"/>
      <c r="KV79" s="83">
        <f>データ!EP7</f>
        <v>71010278</v>
      </c>
      <c r="KW79" s="83"/>
      <c r="KX79" s="83"/>
      <c r="KY79" s="83"/>
      <c r="KZ79" s="83"/>
      <c r="LA79" s="83"/>
      <c r="LB79" s="83"/>
      <c r="LC79" s="83"/>
      <c r="LD79" s="83"/>
      <c r="LE79" s="83"/>
      <c r="LF79" s="83"/>
      <c r="LG79" s="83"/>
      <c r="LH79" s="83"/>
      <c r="LI79" s="83"/>
      <c r="LJ79" s="83"/>
      <c r="LK79" s="83"/>
      <c r="LL79" s="83"/>
      <c r="LM79" s="83"/>
      <c r="LN79" s="83"/>
      <c r="LO79" s="83">
        <f>データ!EQ7</f>
        <v>70986833</v>
      </c>
      <c r="LP79" s="83"/>
      <c r="LQ79" s="83"/>
      <c r="LR79" s="83"/>
      <c r="LS79" s="83"/>
      <c r="LT79" s="83"/>
      <c r="LU79" s="83"/>
      <c r="LV79" s="83"/>
      <c r="LW79" s="83"/>
      <c r="LX79" s="83"/>
      <c r="LY79" s="83"/>
      <c r="LZ79" s="83"/>
      <c r="MA79" s="83"/>
      <c r="MB79" s="83"/>
      <c r="MC79" s="83"/>
      <c r="MD79" s="83"/>
      <c r="ME79" s="83"/>
      <c r="MF79" s="83"/>
      <c r="MG79" s="83"/>
      <c r="MH79" s="83">
        <f>データ!ER7</f>
        <v>69170333</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135"/>
      <c r="NK79" s="136"/>
      <c r="NL79" s="136"/>
      <c r="NM79" s="136"/>
      <c r="NN79" s="136"/>
      <c r="NO79" s="136"/>
      <c r="NP79" s="136"/>
      <c r="NQ79" s="136"/>
      <c r="NR79" s="136"/>
      <c r="NS79" s="136"/>
      <c r="NT79" s="136"/>
      <c r="NU79" s="136"/>
      <c r="NV79" s="136"/>
      <c r="NW79" s="136"/>
      <c r="NX79" s="137"/>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37.9</v>
      </c>
      <c r="V80" s="84"/>
      <c r="W80" s="84"/>
      <c r="X80" s="84"/>
      <c r="Y80" s="84"/>
      <c r="Z80" s="84"/>
      <c r="AA80" s="84"/>
      <c r="AB80" s="84"/>
      <c r="AC80" s="84"/>
      <c r="AD80" s="84"/>
      <c r="AE80" s="84"/>
      <c r="AF80" s="84"/>
      <c r="AG80" s="84"/>
      <c r="AH80" s="84"/>
      <c r="AI80" s="84"/>
      <c r="AJ80" s="84"/>
      <c r="AK80" s="84"/>
      <c r="AL80" s="84"/>
      <c r="AM80" s="84"/>
      <c r="AN80" s="84">
        <f>データ!DX7</f>
        <v>47.3</v>
      </c>
      <c r="AO80" s="84"/>
      <c r="AP80" s="84"/>
      <c r="AQ80" s="84"/>
      <c r="AR80" s="84"/>
      <c r="AS80" s="84"/>
      <c r="AT80" s="84"/>
      <c r="AU80" s="84"/>
      <c r="AV80" s="84"/>
      <c r="AW80" s="84"/>
      <c r="AX80" s="84"/>
      <c r="AY80" s="84"/>
      <c r="AZ80" s="84"/>
      <c r="BA80" s="84"/>
      <c r="BB80" s="84"/>
      <c r="BC80" s="84"/>
      <c r="BD80" s="84"/>
      <c r="BE80" s="84"/>
      <c r="BF80" s="84"/>
      <c r="BG80" s="84">
        <f>データ!DY7</f>
        <v>50.2</v>
      </c>
      <c r="BH80" s="84"/>
      <c r="BI80" s="84"/>
      <c r="BJ80" s="84"/>
      <c r="BK80" s="84"/>
      <c r="BL80" s="84"/>
      <c r="BM80" s="84"/>
      <c r="BN80" s="84"/>
      <c r="BO80" s="84"/>
      <c r="BP80" s="84"/>
      <c r="BQ80" s="84"/>
      <c r="BR80" s="84"/>
      <c r="BS80" s="84"/>
      <c r="BT80" s="84"/>
      <c r="BU80" s="84"/>
      <c r="BV80" s="84"/>
      <c r="BW80" s="84"/>
      <c r="BX80" s="84"/>
      <c r="BY80" s="84"/>
      <c r="BZ80" s="84">
        <f>データ!DZ7</f>
        <v>52.7</v>
      </c>
      <c r="CA80" s="84"/>
      <c r="CB80" s="84"/>
      <c r="CC80" s="84"/>
      <c r="CD80" s="84"/>
      <c r="CE80" s="84"/>
      <c r="CF80" s="84"/>
      <c r="CG80" s="84"/>
      <c r="CH80" s="84"/>
      <c r="CI80" s="84"/>
      <c r="CJ80" s="84"/>
      <c r="CK80" s="84"/>
      <c r="CL80" s="84"/>
      <c r="CM80" s="84"/>
      <c r="CN80" s="84"/>
      <c r="CO80" s="84"/>
      <c r="CP80" s="84"/>
      <c r="CQ80" s="84"/>
      <c r="CR80" s="84"/>
      <c r="CS80" s="84">
        <f>データ!EA7</f>
        <v>52.8</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48.8</v>
      </c>
      <c r="EP80" s="84"/>
      <c r="EQ80" s="84"/>
      <c r="ER80" s="84"/>
      <c r="ES80" s="84"/>
      <c r="ET80" s="84"/>
      <c r="EU80" s="84"/>
      <c r="EV80" s="84"/>
      <c r="EW80" s="84"/>
      <c r="EX80" s="84"/>
      <c r="EY80" s="84"/>
      <c r="EZ80" s="84"/>
      <c r="FA80" s="84"/>
      <c r="FB80" s="84"/>
      <c r="FC80" s="84"/>
      <c r="FD80" s="84"/>
      <c r="FE80" s="84"/>
      <c r="FF80" s="84"/>
      <c r="FG80" s="84"/>
      <c r="FH80" s="84">
        <f>データ!EI7</f>
        <v>66.7</v>
      </c>
      <c r="FI80" s="84"/>
      <c r="FJ80" s="84"/>
      <c r="FK80" s="84"/>
      <c r="FL80" s="84"/>
      <c r="FM80" s="84"/>
      <c r="FN80" s="84"/>
      <c r="FO80" s="84"/>
      <c r="FP80" s="84"/>
      <c r="FQ80" s="84"/>
      <c r="FR80" s="84"/>
      <c r="FS80" s="84"/>
      <c r="FT80" s="84"/>
      <c r="FU80" s="84"/>
      <c r="FV80" s="84"/>
      <c r="FW80" s="84"/>
      <c r="FX80" s="84"/>
      <c r="FY80" s="84"/>
      <c r="FZ80" s="84"/>
      <c r="GA80" s="84">
        <f>データ!EJ7</f>
        <v>67.2</v>
      </c>
      <c r="GB80" s="84"/>
      <c r="GC80" s="84"/>
      <c r="GD80" s="84"/>
      <c r="GE80" s="84"/>
      <c r="GF80" s="84"/>
      <c r="GG80" s="84"/>
      <c r="GH80" s="84"/>
      <c r="GI80" s="84"/>
      <c r="GJ80" s="84"/>
      <c r="GK80" s="84"/>
      <c r="GL80" s="84"/>
      <c r="GM80" s="84"/>
      <c r="GN80" s="84"/>
      <c r="GO80" s="84"/>
      <c r="GP80" s="84"/>
      <c r="GQ80" s="84"/>
      <c r="GR80" s="84"/>
      <c r="GS80" s="84"/>
      <c r="GT80" s="84">
        <f>データ!EK7</f>
        <v>70.5</v>
      </c>
      <c r="GU80" s="84"/>
      <c r="GV80" s="84"/>
      <c r="GW80" s="84"/>
      <c r="GX80" s="84"/>
      <c r="GY80" s="84"/>
      <c r="GZ80" s="84"/>
      <c r="HA80" s="84"/>
      <c r="HB80" s="84"/>
      <c r="HC80" s="84"/>
      <c r="HD80" s="84"/>
      <c r="HE80" s="84"/>
      <c r="HF80" s="84"/>
      <c r="HG80" s="84"/>
      <c r="HH80" s="84"/>
      <c r="HI80" s="84"/>
      <c r="HJ80" s="84"/>
      <c r="HK80" s="84"/>
      <c r="HL80" s="84"/>
      <c r="HM80" s="84">
        <f>データ!EL7</f>
        <v>68.900000000000006</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34662133</v>
      </c>
      <c r="JK80" s="83"/>
      <c r="JL80" s="83"/>
      <c r="JM80" s="83"/>
      <c r="JN80" s="83"/>
      <c r="JO80" s="83"/>
      <c r="JP80" s="83"/>
      <c r="JQ80" s="83"/>
      <c r="JR80" s="83"/>
      <c r="JS80" s="83"/>
      <c r="JT80" s="83"/>
      <c r="JU80" s="83"/>
      <c r="JV80" s="83"/>
      <c r="JW80" s="83"/>
      <c r="JX80" s="83"/>
      <c r="JY80" s="83"/>
      <c r="JZ80" s="83"/>
      <c r="KA80" s="83"/>
      <c r="KB80" s="83"/>
      <c r="KC80" s="83">
        <f>データ!ET7</f>
        <v>37994115</v>
      </c>
      <c r="KD80" s="83"/>
      <c r="KE80" s="83"/>
      <c r="KF80" s="83"/>
      <c r="KG80" s="83"/>
      <c r="KH80" s="83"/>
      <c r="KI80" s="83"/>
      <c r="KJ80" s="83"/>
      <c r="KK80" s="83"/>
      <c r="KL80" s="83"/>
      <c r="KM80" s="83"/>
      <c r="KN80" s="83"/>
      <c r="KO80" s="83"/>
      <c r="KP80" s="83"/>
      <c r="KQ80" s="83"/>
      <c r="KR80" s="83"/>
      <c r="KS80" s="83"/>
      <c r="KT80" s="83"/>
      <c r="KU80" s="83"/>
      <c r="KV80" s="83">
        <f>データ!EU7</f>
        <v>42228890</v>
      </c>
      <c r="KW80" s="83"/>
      <c r="KX80" s="83"/>
      <c r="KY80" s="83"/>
      <c r="KZ80" s="83"/>
      <c r="LA80" s="83"/>
      <c r="LB80" s="83"/>
      <c r="LC80" s="83"/>
      <c r="LD80" s="83"/>
      <c r="LE80" s="83"/>
      <c r="LF80" s="83"/>
      <c r="LG80" s="83"/>
      <c r="LH80" s="83"/>
      <c r="LI80" s="83"/>
      <c r="LJ80" s="83"/>
      <c r="LK80" s="83"/>
      <c r="LL80" s="83"/>
      <c r="LM80" s="83"/>
      <c r="LN80" s="83"/>
      <c r="LO80" s="83">
        <f>データ!EV7</f>
        <v>41785853</v>
      </c>
      <c r="LP80" s="83"/>
      <c r="LQ80" s="83"/>
      <c r="LR80" s="83"/>
      <c r="LS80" s="83"/>
      <c r="LT80" s="83"/>
      <c r="LU80" s="83"/>
      <c r="LV80" s="83"/>
      <c r="LW80" s="83"/>
      <c r="LX80" s="83"/>
      <c r="LY80" s="83"/>
      <c r="LZ80" s="83"/>
      <c r="MA80" s="83"/>
      <c r="MB80" s="83"/>
      <c r="MC80" s="83"/>
      <c r="MD80" s="83"/>
      <c r="ME80" s="83"/>
      <c r="MF80" s="83"/>
      <c r="MG80" s="83"/>
      <c r="MH80" s="83">
        <f>データ!EW7</f>
        <v>44571078</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135"/>
      <c r="NK80" s="136"/>
      <c r="NL80" s="136"/>
      <c r="NM80" s="136"/>
      <c r="NN80" s="136"/>
      <c r="NO80" s="136"/>
      <c r="NP80" s="136"/>
      <c r="NQ80" s="136"/>
      <c r="NR80" s="136"/>
      <c r="NS80" s="136"/>
      <c r="NT80" s="136"/>
      <c r="NU80" s="136"/>
      <c r="NV80" s="136"/>
      <c r="NW80" s="136"/>
      <c r="NX80" s="13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5"/>
      <c r="NK81" s="136"/>
      <c r="NL81" s="136"/>
      <c r="NM81" s="136"/>
      <c r="NN81" s="136"/>
      <c r="NO81" s="136"/>
      <c r="NP81" s="136"/>
      <c r="NQ81" s="136"/>
      <c r="NR81" s="136"/>
      <c r="NS81" s="136"/>
      <c r="NT81" s="136"/>
      <c r="NU81" s="136"/>
      <c r="NV81" s="136"/>
      <c r="NW81" s="136"/>
      <c r="NX81" s="137"/>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135"/>
      <c r="NK82" s="136"/>
      <c r="NL82" s="136"/>
      <c r="NM82" s="136"/>
      <c r="NN82" s="136"/>
      <c r="NO82" s="136"/>
      <c r="NP82" s="136"/>
      <c r="NQ82" s="136"/>
      <c r="NR82" s="136"/>
      <c r="NS82" s="136"/>
      <c r="NT82" s="136"/>
      <c r="NU82" s="136"/>
      <c r="NV82" s="136"/>
      <c r="NW82" s="136"/>
      <c r="NX82" s="137"/>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135"/>
      <c r="NK83" s="136"/>
      <c r="NL83" s="136"/>
      <c r="NM83" s="136"/>
      <c r="NN83" s="136"/>
      <c r="NO83" s="136"/>
      <c r="NP83" s="136"/>
      <c r="NQ83" s="136"/>
      <c r="NR83" s="136"/>
      <c r="NS83" s="136"/>
      <c r="NT83" s="136"/>
      <c r="NU83" s="136"/>
      <c r="NV83" s="136"/>
      <c r="NW83" s="136"/>
      <c r="NX83" s="13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8"/>
      <c r="NK84" s="139"/>
      <c r="NL84" s="139"/>
      <c r="NM84" s="139"/>
      <c r="NN84" s="139"/>
      <c r="NO84" s="139"/>
      <c r="NP84" s="139"/>
      <c r="NQ84" s="139"/>
      <c r="NR84" s="139"/>
      <c r="NS84" s="139"/>
      <c r="NT84" s="139"/>
      <c r="NU84" s="139"/>
      <c r="NV84" s="139"/>
      <c r="NW84" s="139"/>
      <c r="NX84" s="14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gmcS4SJceRHB9bHqV6mE1ThAD8EwKV2xp+17ywwFJhD0RrC1OZXe0YoQpFkhHpem4mzS1yjBNGOlNdTpBywIw==" saltValue="B8iBTcC5az+sJNpZsjeGd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76</v>
      </c>
      <c r="AI4" s="126"/>
      <c r="AJ4" s="126"/>
      <c r="AK4" s="126"/>
      <c r="AL4" s="126"/>
      <c r="AM4" s="126"/>
      <c r="AN4" s="126"/>
      <c r="AO4" s="126"/>
      <c r="AP4" s="126"/>
      <c r="AQ4" s="126"/>
      <c r="AR4" s="127"/>
      <c r="AS4" s="131" t="s">
        <v>77</v>
      </c>
      <c r="AT4" s="124"/>
      <c r="AU4" s="124"/>
      <c r="AV4" s="124"/>
      <c r="AW4" s="124"/>
      <c r="AX4" s="124"/>
      <c r="AY4" s="124"/>
      <c r="AZ4" s="124"/>
      <c r="BA4" s="124"/>
      <c r="BB4" s="124"/>
      <c r="BC4" s="124"/>
      <c r="BD4" s="131" t="s">
        <v>78</v>
      </c>
      <c r="BE4" s="124"/>
      <c r="BF4" s="124"/>
      <c r="BG4" s="124"/>
      <c r="BH4" s="124"/>
      <c r="BI4" s="124"/>
      <c r="BJ4" s="124"/>
      <c r="BK4" s="124"/>
      <c r="BL4" s="124"/>
      <c r="BM4" s="124"/>
      <c r="BN4" s="124"/>
      <c r="BO4" s="125" t="s">
        <v>79</v>
      </c>
      <c r="BP4" s="126"/>
      <c r="BQ4" s="126"/>
      <c r="BR4" s="126"/>
      <c r="BS4" s="126"/>
      <c r="BT4" s="126"/>
      <c r="BU4" s="126"/>
      <c r="BV4" s="126"/>
      <c r="BW4" s="126"/>
      <c r="BX4" s="126"/>
      <c r="BY4" s="127"/>
      <c r="BZ4" s="124" t="s">
        <v>80</v>
      </c>
      <c r="CA4" s="124"/>
      <c r="CB4" s="124"/>
      <c r="CC4" s="124"/>
      <c r="CD4" s="124"/>
      <c r="CE4" s="124"/>
      <c r="CF4" s="124"/>
      <c r="CG4" s="124"/>
      <c r="CH4" s="124"/>
      <c r="CI4" s="124"/>
      <c r="CJ4" s="124"/>
      <c r="CK4" s="131" t="s">
        <v>81</v>
      </c>
      <c r="CL4" s="124"/>
      <c r="CM4" s="124"/>
      <c r="CN4" s="124"/>
      <c r="CO4" s="124"/>
      <c r="CP4" s="124"/>
      <c r="CQ4" s="124"/>
      <c r="CR4" s="124"/>
      <c r="CS4" s="124"/>
      <c r="CT4" s="124"/>
      <c r="CU4" s="124"/>
      <c r="CV4" s="124" t="s">
        <v>82</v>
      </c>
      <c r="CW4" s="124"/>
      <c r="CX4" s="124"/>
      <c r="CY4" s="124"/>
      <c r="CZ4" s="124"/>
      <c r="DA4" s="124"/>
      <c r="DB4" s="124"/>
      <c r="DC4" s="124"/>
      <c r="DD4" s="124"/>
      <c r="DE4" s="124"/>
      <c r="DF4" s="124"/>
      <c r="DG4" s="124" t="s">
        <v>83</v>
      </c>
      <c r="DH4" s="124"/>
      <c r="DI4" s="124"/>
      <c r="DJ4" s="124"/>
      <c r="DK4" s="124"/>
      <c r="DL4" s="124"/>
      <c r="DM4" s="124"/>
      <c r="DN4" s="124"/>
      <c r="DO4" s="124"/>
      <c r="DP4" s="124"/>
      <c r="DQ4" s="124"/>
      <c r="DR4" s="125" t="s">
        <v>84</v>
      </c>
      <c r="DS4" s="126"/>
      <c r="DT4" s="126"/>
      <c r="DU4" s="126"/>
      <c r="DV4" s="126"/>
      <c r="DW4" s="126"/>
      <c r="DX4" s="126"/>
      <c r="DY4" s="126"/>
      <c r="DZ4" s="126"/>
      <c r="EA4" s="126"/>
      <c r="EB4" s="127"/>
      <c r="EC4" s="124" t="s">
        <v>85</v>
      </c>
      <c r="ED4" s="124"/>
      <c r="EE4" s="124"/>
      <c r="EF4" s="124"/>
      <c r="EG4" s="124"/>
      <c r="EH4" s="124"/>
      <c r="EI4" s="124"/>
      <c r="EJ4" s="124"/>
      <c r="EK4" s="124"/>
      <c r="EL4" s="124"/>
      <c r="EM4" s="124"/>
      <c r="EN4" s="124" t="s">
        <v>86</v>
      </c>
      <c r="EO4" s="124"/>
      <c r="EP4" s="124"/>
      <c r="EQ4" s="124"/>
      <c r="ER4" s="124"/>
      <c r="ES4" s="124"/>
      <c r="ET4" s="124"/>
      <c r="EU4" s="124"/>
      <c r="EV4" s="124"/>
      <c r="EW4" s="124"/>
      <c r="EX4" s="124"/>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113</v>
      </c>
      <c r="AW5" s="61" t="s">
        <v>114</v>
      </c>
      <c r="AX5" s="61" t="s">
        <v>115</v>
      </c>
      <c r="AY5" s="61" t="s">
        <v>116</v>
      </c>
      <c r="AZ5" s="61" t="s">
        <v>117</v>
      </c>
      <c r="BA5" s="61" t="s">
        <v>118</v>
      </c>
      <c r="BB5" s="61" t="s">
        <v>119</v>
      </c>
      <c r="BC5" s="61" t="s">
        <v>120</v>
      </c>
      <c r="BD5" s="61" t="s">
        <v>110</v>
      </c>
      <c r="BE5" s="61" t="s">
        <v>121</v>
      </c>
      <c r="BF5" s="61" t="s">
        <v>112</v>
      </c>
      <c r="BG5" s="61" t="s">
        <v>122</v>
      </c>
      <c r="BH5" s="61" t="s">
        <v>114</v>
      </c>
      <c r="BI5" s="61" t="s">
        <v>115</v>
      </c>
      <c r="BJ5" s="61" t="s">
        <v>116</v>
      </c>
      <c r="BK5" s="61" t="s">
        <v>117</v>
      </c>
      <c r="BL5" s="61" t="s">
        <v>118</v>
      </c>
      <c r="BM5" s="61" t="s">
        <v>119</v>
      </c>
      <c r="BN5" s="61" t="s">
        <v>120</v>
      </c>
      <c r="BO5" s="61" t="s">
        <v>123</v>
      </c>
      <c r="BP5" s="61" t="s">
        <v>111</v>
      </c>
      <c r="BQ5" s="61" t="s">
        <v>112</v>
      </c>
      <c r="BR5" s="61" t="s">
        <v>113</v>
      </c>
      <c r="BS5" s="61" t="s">
        <v>124</v>
      </c>
      <c r="BT5" s="61" t="s">
        <v>115</v>
      </c>
      <c r="BU5" s="61" t="s">
        <v>116</v>
      </c>
      <c r="BV5" s="61" t="s">
        <v>117</v>
      </c>
      <c r="BW5" s="61" t="s">
        <v>118</v>
      </c>
      <c r="BX5" s="61" t="s">
        <v>119</v>
      </c>
      <c r="BY5" s="61" t="s">
        <v>120</v>
      </c>
      <c r="BZ5" s="61" t="s">
        <v>110</v>
      </c>
      <c r="CA5" s="61" t="s">
        <v>125</v>
      </c>
      <c r="CB5" s="61" t="s">
        <v>126</v>
      </c>
      <c r="CC5" s="61" t="s">
        <v>113</v>
      </c>
      <c r="CD5" s="61" t="s">
        <v>114</v>
      </c>
      <c r="CE5" s="61" t="s">
        <v>115</v>
      </c>
      <c r="CF5" s="61" t="s">
        <v>116</v>
      </c>
      <c r="CG5" s="61" t="s">
        <v>117</v>
      </c>
      <c r="CH5" s="61" t="s">
        <v>118</v>
      </c>
      <c r="CI5" s="61" t="s">
        <v>119</v>
      </c>
      <c r="CJ5" s="61" t="s">
        <v>120</v>
      </c>
      <c r="CK5" s="61" t="s">
        <v>110</v>
      </c>
      <c r="CL5" s="61" t="s">
        <v>125</v>
      </c>
      <c r="CM5" s="61" t="s">
        <v>112</v>
      </c>
      <c r="CN5" s="61" t="s">
        <v>113</v>
      </c>
      <c r="CO5" s="61" t="s">
        <v>127</v>
      </c>
      <c r="CP5" s="61" t="s">
        <v>115</v>
      </c>
      <c r="CQ5" s="61" t="s">
        <v>116</v>
      </c>
      <c r="CR5" s="61" t="s">
        <v>117</v>
      </c>
      <c r="CS5" s="61" t="s">
        <v>118</v>
      </c>
      <c r="CT5" s="61" t="s">
        <v>119</v>
      </c>
      <c r="CU5" s="61" t="s">
        <v>120</v>
      </c>
      <c r="CV5" s="61" t="s">
        <v>110</v>
      </c>
      <c r="CW5" s="61" t="s">
        <v>125</v>
      </c>
      <c r="CX5" s="61" t="s">
        <v>126</v>
      </c>
      <c r="CY5" s="61" t="s">
        <v>113</v>
      </c>
      <c r="CZ5" s="61" t="s">
        <v>114</v>
      </c>
      <c r="DA5" s="61" t="s">
        <v>115</v>
      </c>
      <c r="DB5" s="61" t="s">
        <v>116</v>
      </c>
      <c r="DC5" s="61" t="s">
        <v>117</v>
      </c>
      <c r="DD5" s="61" t="s">
        <v>118</v>
      </c>
      <c r="DE5" s="61" t="s">
        <v>119</v>
      </c>
      <c r="DF5" s="61" t="s">
        <v>120</v>
      </c>
      <c r="DG5" s="61" t="s">
        <v>110</v>
      </c>
      <c r="DH5" s="61" t="s">
        <v>128</v>
      </c>
      <c r="DI5" s="61" t="s">
        <v>112</v>
      </c>
      <c r="DJ5" s="61" t="s">
        <v>113</v>
      </c>
      <c r="DK5" s="61" t="s">
        <v>114</v>
      </c>
      <c r="DL5" s="61" t="s">
        <v>115</v>
      </c>
      <c r="DM5" s="61" t="s">
        <v>116</v>
      </c>
      <c r="DN5" s="61" t="s">
        <v>117</v>
      </c>
      <c r="DO5" s="61" t="s">
        <v>118</v>
      </c>
      <c r="DP5" s="61" t="s">
        <v>119</v>
      </c>
      <c r="DQ5" s="61" t="s">
        <v>120</v>
      </c>
      <c r="DR5" s="61" t="s">
        <v>129</v>
      </c>
      <c r="DS5" s="61" t="s">
        <v>125</v>
      </c>
      <c r="DT5" s="61" t="s">
        <v>112</v>
      </c>
      <c r="DU5" s="61" t="s">
        <v>113</v>
      </c>
      <c r="DV5" s="61" t="s">
        <v>114</v>
      </c>
      <c r="DW5" s="61" t="s">
        <v>115</v>
      </c>
      <c r="DX5" s="61" t="s">
        <v>116</v>
      </c>
      <c r="DY5" s="61" t="s">
        <v>117</v>
      </c>
      <c r="DZ5" s="61" t="s">
        <v>118</v>
      </c>
      <c r="EA5" s="61" t="s">
        <v>119</v>
      </c>
      <c r="EB5" s="61" t="s">
        <v>120</v>
      </c>
      <c r="EC5" s="61" t="s">
        <v>110</v>
      </c>
      <c r="ED5" s="61" t="s">
        <v>130</v>
      </c>
      <c r="EE5" s="61" t="s">
        <v>131</v>
      </c>
      <c r="EF5" s="61" t="s">
        <v>113</v>
      </c>
      <c r="EG5" s="61" t="s">
        <v>127</v>
      </c>
      <c r="EH5" s="61" t="s">
        <v>115</v>
      </c>
      <c r="EI5" s="61" t="s">
        <v>116</v>
      </c>
      <c r="EJ5" s="61" t="s">
        <v>117</v>
      </c>
      <c r="EK5" s="61" t="s">
        <v>118</v>
      </c>
      <c r="EL5" s="61" t="s">
        <v>119</v>
      </c>
      <c r="EM5" s="61" t="s">
        <v>132</v>
      </c>
      <c r="EN5" s="61" t="s">
        <v>133</v>
      </c>
      <c r="EO5" s="61" t="s">
        <v>128</v>
      </c>
      <c r="EP5" s="61" t="s">
        <v>112</v>
      </c>
      <c r="EQ5" s="61" t="s">
        <v>113</v>
      </c>
      <c r="ER5" s="61" t="s">
        <v>114</v>
      </c>
      <c r="ES5" s="61" t="s">
        <v>115</v>
      </c>
      <c r="ET5" s="61" t="s">
        <v>116</v>
      </c>
      <c r="EU5" s="61" t="s">
        <v>117</v>
      </c>
      <c r="EV5" s="61" t="s">
        <v>118</v>
      </c>
      <c r="EW5" s="61" t="s">
        <v>119</v>
      </c>
      <c r="EX5" s="61" t="s">
        <v>120</v>
      </c>
    </row>
    <row r="6" spans="1:154" s="66" customFormat="1">
      <c r="A6" s="47" t="s">
        <v>134</v>
      </c>
      <c r="B6" s="62">
        <f>B8</f>
        <v>2017</v>
      </c>
      <c r="C6" s="62">
        <f t="shared" ref="C6:M6" si="2">C8</f>
        <v>353051</v>
      </c>
      <c r="D6" s="62">
        <f t="shared" si="2"/>
        <v>46</v>
      </c>
      <c r="E6" s="62">
        <f t="shared" si="2"/>
        <v>6</v>
      </c>
      <c r="F6" s="62">
        <f t="shared" si="2"/>
        <v>0</v>
      </c>
      <c r="G6" s="62">
        <f t="shared" si="2"/>
        <v>2</v>
      </c>
      <c r="H6" s="128" t="str">
        <f>IF(H8&lt;&gt;I8,H8,"")&amp;IF(I8&lt;&gt;J8,I8,"")&amp;"　"&amp;J8</f>
        <v>山口県周防大島町　周防大島町立橘病院</v>
      </c>
      <c r="I6" s="129"/>
      <c r="J6" s="130"/>
      <c r="K6" s="62" t="str">
        <f t="shared" si="2"/>
        <v>条例全部</v>
      </c>
      <c r="L6" s="62" t="str">
        <f t="shared" si="2"/>
        <v>病院事業</v>
      </c>
      <c r="M6" s="62" t="str">
        <f t="shared" si="2"/>
        <v>一般病院</v>
      </c>
      <c r="N6" s="62" t="str">
        <f>N8</f>
        <v>50床未満</v>
      </c>
      <c r="O6" s="62" t="str">
        <f>O8</f>
        <v>学術・研究機関出身</v>
      </c>
      <c r="P6" s="62" t="str">
        <f>P8</f>
        <v>直営</v>
      </c>
      <c r="Q6" s="63">
        <f t="shared" ref="Q6:AG6" si="3">Q8</f>
        <v>8</v>
      </c>
      <c r="R6" s="62" t="str">
        <f t="shared" si="3"/>
        <v>-</v>
      </c>
      <c r="S6" s="62" t="str">
        <f t="shared" si="3"/>
        <v>訓</v>
      </c>
      <c r="T6" s="62" t="str">
        <f t="shared" si="3"/>
        <v>救</v>
      </c>
      <c r="U6" s="63">
        <f>U8</f>
        <v>16756</v>
      </c>
      <c r="V6" s="63">
        <f>V8</f>
        <v>4396</v>
      </c>
      <c r="W6" s="62" t="str">
        <f>W8</f>
        <v>第２種該当</v>
      </c>
      <c r="X6" s="62" t="str">
        <f t="shared" si="3"/>
        <v>１５：１</v>
      </c>
      <c r="Y6" s="63">
        <f t="shared" si="3"/>
        <v>36</v>
      </c>
      <c r="Z6" s="63" t="str">
        <f t="shared" si="3"/>
        <v>-</v>
      </c>
      <c r="AA6" s="63" t="str">
        <f t="shared" si="3"/>
        <v>-</v>
      </c>
      <c r="AB6" s="63" t="str">
        <f t="shared" si="3"/>
        <v>-</v>
      </c>
      <c r="AC6" s="63" t="str">
        <f t="shared" si="3"/>
        <v>-</v>
      </c>
      <c r="AD6" s="63">
        <f t="shared" si="3"/>
        <v>36</v>
      </c>
      <c r="AE6" s="63">
        <f t="shared" si="3"/>
        <v>36</v>
      </c>
      <c r="AF6" s="63" t="str">
        <f t="shared" si="3"/>
        <v>-</v>
      </c>
      <c r="AG6" s="63">
        <f t="shared" si="3"/>
        <v>36</v>
      </c>
      <c r="AH6" s="64">
        <f>IF(AH8="-",NA(),AH8)</f>
        <v>91.5</v>
      </c>
      <c r="AI6" s="64">
        <f t="shared" ref="AI6:AQ6" si="4">IF(AI8="-",NA(),AI8)</f>
        <v>87.9</v>
      </c>
      <c r="AJ6" s="64">
        <f t="shared" si="4"/>
        <v>86.9</v>
      </c>
      <c r="AK6" s="64">
        <f t="shared" si="4"/>
        <v>85.3</v>
      </c>
      <c r="AL6" s="64">
        <f t="shared" si="4"/>
        <v>78</v>
      </c>
      <c r="AM6" s="64">
        <f t="shared" si="4"/>
        <v>98.3</v>
      </c>
      <c r="AN6" s="64">
        <f t="shared" si="4"/>
        <v>96.5</v>
      </c>
      <c r="AO6" s="64">
        <f t="shared" si="4"/>
        <v>97.7</v>
      </c>
      <c r="AP6" s="64">
        <f t="shared" si="4"/>
        <v>96.2</v>
      </c>
      <c r="AQ6" s="64">
        <f t="shared" si="4"/>
        <v>94.8</v>
      </c>
      <c r="AR6" s="64" t="str">
        <f>IF(AR8="-","【-】","【"&amp;SUBSTITUTE(TEXT(AR8,"#,##0.0"),"-","△")&amp;"】")</f>
        <v>【98.5】</v>
      </c>
      <c r="AS6" s="64">
        <f>IF(AS8="-",NA(),AS8)</f>
        <v>76.8</v>
      </c>
      <c r="AT6" s="64">
        <f t="shared" ref="AT6:BB6" si="5">IF(AT8="-",NA(),AT8)</f>
        <v>73.099999999999994</v>
      </c>
      <c r="AU6" s="64">
        <f t="shared" si="5"/>
        <v>67.5</v>
      </c>
      <c r="AV6" s="64">
        <f t="shared" si="5"/>
        <v>65.099999999999994</v>
      </c>
      <c r="AW6" s="64">
        <f t="shared" si="5"/>
        <v>59.5</v>
      </c>
      <c r="AX6" s="64">
        <f t="shared" si="5"/>
        <v>73.2</v>
      </c>
      <c r="AY6" s="64">
        <f t="shared" si="5"/>
        <v>70.5</v>
      </c>
      <c r="AZ6" s="64">
        <f t="shared" si="5"/>
        <v>72.2</v>
      </c>
      <c r="BA6" s="64">
        <f t="shared" si="5"/>
        <v>69.5</v>
      </c>
      <c r="BB6" s="64">
        <f t="shared" si="5"/>
        <v>67.7</v>
      </c>
      <c r="BC6" s="64" t="str">
        <f>IF(BC8="-","【-】","【"&amp;SUBSTITUTE(TEXT(BC8,"#,##0.0"),"-","△")&amp;"】")</f>
        <v>【89.7】</v>
      </c>
      <c r="BD6" s="64">
        <f>IF(BD8="-",NA(),BD8)</f>
        <v>11.4</v>
      </c>
      <c r="BE6" s="64">
        <f t="shared" ref="BE6:BM6" si="6">IF(BE8="-",NA(),BE8)</f>
        <v>4.5999999999999996</v>
      </c>
      <c r="BF6" s="64">
        <f t="shared" si="6"/>
        <v>7</v>
      </c>
      <c r="BG6" s="64">
        <f t="shared" si="6"/>
        <v>30.4</v>
      </c>
      <c r="BH6" s="64">
        <f t="shared" si="6"/>
        <v>72.599999999999994</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95.7</v>
      </c>
      <c r="BP6" s="64">
        <f t="shared" ref="BP6:BX6" si="7">IF(BP8="-",NA(),BP8)</f>
        <v>88</v>
      </c>
      <c r="BQ6" s="64">
        <f t="shared" si="7"/>
        <v>78.900000000000006</v>
      </c>
      <c r="BR6" s="64">
        <f t="shared" si="7"/>
        <v>85</v>
      </c>
      <c r="BS6" s="64">
        <f t="shared" si="7"/>
        <v>84.5</v>
      </c>
      <c r="BT6" s="64">
        <f t="shared" si="7"/>
        <v>65.599999999999994</v>
      </c>
      <c r="BU6" s="64">
        <f t="shared" si="7"/>
        <v>63.9</v>
      </c>
      <c r="BV6" s="64">
        <f t="shared" si="7"/>
        <v>64.900000000000006</v>
      </c>
      <c r="BW6" s="64">
        <f t="shared" si="7"/>
        <v>63.4</v>
      </c>
      <c r="BX6" s="64">
        <f t="shared" si="7"/>
        <v>62.3</v>
      </c>
      <c r="BY6" s="64" t="str">
        <f>IF(BY8="-","【-】","【"&amp;SUBSTITUTE(TEXT(BY8,"#,##0.0"),"-","△")&amp;"】")</f>
        <v>【74.8】</v>
      </c>
      <c r="BZ6" s="65">
        <f>IF(BZ8="-",NA(),BZ8)</f>
        <v>17074</v>
      </c>
      <c r="CA6" s="65">
        <f t="shared" ref="CA6:CI6" si="8">IF(CA8="-",NA(),CA8)</f>
        <v>18271</v>
      </c>
      <c r="CB6" s="65">
        <f t="shared" si="8"/>
        <v>18765</v>
      </c>
      <c r="CC6" s="65">
        <f t="shared" si="8"/>
        <v>18442</v>
      </c>
      <c r="CD6" s="65">
        <f t="shared" si="8"/>
        <v>17374</v>
      </c>
      <c r="CE6" s="65">
        <f t="shared" si="8"/>
        <v>24294</v>
      </c>
      <c r="CF6" s="65">
        <f t="shared" si="8"/>
        <v>24767</v>
      </c>
      <c r="CG6" s="65">
        <f t="shared" si="8"/>
        <v>25920</v>
      </c>
      <c r="CH6" s="65">
        <f t="shared" si="8"/>
        <v>24479</v>
      </c>
      <c r="CI6" s="65">
        <f t="shared" si="8"/>
        <v>25136</v>
      </c>
      <c r="CJ6" s="64" t="str">
        <f>IF(CJ8="-","【-】","【"&amp;SUBSTITUTE(TEXT(CJ8,"#,##0"),"-","△")&amp;"】")</f>
        <v>【50,718】</v>
      </c>
      <c r="CK6" s="65">
        <f>IF(CK8="-",NA(),CK8)</f>
        <v>7317</v>
      </c>
      <c r="CL6" s="65">
        <f t="shared" ref="CL6:CT6" si="9">IF(CL8="-",NA(),CL8)</f>
        <v>7204</v>
      </c>
      <c r="CM6" s="65">
        <f t="shared" si="9"/>
        <v>7535</v>
      </c>
      <c r="CN6" s="65">
        <f t="shared" si="9"/>
        <v>7263</v>
      </c>
      <c r="CO6" s="65">
        <f t="shared" si="9"/>
        <v>6897</v>
      </c>
      <c r="CP6" s="65">
        <f t="shared" si="9"/>
        <v>8208</v>
      </c>
      <c r="CQ6" s="65">
        <f t="shared" si="9"/>
        <v>7997</v>
      </c>
      <c r="CR6" s="65">
        <f t="shared" si="9"/>
        <v>8159</v>
      </c>
      <c r="CS6" s="65">
        <f t="shared" si="9"/>
        <v>8000</v>
      </c>
      <c r="CT6" s="65">
        <f t="shared" si="9"/>
        <v>8023</v>
      </c>
      <c r="CU6" s="64" t="str">
        <f>IF(CU8="-","【-】","【"&amp;SUBSTITUTE(TEXT(CU8,"#,##0"),"-","△")&amp;"】")</f>
        <v>【14,202】</v>
      </c>
      <c r="CV6" s="64">
        <f>IF(CV8="-",NA(),CV8)</f>
        <v>68</v>
      </c>
      <c r="CW6" s="64">
        <f t="shared" ref="CW6:DE6" si="10">IF(CW8="-",NA(),CW8)</f>
        <v>71.7</v>
      </c>
      <c r="CX6" s="64">
        <f t="shared" si="10"/>
        <v>75.3</v>
      </c>
      <c r="CY6" s="64">
        <f t="shared" si="10"/>
        <v>80</v>
      </c>
      <c r="CZ6" s="64">
        <f t="shared" si="10"/>
        <v>89.8</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28.2</v>
      </c>
      <c r="DH6" s="64">
        <f t="shared" ref="DH6:DP6" si="11">IF(DH8="-",NA(),DH8)</f>
        <v>27</v>
      </c>
      <c r="DI6" s="64">
        <f t="shared" si="11"/>
        <v>27.9</v>
      </c>
      <c r="DJ6" s="64">
        <f t="shared" si="11"/>
        <v>23.6</v>
      </c>
      <c r="DK6" s="64">
        <f t="shared" si="11"/>
        <v>21.6</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42.4</v>
      </c>
      <c r="DS6" s="64">
        <f t="shared" ref="DS6:EA6" si="12">IF(DS8="-",NA(),DS8)</f>
        <v>47.2</v>
      </c>
      <c r="DT6" s="64">
        <f t="shared" si="12"/>
        <v>46.3</v>
      </c>
      <c r="DU6" s="64">
        <f t="shared" si="12"/>
        <v>48.8</v>
      </c>
      <c r="DV6" s="64">
        <f t="shared" si="12"/>
        <v>50.4</v>
      </c>
      <c r="DW6" s="64">
        <f t="shared" si="12"/>
        <v>37.9</v>
      </c>
      <c r="DX6" s="64">
        <f t="shared" si="12"/>
        <v>47.3</v>
      </c>
      <c r="DY6" s="64">
        <f t="shared" si="12"/>
        <v>50.2</v>
      </c>
      <c r="DZ6" s="64">
        <f t="shared" si="12"/>
        <v>52.7</v>
      </c>
      <c r="EA6" s="64">
        <f t="shared" si="12"/>
        <v>52.8</v>
      </c>
      <c r="EB6" s="64" t="str">
        <f>IF(EB8="-","【-】","【"&amp;SUBSTITUTE(TEXT(EB8,"#,##0.0"),"-","△")&amp;"】")</f>
        <v>【51.6】</v>
      </c>
      <c r="EC6" s="64">
        <f>IF(EC8="-",NA(),EC8)</f>
        <v>79.099999999999994</v>
      </c>
      <c r="ED6" s="64">
        <f t="shared" ref="ED6:EL6" si="13">IF(ED8="-",NA(),ED8)</f>
        <v>81.900000000000006</v>
      </c>
      <c r="EE6" s="64">
        <f t="shared" si="13"/>
        <v>66.099999999999994</v>
      </c>
      <c r="EF6" s="64">
        <f t="shared" si="13"/>
        <v>69.8</v>
      </c>
      <c r="EG6" s="64">
        <f t="shared" si="13"/>
        <v>72.2</v>
      </c>
      <c r="EH6" s="64">
        <f t="shared" si="13"/>
        <v>48.8</v>
      </c>
      <c r="EI6" s="64">
        <f t="shared" si="13"/>
        <v>66.7</v>
      </c>
      <c r="EJ6" s="64">
        <f t="shared" si="13"/>
        <v>67.2</v>
      </c>
      <c r="EK6" s="64">
        <f t="shared" si="13"/>
        <v>70.5</v>
      </c>
      <c r="EL6" s="64">
        <f t="shared" si="13"/>
        <v>68.900000000000006</v>
      </c>
      <c r="EM6" s="64" t="str">
        <f>IF(EM8="-","【-】","【"&amp;SUBSTITUTE(TEXT(EM8,"#,##0.0"),"-","△")&amp;"】")</f>
        <v>【67.6】</v>
      </c>
      <c r="EN6" s="65">
        <f>IF(EN8="-",NA(),EN8)</f>
        <v>69395917</v>
      </c>
      <c r="EO6" s="65">
        <f t="shared" ref="EO6:EW6" si="14">IF(EO8="-",NA(),EO8)</f>
        <v>69429806</v>
      </c>
      <c r="EP6" s="65">
        <f t="shared" si="14"/>
        <v>71010278</v>
      </c>
      <c r="EQ6" s="65">
        <f t="shared" si="14"/>
        <v>70986833</v>
      </c>
      <c r="ER6" s="65">
        <f t="shared" si="14"/>
        <v>69170333</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135</v>
      </c>
      <c r="B7" s="62">
        <f t="shared" ref="B7:AG7" si="15">B8</f>
        <v>2017</v>
      </c>
      <c r="C7" s="62">
        <f t="shared" si="15"/>
        <v>353051</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50床未満</v>
      </c>
      <c r="O7" s="62" t="str">
        <f>O8</f>
        <v>学術・研究機関出身</v>
      </c>
      <c r="P7" s="62" t="str">
        <f>P8</f>
        <v>直営</v>
      </c>
      <c r="Q7" s="63">
        <f t="shared" si="15"/>
        <v>8</v>
      </c>
      <c r="R7" s="62" t="str">
        <f t="shared" si="15"/>
        <v>-</v>
      </c>
      <c r="S7" s="62" t="str">
        <f t="shared" si="15"/>
        <v>訓</v>
      </c>
      <c r="T7" s="62" t="str">
        <f t="shared" si="15"/>
        <v>救</v>
      </c>
      <c r="U7" s="63">
        <f>U8</f>
        <v>16756</v>
      </c>
      <c r="V7" s="63">
        <f>V8</f>
        <v>4396</v>
      </c>
      <c r="W7" s="62" t="str">
        <f>W8</f>
        <v>第２種該当</v>
      </c>
      <c r="X7" s="62" t="str">
        <f t="shared" si="15"/>
        <v>１５：１</v>
      </c>
      <c r="Y7" s="63">
        <f t="shared" si="15"/>
        <v>36</v>
      </c>
      <c r="Z7" s="63" t="str">
        <f t="shared" si="15"/>
        <v>-</v>
      </c>
      <c r="AA7" s="63" t="str">
        <f t="shared" si="15"/>
        <v>-</v>
      </c>
      <c r="AB7" s="63" t="str">
        <f t="shared" si="15"/>
        <v>-</v>
      </c>
      <c r="AC7" s="63" t="str">
        <f t="shared" si="15"/>
        <v>-</v>
      </c>
      <c r="AD7" s="63">
        <f t="shared" si="15"/>
        <v>36</v>
      </c>
      <c r="AE7" s="63">
        <f t="shared" si="15"/>
        <v>36</v>
      </c>
      <c r="AF7" s="63" t="str">
        <f t="shared" si="15"/>
        <v>-</v>
      </c>
      <c r="AG7" s="63">
        <f t="shared" si="15"/>
        <v>36</v>
      </c>
      <c r="AH7" s="64">
        <f>AH8</f>
        <v>91.5</v>
      </c>
      <c r="AI7" s="64">
        <f t="shared" ref="AI7:AQ7" si="16">AI8</f>
        <v>87.9</v>
      </c>
      <c r="AJ7" s="64">
        <f t="shared" si="16"/>
        <v>86.9</v>
      </c>
      <c r="AK7" s="64">
        <f t="shared" si="16"/>
        <v>85.3</v>
      </c>
      <c r="AL7" s="64">
        <f t="shared" si="16"/>
        <v>78</v>
      </c>
      <c r="AM7" s="64">
        <f t="shared" si="16"/>
        <v>98.3</v>
      </c>
      <c r="AN7" s="64">
        <f t="shared" si="16"/>
        <v>96.5</v>
      </c>
      <c r="AO7" s="64">
        <f t="shared" si="16"/>
        <v>97.7</v>
      </c>
      <c r="AP7" s="64">
        <f t="shared" si="16"/>
        <v>96.2</v>
      </c>
      <c r="AQ7" s="64">
        <f t="shared" si="16"/>
        <v>94.8</v>
      </c>
      <c r="AR7" s="64"/>
      <c r="AS7" s="64">
        <f>AS8</f>
        <v>76.8</v>
      </c>
      <c r="AT7" s="64">
        <f t="shared" ref="AT7:BB7" si="17">AT8</f>
        <v>73.099999999999994</v>
      </c>
      <c r="AU7" s="64">
        <f t="shared" si="17"/>
        <v>67.5</v>
      </c>
      <c r="AV7" s="64">
        <f t="shared" si="17"/>
        <v>65.099999999999994</v>
      </c>
      <c r="AW7" s="64">
        <f t="shared" si="17"/>
        <v>59.5</v>
      </c>
      <c r="AX7" s="64">
        <f t="shared" si="17"/>
        <v>73.2</v>
      </c>
      <c r="AY7" s="64">
        <f t="shared" si="17"/>
        <v>70.5</v>
      </c>
      <c r="AZ7" s="64">
        <f t="shared" si="17"/>
        <v>72.2</v>
      </c>
      <c r="BA7" s="64">
        <f t="shared" si="17"/>
        <v>69.5</v>
      </c>
      <c r="BB7" s="64">
        <f t="shared" si="17"/>
        <v>67.7</v>
      </c>
      <c r="BC7" s="64"/>
      <c r="BD7" s="64">
        <f>BD8</f>
        <v>11.4</v>
      </c>
      <c r="BE7" s="64">
        <f t="shared" ref="BE7:BM7" si="18">BE8</f>
        <v>4.5999999999999996</v>
      </c>
      <c r="BF7" s="64">
        <f t="shared" si="18"/>
        <v>7</v>
      </c>
      <c r="BG7" s="64">
        <f t="shared" si="18"/>
        <v>30.4</v>
      </c>
      <c r="BH7" s="64">
        <f t="shared" si="18"/>
        <v>72.599999999999994</v>
      </c>
      <c r="BI7" s="64">
        <f t="shared" si="18"/>
        <v>132.69999999999999</v>
      </c>
      <c r="BJ7" s="64">
        <f t="shared" si="18"/>
        <v>154.80000000000001</v>
      </c>
      <c r="BK7" s="64">
        <f t="shared" si="18"/>
        <v>139.9</v>
      </c>
      <c r="BL7" s="64">
        <f t="shared" si="18"/>
        <v>156.6</v>
      </c>
      <c r="BM7" s="64">
        <f t="shared" si="18"/>
        <v>106</v>
      </c>
      <c r="BN7" s="64"/>
      <c r="BO7" s="64">
        <f>BO8</f>
        <v>95.7</v>
      </c>
      <c r="BP7" s="64">
        <f t="shared" ref="BP7:BX7" si="19">BP8</f>
        <v>88</v>
      </c>
      <c r="BQ7" s="64">
        <f t="shared" si="19"/>
        <v>78.900000000000006</v>
      </c>
      <c r="BR7" s="64">
        <f t="shared" si="19"/>
        <v>85</v>
      </c>
      <c r="BS7" s="64">
        <f t="shared" si="19"/>
        <v>84.5</v>
      </c>
      <c r="BT7" s="64">
        <f t="shared" si="19"/>
        <v>65.599999999999994</v>
      </c>
      <c r="BU7" s="64">
        <f t="shared" si="19"/>
        <v>63.9</v>
      </c>
      <c r="BV7" s="64">
        <f t="shared" si="19"/>
        <v>64.900000000000006</v>
      </c>
      <c r="BW7" s="64">
        <f t="shared" si="19"/>
        <v>63.4</v>
      </c>
      <c r="BX7" s="64">
        <f t="shared" si="19"/>
        <v>62.3</v>
      </c>
      <c r="BY7" s="64"/>
      <c r="BZ7" s="65">
        <f>BZ8</f>
        <v>17074</v>
      </c>
      <c r="CA7" s="65">
        <f t="shared" ref="CA7:CI7" si="20">CA8</f>
        <v>18271</v>
      </c>
      <c r="CB7" s="65">
        <f t="shared" si="20"/>
        <v>18765</v>
      </c>
      <c r="CC7" s="65">
        <f t="shared" si="20"/>
        <v>18442</v>
      </c>
      <c r="CD7" s="65">
        <f t="shared" si="20"/>
        <v>17374</v>
      </c>
      <c r="CE7" s="65">
        <f t="shared" si="20"/>
        <v>24294</v>
      </c>
      <c r="CF7" s="65">
        <f t="shared" si="20"/>
        <v>24767</v>
      </c>
      <c r="CG7" s="65">
        <f t="shared" si="20"/>
        <v>25920</v>
      </c>
      <c r="CH7" s="65">
        <f t="shared" si="20"/>
        <v>24479</v>
      </c>
      <c r="CI7" s="65">
        <f t="shared" si="20"/>
        <v>25136</v>
      </c>
      <c r="CJ7" s="64"/>
      <c r="CK7" s="65">
        <f>CK8</f>
        <v>7317</v>
      </c>
      <c r="CL7" s="65">
        <f t="shared" ref="CL7:CT7" si="21">CL8</f>
        <v>7204</v>
      </c>
      <c r="CM7" s="65">
        <f t="shared" si="21"/>
        <v>7535</v>
      </c>
      <c r="CN7" s="65">
        <f t="shared" si="21"/>
        <v>7263</v>
      </c>
      <c r="CO7" s="65">
        <f t="shared" si="21"/>
        <v>6897</v>
      </c>
      <c r="CP7" s="65">
        <f t="shared" si="21"/>
        <v>8208</v>
      </c>
      <c r="CQ7" s="65">
        <f t="shared" si="21"/>
        <v>7997</v>
      </c>
      <c r="CR7" s="65">
        <f t="shared" si="21"/>
        <v>8159</v>
      </c>
      <c r="CS7" s="65">
        <f t="shared" si="21"/>
        <v>8000</v>
      </c>
      <c r="CT7" s="65">
        <f t="shared" si="21"/>
        <v>8023</v>
      </c>
      <c r="CU7" s="64"/>
      <c r="CV7" s="64">
        <f>CV8</f>
        <v>68</v>
      </c>
      <c r="CW7" s="64">
        <f t="shared" ref="CW7:DE7" si="22">CW8</f>
        <v>71.7</v>
      </c>
      <c r="CX7" s="64">
        <f t="shared" si="22"/>
        <v>75.3</v>
      </c>
      <c r="CY7" s="64">
        <f t="shared" si="22"/>
        <v>80</v>
      </c>
      <c r="CZ7" s="64">
        <f t="shared" si="22"/>
        <v>89.8</v>
      </c>
      <c r="DA7" s="64">
        <f t="shared" si="22"/>
        <v>75.599999999999994</v>
      </c>
      <c r="DB7" s="64">
        <f t="shared" si="22"/>
        <v>73.400000000000006</v>
      </c>
      <c r="DC7" s="64">
        <f t="shared" si="22"/>
        <v>75.2</v>
      </c>
      <c r="DD7" s="64">
        <f t="shared" si="22"/>
        <v>79.5</v>
      </c>
      <c r="DE7" s="64">
        <f t="shared" si="22"/>
        <v>81.099999999999994</v>
      </c>
      <c r="DF7" s="64"/>
      <c r="DG7" s="64">
        <f>DG8</f>
        <v>28.2</v>
      </c>
      <c r="DH7" s="64">
        <f t="shared" ref="DH7:DP7" si="23">DH8</f>
        <v>27</v>
      </c>
      <c r="DI7" s="64">
        <f t="shared" si="23"/>
        <v>27.9</v>
      </c>
      <c r="DJ7" s="64">
        <f t="shared" si="23"/>
        <v>23.6</v>
      </c>
      <c r="DK7" s="64">
        <f t="shared" si="23"/>
        <v>21.6</v>
      </c>
      <c r="DL7" s="64">
        <f t="shared" si="23"/>
        <v>20.100000000000001</v>
      </c>
      <c r="DM7" s="64">
        <f t="shared" si="23"/>
        <v>19.100000000000001</v>
      </c>
      <c r="DN7" s="64">
        <f t="shared" si="23"/>
        <v>19.3</v>
      </c>
      <c r="DO7" s="64">
        <f t="shared" si="23"/>
        <v>17.600000000000001</v>
      </c>
      <c r="DP7" s="64">
        <f t="shared" si="23"/>
        <v>17.399999999999999</v>
      </c>
      <c r="DQ7" s="64"/>
      <c r="DR7" s="64">
        <f>DR8</f>
        <v>42.4</v>
      </c>
      <c r="DS7" s="64">
        <f t="shared" ref="DS7:EA7" si="24">DS8</f>
        <v>47.2</v>
      </c>
      <c r="DT7" s="64">
        <f t="shared" si="24"/>
        <v>46.3</v>
      </c>
      <c r="DU7" s="64">
        <f t="shared" si="24"/>
        <v>48.8</v>
      </c>
      <c r="DV7" s="64">
        <f t="shared" si="24"/>
        <v>50.4</v>
      </c>
      <c r="DW7" s="64">
        <f t="shared" si="24"/>
        <v>37.9</v>
      </c>
      <c r="DX7" s="64">
        <f t="shared" si="24"/>
        <v>47.3</v>
      </c>
      <c r="DY7" s="64">
        <f t="shared" si="24"/>
        <v>50.2</v>
      </c>
      <c r="DZ7" s="64">
        <f t="shared" si="24"/>
        <v>52.7</v>
      </c>
      <c r="EA7" s="64">
        <f t="shared" si="24"/>
        <v>52.8</v>
      </c>
      <c r="EB7" s="64"/>
      <c r="EC7" s="64">
        <f>EC8</f>
        <v>79.099999999999994</v>
      </c>
      <c r="ED7" s="64">
        <f t="shared" ref="ED7:EL7" si="25">ED8</f>
        <v>81.900000000000006</v>
      </c>
      <c r="EE7" s="64">
        <f t="shared" si="25"/>
        <v>66.099999999999994</v>
      </c>
      <c r="EF7" s="64">
        <f t="shared" si="25"/>
        <v>69.8</v>
      </c>
      <c r="EG7" s="64">
        <f t="shared" si="25"/>
        <v>72.2</v>
      </c>
      <c r="EH7" s="64">
        <f t="shared" si="25"/>
        <v>48.8</v>
      </c>
      <c r="EI7" s="64">
        <f t="shared" si="25"/>
        <v>66.7</v>
      </c>
      <c r="EJ7" s="64">
        <f t="shared" si="25"/>
        <v>67.2</v>
      </c>
      <c r="EK7" s="64">
        <f t="shared" si="25"/>
        <v>70.5</v>
      </c>
      <c r="EL7" s="64">
        <f t="shared" si="25"/>
        <v>68.900000000000006</v>
      </c>
      <c r="EM7" s="64"/>
      <c r="EN7" s="65">
        <f>EN8</f>
        <v>69395917</v>
      </c>
      <c r="EO7" s="65">
        <f t="shared" ref="EO7:EW7" si="26">EO8</f>
        <v>69429806</v>
      </c>
      <c r="EP7" s="65">
        <f t="shared" si="26"/>
        <v>71010278</v>
      </c>
      <c r="EQ7" s="65">
        <f t="shared" si="26"/>
        <v>70986833</v>
      </c>
      <c r="ER7" s="65">
        <f t="shared" si="26"/>
        <v>69170333</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353051</v>
      </c>
      <c r="D8" s="67">
        <v>46</v>
      </c>
      <c r="E8" s="67">
        <v>6</v>
      </c>
      <c r="F8" s="67">
        <v>0</v>
      </c>
      <c r="G8" s="67">
        <v>2</v>
      </c>
      <c r="H8" s="67" t="s">
        <v>136</v>
      </c>
      <c r="I8" s="67" t="s">
        <v>137</v>
      </c>
      <c r="J8" s="67" t="s">
        <v>138</v>
      </c>
      <c r="K8" s="67" t="s">
        <v>139</v>
      </c>
      <c r="L8" s="67" t="s">
        <v>140</v>
      </c>
      <c r="M8" s="67" t="s">
        <v>141</v>
      </c>
      <c r="N8" s="67" t="s">
        <v>142</v>
      </c>
      <c r="O8" s="67" t="s">
        <v>143</v>
      </c>
      <c r="P8" s="67" t="s">
        <v>144</v>
      </c>
      <c r="Q8" s="68">
        <v>8</v>
      </c>
      <c r="R8" s="67" t="s">
        <v>145</v>
      </c>
      <c r="S8" s="67" t="s">
        <v>146</v>
      </c>
      <c r="T8" s="67" t="s">
        <v>147</v>
      </c>
      <c r="U8" s="68">
        <v>16756</v>
      </c>
      <c r="V8" s="68">
        <v>4396</v>
      </c>
      <c r="W8" s="67" t="s">
        <v>148</v>
      </c>
      <c r="X8" s="69" t="s">
        <v>149</v>
      </c>
      <c r="Y8" s="68">
        <v>36</v>
      </c>
      <c r="Z8" s="68" t="s">
        <v>145</v>
      </c>
      <c r="AA8" s="68" t="s">
        <v>145</v>
      </c>
      <c r="AB8" s="68" t="s">
        <v>145</v>
      </c>
      <c r="AC8" s="68" t="s">
        <v>145</v>
      </c>
      <c r="AD8" s="68">
        <v>36</v>
      </c>
      <c r="AE8" s="68">
        <v>36</v>
      </c>
      <c r="AF8" s="68" t="s">
        <v>145</v>
      </c>
      <c r="AG8" s="68">
        <v>36</v>
      </c>
      <c r="AH8" s="70">
        <v>91.5</v>
      </c>
      <c r="AI8" s="70">
        <v>87.9</v>
      </c>
      <c r="AJ8" s="70">
        <v>86.9</v>
      </c>
      <c r="AK8" s="70">
        <v>85.3</v>
      </c>
      <c r="AL8" s="70">
        <v>78</v>
      </c>
      <c r="AM8" s="70">
        <v>98.3</v>
      </c>
      <c r="AN8" s="70">
        <v>96.5</v>
      </c>
      <c r="AO8" s="70">
        <v>97.7</v>
      </c>
      <c r="AP8" s="70">
        <v>96.2</v>
      </c>
      <c r="AQ8" s="70">
        <v>94.8</v>
      </c>
      <c r="AR8" s="70">
        <v>98.5</v>
      </c>
      <c r="AS8" s="70">
        <v>76.8</v>
      </c>
      <c r="AT8" s="70">
        <v>73.099999999999994</v>
      </c>
      <c r="AU8" s="70">
        <v>67.5</v>
      </c>
      <c r="AV8" s="70">
        <v>65.099999999999994</v>
      </c>
      <c r="AW8" s="70">
        <v>59.5</v>
      </c>
      <c r="AX8" s="70">
        <v>73.2</v>
      </c>
      <c r="AY8" s="70">
        <v>70.5</v>
      </c>
      <c r="AZ8" s="70">
        <v>72.2</v>
      </c>
      <c r="BA8" s="70">
        <v>69.5</v>
      </c>
      <c r="BB8" s="70">
        <v>67.7</v>
      </c>
      <c r="BC8" s="70">
        <v>89.7</v>
      </c>
      <c r="BD8" s="71">
        <v>11.4</v>
      </c>
      <c r="BE8" s="71">
        <v>4.5999999999999996</v>
      </c>
      <c r="BF8" s="71">
        <v>7</v>
      </c>
      <c r="BG8" s="71">
        <v>30.4</v>
      </c>
      <c r="BH8" s="71">
        <v>72.599999999999994</v>
      </c>
      <c r="BI8" s="71">
        <v>132.69999999999999</v>
      </c>
      <c r="BJ8" s="71">
        <v>154.80000000000001</v>
      </c>
      <c r="BK8" s="71">
        <v>139.9</v>
      </c>
      <c r="BL8" s="71">
        <v>156.6</v>
      </c>
      <c r="BM8" s="71">
        <v>106</v>
      </c>
      <c r="BN8" s="71">
        <v>64.7</v>
      </c>
      <c r="BO8" s="70">
        <v>95.7</v>
      </c>
      <c r="BP8" s="70">
        <v>88</v>
      </c>
      <c r="BQ8" s="70">
        <v>78.900000000000006</v>
      </c>
      <c r="BR8" s="70">
        <v>85</v>
      </c>
      <c r="BS8" s="70">
        <v>84.5</v>
      </c>
      <c r="BT8" s="70">
        <v>65.599999999999994</v>
      </c>
      <c r="BU8" s="70">
        <v>63.9</v>
      </c>
      <c r="BV8" s="70">
        <v>64.900000000000006</v>
      </c>
      <c r="BW8" s="70">
        <v>63.4</v>
      </c>
      <c r="BX8" s="70">
        <v>62.3</v>
      </c>
      <c r="BY8" s="70">
        <v>74.8</v>
      </c>
      <c r="BZ8" s="71">
        <v>17074</v>
      </c>
      <c r="CA8" s="71">
        <v>18271</v>
      </c>
      <c r="CB8" s="71">
        <v>18765</v>
      </c>
      <c r="CC8" s="71">
        <v>18442</v>
      </c>
      <c r="CD8" s="71">
        <v>17374</v>
      </c>
      <c r="CE8" s="71">
        <v>24294</v>
      </c>
      <c r="CF8" s="71">
        <v>24767</v>
      </c>
      <c r="CG8" s="71">
        <v>25920</v>
      </c>
      <c r="CH8" s="71">
        <v>24479</v>
      </c>
      <c r="CI8" s="71">
        <v>25136</v>
      </c>
      <c r="CJ8" s="70">
        <v>50718</v>
      </c>
      <c r="CK8" s="71">
        <v>7317</v>
      </c>
      <c r="CL8" s="71">
        <v>7204</v>
      </c>
      <c r="CM8" s="71">
        <v>7535</v>
      </c>
      <c r="CN8" s="71">
        <v>7263</v>
      </c>
      <c r="CO8" s="71">
        <v>6897</v>
      </c>
      <c r="CP8" s="71">
        <v>8208</v>
      </c>
      <c r="CQ8" s="71">
        <v>7997</v>
      </c>
      <c r="CR8" s="71">
        <v>8159</v>
      </c>
      <c r="CS8" s="71">
        <v>8000</v>
      </c>
      <c r="CT8" s="71">
        <v>8023</v>
      </c>
      <c r="CU8" s="70">
        <v>14202</v>
      </c>
      <c r="CV8" s="71">
        <v>68</v>
      </c>
      <c r="CW8" s="71">
        <v>71.7</v>
      </c>
      <c r="CX8" s="71">
        <v>75.3</v>
      </c>
      <c r="CY8" s="71">
        <v>80</v>
      </c>
      <c r="CZ8" s="71">
        <v>89.8</v>
      </c>
      <c r="DA8" s="71">
        <v>75.599999999999994</v>
      </c>
      <c r="DB8" s="71">
        <v>73.400000000000006</v>
      </c>
      <c r="DC8" s="71">
        <v>75.2</v>
      </c>
      <c r="DD8" s="71">
        <v>79.5</v>
      </c>
      <c r="DE8" s="71">
        <v>81.099999999999994</v>
      </c>
      <c r="DF8" s="71">
        <v>55</v>
      </c>
      <c r="DG8" s="71">
        <v>28.2</v>
      </c>
      <c r="DH8" s="71">
        <v>27</v>
      </c>
      <c r="DI8" s="71">
        <v>27.9</v>
      </c>
      <c r="DJ8" s="71">
        <v>23.6</v>
      </c>
      <c r="DK8" s="71">
        <v>21.6</v>
      </c>
      <c r="DL8" s="71">
        <v>20.100000000000001</v>
      </c>
      <c r="DM8" s="71">
        <v>19.100000000000001</v>
      </c>
      <c r="DN8" s="71">
        <v>19.3</v>
      </c>
      <c r="DO8" s="71">
        <v>17.600000000000001</v>
      </c>
      <c r="DP8" s="71">
        <v>17.399999999999999</v>
      </c>
      <c r="DQ8" s="71">
        <v>24.3</v>
      </c>
      <c r="DR8" s="70">
        <v>42.4</v>
      </c>
      <c r="DS8" s="70">
        <v>47.2</v>
      </c>
      <c r="DT8" s="70">
        <v>46.3</v>
      </c>
      <c r="DU8" s="70">
        <v>48.8</v>
      </c>
      <c r="DV8" s="70">
        <v>50.4</v>
      </c>
      <c r="DW8" s="70">
        <v>37.9</v>
      </c>
      <c r="DX8" s="70">
        <v>47.3</v>
      </c>
      <c r="DY8" s="70">
        <v>50.2</v>
      </c>
      <c r="DZ8" s="70">
        <v>52.7</v>
      </c>
      <c r="EA8" s="70">
        <v>52.8</v>
      </c>
      <c r="EB8" s="70">
        <v>51.6</v>
      </c>
      <c r="EC8" s="70">
        <v>79.099999999999994</v>
      </c>
      <c r="ED8" s="70">
        <v>81.900000000000006</v>
      </c>
      <c r="EE8" s="70">
        <v>66.099999999999994</v>
      </c>
      <c r="EF8" s="70">
        <v>69.8</v>
      </c>
      <c r="EG8" s="70">
        <v>72.2</v>
      </c>
      <c r="EH8" s="70">
        <v>48.8</v>
      </c>
      <c r="EI8" s="70">
        <v>66.7</v>
      </c>
      <c r="EJ8" s="70">
        <v>67.2</v>
      </c>
      <c r="EK8" s="70">
        <v>70.5</v>
      </c>
      <c r="EL8" s="70">
        <v>68.900000000000006</v>
      </c>
      <c r="EM8" s="70">
        <v>67.599999999999994</v>
      </c>
      <c r="EN8" s="71">
        <v>69395917</v>
      </c>
      <c r="EO8" s="71">
        <v>69429806</v>
      </c>
      <c r="EP8" s="71">
        <v>71010278</v>
      </c>
      <c r="EQ8" s="71">
        <v>70986833</v>
      </c>
      <c r="ER8" s="71">
        <v>69170333</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2018-12-07T10:48:10Z</dcterms:created>
  <dcterms:modified xsi:type="dcterms:W3CDTF">2019-02-26T04:57:45Z</dcterms:modified>
  <cp:category/>
</cp:coreProperties>
</file>