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dbRC+Ft8NueeQm7bVJX+TIEw+Zt7xKejpIFDQ3oo64dRPZyh7AQe8XwaRIBGMj8UcQSk7s0eESK1MxnH86bNA==" workbookSaltValue="eAyY1gCOlu+x3+xUwNVZu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N54" i="4" l="1"/>
  <c r="MH78" i="4"/>
  <c r="IZ54" i="4"/>
  <c r="IZ32" i="4"/>
  <c r="HM78" i="4"/>
  <c r="FL54" i="4"/>
  <c r="FL32" i="4"/>
  <c r="MN32" i="4"/>
  <c r="CS78" i="4"/>
  <c r="BX54" i="4"/>
  <c r="BX32" i="4"/>
  <c r="C11" i="5"/>
  <c r="D11" i="5"/>
  <c r="E11" i="5"/>
  <c r="B11" i="5"/>
  <c r="KC78" i="4" l="1"/>
  <c r="HG32" i="4"/>
  <c r="FH78" i="4"/>
  <c r="DS54" i="4"/>
  <c r="DS32" i="4"/>
  <c r="AN78" i="4"/>
  <c r="AE54" i="4"/>
  <c r="AE32" i="4"/>
  <c r="HG54" i="4"/>
  <c r="KU54" i="4"/>
  <c r="KU32" i="4"/>
  <c r="JJ78" i="4"/>
  <c r="GR54" i="4"/>
  <c r="GR32" i="4"/>
  <c r="DD32" i="4"/>
  <c r="KF32" i="4"/>
  <c r="EO78" i="4"/>
  <c r="DD54" i="4"/>
  <c r="U78" i="4"/>
  <c r="P54" i="4"/>
  <c r="P32" i="4"/>
  <c r="KF54" i="4"/>
  <c r="LY54" i="4"/>
  <c r="LY32" i="4"/>
  <c r="LO78" i="4"/>
  <c r="IK54" i="4"/>
  <c r="IK32" i="4"/>
  <c r="BI32" i="4"/>
  <c r="GT78" i="4"/>
  <c r="EW54" i="4"/>
  <c r="EW32" i="4"/>
  <c r="BZ78" i="4"/>
  <c r="BI54" i="4"/>
  <c r="BG78" i="4"/>
  <c r="AT54" i="4"/>
  <c r="AT32" i="4"/>
  <c r="LJ54" i="4"/>
  <c r="GA78" i="4"/>
  <c r="LJ32" i="4"/>
  <c r="EH54" i="4"/>
  <c r="KV78" i="4"/>
  <c r="HV54" i="4"/>
  <c r="HV32" i="4"/>
  <c r="EH32" i="4"/>
</calcChain>
</file>

<file path=xl/sharedStrings.xml><?xml version="1.0" encoding="utf-8"?>
<sst xmlns="http://schemas.openxmlformats.org/spreadsheetml/2006/main" count="286" uniqueCount="151">
  <si>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</si>
  <si>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</si>
  <si>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</si>
  <si>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</si>
  <si>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</si>
  <si>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</si>
  <si>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</si>
  <si>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</si>
  <si>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</si>
  <si>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</si>
  <si>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</si>
  <si>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</si>
  <si>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</si>
  <si>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</si>
  <si>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</si>
  <si>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</si>
  <si>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</si>
  <si>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</si>
  <si>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</si>
  <si>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</si>
  <si>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</si>
  <si>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</si>
  <si>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</si>
  <si>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</si>
  <si>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</si>
  <si>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</si>
  <si>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</si>
  <si>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</si>
  <si>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</si>
  <si>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</si>
  <si>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</si>
  <si>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</si>
  <si>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</si>
  <si>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</si>
  <si>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</si>
  <si>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</si>
  <si>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</si>
  <si>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</si>
  <si>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</si>
  <si>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</si>
  <si>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</si>
  <si>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</si>
  <si>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</si>
  <si>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</si>
  <si>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</si>
  <si>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</si>
  <si>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</si>
  <si>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</si>
  <si>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</si>
  <si>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</si>
  <si>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</si>
  <si>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</si>
  <si>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</si>
  <si>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</si>
  <si>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</si>
  <si>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</si>
  <si>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</si>
  <si>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</si>
  <si>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</si>
  <si>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</si>
  <si>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</si>
  <si>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</si>
  <si>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</si>
  <si>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</si>
  <si>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</si>
  <si>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</si>
  <si>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</si>
  <si>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</si>
  <si>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</si>
  <si>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</si>
  <si>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</si>
  <si>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</si>
  <si>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</si>
  <si>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</si>
  <si>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</si>
  <si>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</si>
  <si>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</si>
  <si>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</si>
  <si>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</si>
  <si>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</si>
  <si>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</si>
  <si>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</si>
  <si>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</si>
  <si>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</si>
  <si>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</si>
  <si>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</si>
  <si>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</si>
  <si>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</si>
  <si>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</si>
  <si>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</si>
  <si>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</si>
  <si>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</si>
  <si>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</si>
  <si>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</si>
  <si>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</si>
  <si>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</si>
  <si>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</si>
  <si>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</si>
  <si>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</si>
  <si>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</si>
  <si>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</si>
  <si>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</si>
  <si>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</si>
  <si>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</si>
  <si>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</si>
  <si>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</si>
  <si>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</si>
  <si>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</si>
  <si>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</si>
  <si>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</si>
  <si>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</si>
  <si>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</si>
  <si>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</si>
  <si>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</si>
  <si>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</si>
  <si>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</si>
  <si>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</si>
  <si>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</si>
  <si>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</si>
  <si>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</si>
  <si>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</si>
  <si>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</si>
  <si>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</si>
  <si>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</si>
  <si>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</si>
  <si>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</si>
  <si>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</si>
  <si>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</si>
  <si>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周防大島町</t>
  </si>
  <si>
    <t>周防大島町立大島病院</t>
  </si>
  <si>
    <t>条例全部</t>
  </si>
  <si>
    <t>病院事業</t>
  </si>
  <si>
    <t>一般病院</t>
  </si>
  <si>
    <t>50床以上～100床未満</t>
  </si>
  <si>
    <t>学術・研究機関出身</t>
  </si>
  <si>
    <t>直営</t>
  </si>
  <si>
    <t>-</t>
  </si>
  <si>
    <t>ド 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</si>
  <si>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</si>
  <si>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</si>
  <si>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</si>
  <si>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</si>
  <si>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</si>
  <si>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</si>
  <si>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</si>
  <si>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</si>
  <si>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</si>
  <si>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周防大島町立大島病院は周防大島町西部地域の地域医療を担い、救急患者等の時間外患者受け入れの役割も果たしている。病床は一般病棟39床と療養病棟60床を有し、一部の急性期から慢性期の患者の入院加療を行っている。他医療機関等の協力により特殊診療科の診療も行い、一定水準の医療を地域住民へ提供している。
　平成29年12月透析部門の周防大島町立東和病院との統合を当院へ集約する形で行い、合理化を図った。</t>
    <rPh sb="1" eb="5">
      <t>スオウオオシマ</t>
    </rPh>
    <rPh sb="5" eb="7">
      <t>チョウリツ</t>
    </rPh>
    <rPh sb="7" eb="9">
      <t>オオシマ</t>
    </rPh>
    <rPh sb="9" eb="11">
      <t>ビョウイン</t>
    </rPh>
    <rPh sb="12" eb="16">
      <t>スオウオオシマ</t>
    </rPh>
    <rPh sb="16" eb="17">
      <t>チョウ</t>
    </rPh>
    <rPh sb="17" eb="19">
      <t>セイブ</t>
    </rPh>
    <rPh sb="19" eb="21">
      <t>チイキ</t>
    </rPh>
    <rPh sb="22" eb="24">
      <t>チイキ</t>
    </rPh>
    <rPh sb="24" eb="26">
      <t>イリョウ</t>
    </rPh>
    <rPh sb="27" eb="28">
      <t>ニナ</t>
    </rPh>
    <rPh sb="30" eb="32">
      <t>キュウキュウ</t>
    </rPh>
    <rPh sb="32" eb="35">
      <t>カンジャトウ</t>
    </rPh>
    <rPh sb="36" eb="39">
      <t>ジカンガイ</t>
    </rPh>
    <rPh sb="39" eb="41">
      <t>カンジャ</t>
    </rPh>
    <rPh sb="41" eb="42">
      <t>ウ</t>
    </rPh>
    <rPh sb="43" eb="44">
      <t>イ</t>
    </rPh>
    <rPh sb="46" eb="48">
      <t>ヤクワリ</t>
    </rPh>
    <rPh sb="49" eb="50">
      <t>ハ</t>
    </rPh>
    <rPh sb="56" eb="58">
      <t>ビョウショウ</t>
    </rPh>
    <rPh sb="59" eb="61">
      <t>イッパン</t>
    </rPh>
    <rPh sb="61" eb="63">
      <t>ビョウトウ</t>
    </rPh>
    <rPh sb="65" eb="66">
      <t>ショウ</t>
    </rPh>
    <rPh sb="67" eb="69">
      <t>リョウヨウ</t>
    </rPh>
    <rPh sb="69" eb="71">
      <t>ビョウトウ</t>
    </rPh>
    <rPh sb="73" eb="74">
      <t>ショウ</t>
    </rPh>
    <rPh sb="75" eb="76">
      <t>ユウ</t>
    </rPh>
    <rPh sb="78" eb="80">
      <t>イチブ</t>
    </rPh>
    <rPh sb="81" eb="84">
      <t>キュウセイキ</t>
    </rPh>
    <rPh sb="86" eb="89">
      <t>マンセイキ</t>
    </rPh>
    <rPh sb="90" eb="92">
      <t>カンジャ</t>
    </rPh>
    <rPh sb="93" eb="95">
      <t>ニュウイン</t>
    </rPh>
    <rPh sb="95" eb="97">
      <t>カリョウ</t>
    </rPh>
    <rPh sb="98" eb="99">
      <t>オコナ</t>
    </rPh>
    <rPh sb="104" eb="105">
      <t>タ</t>
    </rPh>
    <rPh sb="105" eb="107">
      <t>イリョウ</t>
    </rPh>
    <rPh sb="107" eb="110">
      <t>キカントウ</t>
    </rPh>
    <rPh sb="111" eb="113">
      <t>キョウリョク</t>
    </rPh>
    <rPh sb="116" eb="118">
      <t>トクシュ</t>
    </rPh>
    <rPh sb="118" eb="120">
      <t>シンリョウ</t>
    </rPh>
    <rPh sb="120" eb="121">
      <t>カ</t>
    </rPh>
    <rPh sb="122" eb="124">
      <t>シンリョウ</t>
    </rPh>
    <rPh sb="125" eb="126">
      <t>オコナ</t>
    </rPh>
    <rPh sb="128" eb="130">
      <t>イッテイ</t>
    </rPh>
    <rPh sb="130" eb="132">
      <t>スイジュン</t>
    </rPh>
    <rPh sb="133" eb="135">
      <t>イリョウ</t>
    </rPh>
    <rPh sb="136" eb="138">
      <t>チイキ</t>
    </rPh>
    <rPh sb="138" eb="140">
      <t>ジュウミン</t>
    </rPh>
    <rPh sb="141" eb="143">
      <t>テイキョウ</t>
    </rPh>
    <rPh sb="150" eb="152">
      <t>ヘイセイ</t>
    </rPh>
    <rPh sb="154" eb="155">
      <t>ネン</t>
    </rPh>
    <rPh sb="157" eb="158">
      <t>ガツ</t>
    </rPh>
    <rPh sb="158" eb="160">
      <t>トウセキ</t>
    </rPh>
    <rPh sb="160" eb="162">
      <t>ブモン</t>
    </rPh>
    <rPh sb="163" eb="167">
      <t>スオウオオシマ</t>
    </rPh>
    <rPh sb="167" eb="169">
      <t>チョウリツ</t>
    </rPh>
    <rPh sb="169" eb="171">
      <t>トウワ</t>
    </rPh>
    <rPh sb="171" eb="173">
      <t>ビョウイン</t>
    </rPh>
    <rPh sb="175" eb="177">
      <t>トウゴウ</t>
    </rPh>
    <rPh sb="178" eb="180">
      <t>トウイン</t>
    </rPh>
    <rPh sb="181" eb="183">
      <t>シュウヤク</t>
    </rPh>
    <rPh sb="185" eb="186">
      <t>カタチ</t>
    </rPh>
    <rPh sb="187" eb="188">
      <t>オコナ</t>
    </rPh>
    <rPh sb="190" eb="193">
      <t>ゴウリカ</t>
    </rPh>
    <rPh sb="194" eb="195">
      <t>ハカ</t>
    </rPh>
    <phoneticPr fontId="19"/>
  </si>
  <si>
    <t>　経常収支比率・医業収支比率とも、平成29年度は前年度から減少し類似病院平均値を下回った。これは職員数増加等による給与費増加等支出の増加と、それに比例して収益が伸びなかったことが要因であると考える。
　累積欠損金比率は平成28年度で積立金が枯渇したため平成29年度においては赤字を補填する財源が無く、欠損金が発生したもの。
　外来患者１人１日当たり収益については当院では院内処方を行っているため、類似病院と比較し高い水準になるものと考える。
　職員給与費対医業収益比率は類似病院平均を下回るものの、平成29年度は職員数増加等による給与費増加で上昇している。材料費対医業収益比率は療養病棟が包括算定となるため平均値を上回るものと考えられる。</t>
    <rPh sb="1" eb="3">
      <t>ケイジョウ</t>
    </rPh>
    <rPh sb="3" eb="5">
      <t>シュウシ</t>
    </rPh>
    <rPh sb="5" eb="7">
      <t>ヒリツ</t>
    </rPh>
    <rPh sb="8" eb="10">
      <t>イギョウ</t>
    </rPh>
    <rPh sb="10" eb="12">
      <t>シュウシ</t>
    </rPh>
    <rPh sb="12" eb="14">
      <t>ヒリツ</t>
    </rPh>
    <rPh sb="17" eb="19">
      <t>ヘイセイ</t>
    </rPh>
    <rPh sb="21" eb="23">
      <t>ネンド</t>
    </rPh>
    <rPh sb="24" eb="27">
      <t>ゼンネンド</t>
    </rPh>
    <rPh sb="29" eb="31">
      <t>ゲンショウ</t>
    </rPh>
    <rPh sb="32" eb="34">
      <t>ルイジ</t>
    </rPh>
    <rPh sb="34" eb="36">
      <t>ビョウイン</t>
    </rPh>
    <rPh sb="36" eb="39">
      <t>ヘイキンチ</t>
    </rPh>
    <rPh sb="40" eb="42">
      <t>シタマワ</t>
    </rPh>
    <rPh sb="48" eb="50">
      <t>ショクイン</t>
    </rPh>
    <rPh sb="50" eb="51">
      <t>スウ</t>
    </rPh>
    <rPh sb="51" eb="53">
      <t>ゾウカ</t>
    </rPh>
    <rPh sb="53" eb="54">
      <t>トウ</t>
    </rPh>
    <rPh sb="57" eb="59">
      <t>キュウヨ</t>
    </rPh>
    <rPh sb="59" eb="60">
      <t>ヒ</t>
    </rPh>
    <rPh sb="60" eb="62">
      <t>ゾウカ</t>
    </rPh>
    <rPh sb="62" eb="63">
      <t>トウ</t>
    </rPh>
    <rPh sb="63" eb="65">
      <t>シシュツ</t>
    </rPh>
    <rPh sb="66" eb="68">
      <t>ゾウカ</t>
    </rPh>
    <rPh sb="73" eb="75">
      <t>ヒレイ</t>
    </rPh>
    <rPh sb="77" eb="79">
      <t>シュウエキ</t>
    </rPh>
    <rPh sb="80" eb="81">
      <t>ノ</t>
    </rPh>
    <rPh sb="89" eb="91">
      <t>ヨウイン</t>
    </rPh>
    <rPh sb="95" eb="96">
      <t>カンガ</t>
    </rPh>
    <rPh sb="101" eb="103">
      <t>ルイセキ</t>
    </rPh>
    <rPh sb="103" eb="106">
      <t>ケッソンキン</t>
    </rPh>
    <rPh sb="106" eb="108">
      <t>ヒリツ</t>
    </rPh>
    <rPh sb="109" eb="111">
      <t>ヘイセイ</t>
    </rPh>
    <rPh sb="113" eb="115">
      <t>ネンド</t>
    </rPh>
    <rPh sb="116" eb="118">
      <t>ツミタテ</t>
    </rPh>
    <rPh sb="118" eb="119">
      <t>キン</t>
    </rPh>
    <rPh sb="120" eb="122">
      <t>コカツ</t>
    </rPh>
    <rPh sb="126" eb="128">
      <t>ヘイセイ</t>
    </rPh>
    <rPh sb="130" eb="132">
      <t>ネンド</t>
    </rPh>
    <rPh sb="137" eb="139">
      <t>アカジ</t>
    </rPh>
    <rPh sb="140" eb="142">
      <t>ホテン</t>
    </rPh>
    <rPh sb="144" eb="146">
      <t>ザイゲン</t>
    </rPh>
    <rPh sb="147" eb="148">
      <t>ナ</t>
    </rPh>
    <rPh sb="150" eb="153">
      <t>ケッソンキン</t>
    </rPh>
    <rPh sb="154" eb="156">
      <t>ハッセイ</t>
    </rPh>
    <rPh sb="163" eb="165">
      <t>ガイライカ</t>
    </rPh>
    <rPh sb="165" eb="176">
      <t>ンジャ１ニン１ニチアタリシュウエキ</t>
    </rPh>
    <rPh sb="181" eb="183">
      <t>トウイン</t>
    </rPh>
    <rPh sb="185" eb="187">
      <t>インナイ</t>
    </rPh>
    <rPh sb="187" eb="189">
      <t>ショホウ</t>
    </rPh>
    <rPh sb="190" eb="191">
      <t>オコナ</t>
    </rPh>
    <rPh sb="198" eb="200">
      <t>ルイジ</t>
    </rPh>
    <rPh sb="200" eb="202">
      <t>ビョウイン</t>
    </rPh>
    <rPh sb="203" eb="205">
      <t>ヒカク</t>
    </rPh>
    <rPh sb="206" eb="207">
      <t>タカ</t>
    </rPh>
    <rPh sb="208" eb="210">
      <t>スイジュン</t>
    </rPh>
    <rPh sb="216" eb="217">
      <t>カンガ</t>
    </rPh>
    <rPh sb="222" eb="234">
      <t>ショクインキュウヨヒタイイギョウシュウエキヒリツ</t>
    </rPh>
    <rPh sb="235" eb="237">
      <t>ルイジ</t>
    </rPh>
    <rPh sb="237" eb="239">
      <t>ビョウイン</t>
    </rPh>
    <rPh sb="239" eb="241">
      <t>ヘイキン</t>
    </rPh>
    <rPh sb="242" eb="244">
      <t>シタマワ</t>
    </rPh>
    <rPh sb="249" eb="251">
      <t>ヘイセイ</t>
    </rPh>
    <rPh sb="253" eb="255">
      <t>ネンド</t>
    </rPh>
    <rPh sb="256" eb="259">
      <t>ショクインスウ</t>
    </rPh>
    <rPh sb="261" eb="262">
      <t>トウ</t>
    </rPh>
    <rPh sb="265" eb="267">
      <t>キュウヨ</t>
    </rPh>
    <rPh sb="267" eb="268">
      <t>ヒ</t>
    </rPh>
    <rPh sb="268" eb="270">
      <t>ゾウカ</t>
    </rPh>
    <rPh sb="271" eb="273">
      <t>ジョウショウ</t>
    </rPh>
    <rPh sb="278" eb="288">
      <t>ザイリョウヒタイイギョウシュウエキヒリツ</t>
    </rPh>
    <rPh sb="289" eb="291">
      <t>リョウヨウ</t>
    </rPh>
    <rPh sb="291" eb="293">
      <t>ビョウトウ</t>
    </rPh>
    <rPh sb="294" eb="296">
      <t>ホウカツ</t>
    </rPh>
    <rPh sb="296" eb="298">
      <t>サンテイ</t>
    </rPh>
    <rPh sb="303" eb="306">
      <t>ヘイキンチ</t>
    </rPh>
    <rPh sb="307" eb="309">
      <t>ウワマワ</t>
    </rPh>
    <rPh sb="313" eb="314">
      <t>カンガ</t>
    </rPh>
    <phoneticPr fontId="19"/>
  </si>
  <si>
    <t>　平成22年度に病院を新築したため有形固定資産減価償却率は平均値を大きく下回っている。しかしその際更新整備した機器の減価償却が進展してきており、機械備品減価償却率は上昇傾向にある。施設整備については経営状況に鑑みて抑制する方針であり、現在保有する機械備品については保守点検を十分に行い、安全性を確保しつつ耐用年数を超えて使用することとしているため、今後は老朽化が進んで行くことが考えられる。
　１床当たり有形固定資産は地域住民へ一定水準の医療を提供するためＭＲＩ等の高額な医療機器を整備しているほか、人工透析に要する機器整備も行っていることから、平均値を上回っていると考える。今後の機械備品整備については地域の医療需給情報等の分析を行うなどし、過大な投資とならないよう留意する。</t>
    <rPh sb="1" eb="3">
      <t>ヘイセイ</t>
    </rPh>
    <rPh sb="5" eb="7">
      <t>ネンド</t>
    </rPh>
    <rPh sb="8" eb="10">
      <t>ビョウイン</t>
    </rPh>
    <rPh sb="11" eb="13">
      <t>シンチク</t>
    </rPh>
    <rPh sb="17" eb="28">
      <t>ユウケイコテイシサンゲンカショウキャクリツ</t>
    </rPh>
    <rPh sb="29" eb="32">
      <t>ヘイキンチ</t>
    </rPh>
    <rPh sb="33" eb="34">
      <t>オオ</t>
    </rPh>
    <rPh sb="36" eb="38">
      <t>シタマワ</t>
    </rPh>
    <rPh sb="48" eb="49">
      <t>サイ</t>
    </rPh>
    <rPh sb="49" eb="51">
      <t>コウシン</t>
    </rPh>
    <rPh sb="51" eb="53">
      <t>セイビ</t>
    </rPh>
    <rPh sb="55" eb="57">
      <t>キキ</t>
    </rPh>
    <rPh sb="58" eb="60">
      <t>ゲンカ</t>
    </rPh>
    <rPh sb="60" eb="62">
      <t>ショウキャク</t>
    </rPh>
    <rPh sb="63" eb="65">
      <t>シンテン</t>
    </rPh>
    <rPh sb="72" eb="74">
      <t>キカイ</t>
    </rPh>
    <rPh sb="74" eb="76">
      <t>ビヒン</t>
    </rPh>
    <rPh sb="76" eb="78">
      <t>ゲンカ</t>
    </rPh>
    <rPh sb="78" eb="80">
      <t>ショウキャク</t>
    </rPh>
    <rPh sb="80" eb="81">
      <t>リツ</t>
    </rPh>
    <rPh sb="82" eb="84">
      <t>ジョウショウ</t>
    </rPh>
    <rPh sb="84" eb="86">
      <t>ケイコウ</t>
    </rPh>
    <rPh sb="90" eb="92">
      <t>シセツ</t>
    </rPh>
    <rPh sb="92" eb="94">
      <t>セイビ</t>
    </rPh>
    <rPh sb="99" eb="101">
      <t>ケイエイ</t>
    </rPh>
    <rPh sb="101" eb="103">
      <t>ジョウキョウ</t>
    </rPh>
    <rPh sb="104" eb="105">
      <t>カンガ</t>
    </rPh>
    <rPh sb="107" eb="109">
      <t>ヨクセイ</t>
    </rPh>
    <rPh sb="111" eb="113">
      <t>ホウシン</t>
    </rPh>
    <rPh sb="117" eb="119">
      <t>ゲンザイ</t>
    </rPh>
    <rPh sb="119" eb="121">
      <t>ホユウ</t>
    </rPh>
    <rPh sb="123" eb="125">
      <t>キカイ</t>
    </rPh>
    <rPh sb="125" eb="127">
      <t>ビヒン</t>
    </rPh>
    <rPh sb="132" eb="134">
      <t>ホシュ</t>
    </rPh>
    <rPh sb="134" eb="136">
      <t>テンケン</t>
    </rPh>
    <rPh sb="137" eb="139">
      <t>ジュウブン</t>
    </rPh>
    <rPh sb="140" eb="141">
      <t>オコナ</t>
    </rPh>
    <rPh sb="143" eb="146">
      <t>アンゼンセイ</t>
    </rPh>
    <rPh sb="147" eb="149">
      <t>カクホ</t>
    </rPh>
    <rPh sb="152" eb="154">
      <t>タイヨウ</t>
    </rPh>
    <rPh sb="154" eb="156">
      <t>ネンスウ</t>
    </rPh>
    <rPh sb="157" eb="158">
      <t>コ</t>
    </rPh>
    <rPh sb="160" eb="162">
      <t>シヨウ</t>
    </rPh>
    <rPh sb="174" eb="176">
      <t>コンゴ</t>
    </rPh>
    <rPh sb="177" eb="180">
      <t>ロウキュウカ</t>
    </rPh>
    <rPh sb="181" eb="182">
      <t>スス</t>
    </rPh>
    <rPh sb="184" eb="185">
      <t>ユ</t>
    </rPh>
    <rPh sb="189" eb="190">
      <t>カンガ</t>
    </rPh>
    <rPh sb="198" eb="199">
      <t>ユカ</t>
    </rPh>
    <rPh sb="199" eb="200">
      <t>ア</t>
    </rPh>
    <rPh sb="202" eb="204">
      <t>ユウケイ</t>
    </rPh>
    <rPh sb="204" eb="206">
      <t>コテイ</t>
    </rPh>
    <rPh sb="206" eb="208">
      <t>シサン</t>
    </rPh>
    <rPh sb="209" eb="211">
      <t>チイキ</t>
    </rPh>
    <rPh sb="211" eb="213">
      <t>ジュウミン</t>
    </rPh>
    <rPh sb="214" eb="216">
      <t>イッテイ</t>
    </rPh>
    <rPh sb="216" eb="218">
      <t>スイジュン</t>
    </rPh>
    <rPh sb="219" eb="221">
      <t>イリョウ</t>
    </rPh>
    <rPh sb="222" eb="224">
      <t>テイキョウ</t>
    </rPh>
    <rPh sb="231" eb="232">
      <t>トウ</t>
    </rPh>
    <rPh sb="233" eb="235">
      <t>コウガク</t>
    </rPh>
    <rPh sb="236" eb="238">
      <t>イリョウ</t>
    </rPh>
    <rPh sb="238" eb="240">
      <t>キキ</t>
    </rPh>
    <rPh sb="241" eb="243">
      <t>セイビ</t>
    </rPh>
    <rPh sb="250" eb="252">
      <t>ジンコウ</t>
    </rPh>
    <rPh sb="252" eb="254">
      <t>トウセキ</t>
    </rPh>
    <rPh sb="255" eb="256">
      <t>ヨウ</t>
    </rPh>
    <rPh sb="258" eb="260">
      <t>キキ</t>
    </rPh>
    <rPh sb="260" eb="262">
      <t>セイビ</t>
    </rPh>
    <rPh sb="263" eb="264">
      <t>オコナ</t>
    </rPh>
    <rPh sb="273" eb="276">
      <t>ヘイキンチ</t>
    </rPh>
    <rPh sb="277" eb="279">
      <t>ウワマワ</t>
    </rPh>
    <rPh sb="284" eb="285">
      <t>カンガ</t>
    </rPh>
    <rPh sb="288" eb="290">
      <t>コンゴ</t>
    </rPh>
    <rPh sb="291" eb="293">
      <t>キカイ</t>
    </rPh>
    <rPh sb="293" eb="295">
      <t>ビヒン</t>
    </rPh>
    <rPh sb="295" eb="297">
      <t>セイビ</t>
    </rPh>
    <rPh sb="302" eb="304">
      <t>チイキ</t>
    </rPh>
    <rPh sb="305" eb="307">
      <t>イリョウ</t>
    </rPh>
    <rPh sb="307" eb="309">
      <t>ジュキュウ</t>
    </rPh>
    <rPh sb="309" eb="312">
      <t>ジョウホウトウ</t>
    </rPh>
    <rPh sb="313" eb="315">
      <t>ブンセキ</t>
    </rPh>
    <rPh sb="316" eb="317">
      <t>オコナ</t>
    </rPh>
    <rPh sb="322" eb="324">
      <t>カダイ</t>
    </rPh>
    <rPh sb="325" eb="327">
      <t>トウシ</t>
    </rPh>
    <rPh sb="334" eb="336">
      <t>リュウイ</t>
    </rPh>
    <phoneticPr fontId="19"/>
  </si>
  <si>
    <t>　周防大島町立大島病院は東西に広い周防大島町の西部地区において地域医療の確保に欠かすこのとできない病院である。
　近年は周防大島町の人口が徐々に減少していく状況の中、外来収益は患者数の減少に伴い下降しているが、入院収益は一般病棟入院基本料13対1から10対1への類上げ、眼科手術等により増加し、全体としては増加してきている。しかし一方で給与費の増加等による支出の増加額が収益の増加額を上回っており、経営状況は悪化してきている。
　今後は療養病棟一部病床の地域包括ケア病床への転換、療養病棟入院基本料2から、より単価の高い療養病棟入院基本料1への類上げ等により1人1日当たり収益を上昇させ、収益の増加を図る。
　また、周辺の医療機関、施設等との連携を強化し外来患者の確保、病床利用率の向上を目指す。</t>
    <rPh sb="1" eb="5">
      <t>スオウオオシマ</t>
    </rPh>
    <rPh sb="5" eb="7">
      <t>チョウリツ</t>
    </rPh>
    <rPh sb="7" eb="9">
      <t>オオシマ</t>
    </rPh>
    <rPh sb="9" eb="11">
      <t>ビョウイン</t>
    </rPh>
    <rPh sb="12" eb="14">
      <t>トウザイ</t>
    </rPh>
    <rPh sb="15" eb="16">
      <t>ヒロ</t>
    </rPh>
    <rPh sb="17" eb="21">
      <t>スオウオオシマ</t>
    </rPh>
    <rPh sb="21" eb="22">
      <t>チョウ</t>
    </rPh>
    <rPh sb="23" eb="25">
      <t>セイブ</t>
    </rPh>
    <rPh sb="25" eb="27">
      <t>チク</t>
    </rPh>
    <rPh sb="31" eb="33">
      <t>チイキ</t>
    </rPh>
    <rPh sb="33" eb="35">
      <t>イリョウ</t>
    </rPh>
    <rPh sb="36" eb="38">
      <t>カクホ</t>
    </rPh>
    <rPh sb="39" eb="40">
      <t>カ</t>
    </rPh>
    <rPh sb="49" eb="51">
      <t>ビョウイン</t>
    </rPh>
    <rPh sb="57" eb="59">
      <t>キンネン</t>
    </rPh>
    <rPh sb="60" eb="64">
      <t>スオウオオシマ</t>
    </rPh>
    <rPh sb="64" eb="65">
      <t>チョウ</t>
    </rPh>
    <rPh sb="66" eb="68">
      <t>ジンコウ</t>
    </rPh>
    <rPh sb="69" eb="71">
      <t>ジョジョ</t>
    </rPh>
    <rPh sb="72" eb="74">
      <t>ゲンショウ</t>
    </rPh>
    <rPh sb="78" eb="80">
      <t>ジョウキョウ</t>
    </rPh>
    <rPh sb="81" eb="82">
      <t>ナカ</t>
    </rPh>
    <rPh sb="83" eb="85">
      <t>ガイライ</t>
    </rPh>
    <rPh sb="85" eb="87">
      <t>シュウエキ</t>
    </rPh>
    <rPh sb="88" eb="91">
      <t>カンジャスウ</t>
    </rPh>
    <rPh sb="92" eb="94">
      <t>ゲンショウ</t>
    </rPh>
    <rPh sb="95" eb="96">
      <t>トモナ</t>
    </rPh>
    <rPh sb="97" eb="99">
      <t>カコウ</t>
    </rPh>
    <rPh sb="105" eb="107">
      <t>ニュウイン</t>
    </rPh>
    <rPh sb="107" eb="109">
      <t>シュウエキ</t>
    </rPh>
    <rPh sb="110" eb="112">
      <t>イッパン</t>
    </rPh>
    <rPh sb="112" eb="114">
      <t>ビョウトウ</t>
    </rPh>
    <rPh sb="114" eb="116">
      <t>ニュウイン</t>
    </rPh>
    <rPh sb="116" eb="119">
      <t>キホンリョウ</t>
    </rPh>
    <rPh sb="121" eb="122">
      <t>タイ</t>
    </rPh>
    <rPh sb="127" eb="128">
      <t>タイ</t>
    </rPh>
    <rPh sb="131" eb="132">
      <t>ルイ</t>
    </rPh>
    <rPh sb="132" eb="133">
      <t>ア</t>
    </rPh>
    <rPh sb="135" eb="137">
      <t>ガンカ</t>
    </rPh>
    <rPh sb="137" eb="139">
      <t>シュジュツ</t>
    </rPh>
    <rPh sb="139" eb="140">
      <t>トウ</t>
    </rPh>
    <rPh sb="143" eb="145">
      <t>ゾウカ</t>
    </rPh>
    <rPh sb="147" eb="149">
      <t>ゼンタイ</t>
    </rPh>
    <rPh sb="153" eb="155">
      <t>ゾウカ</t>
    </rPh>
    <rPh sb="165" eb="167">
      <t>イッポウ</t>
    </rPh>
    <rPh sb="168" eb="170">
      <t>キュウヨ</t>
    </rPh>
    <rPh sb="170" eb="171">
      <t>ヒ</t>
    </rPh>
    <rPh sb="172" eb="175">
      <t>ゾウカトウ</t>
    </rPh>
    <rPh sb="178" eb="180">
      <t>シシュツ</t>
    </rPh>
    <rPh sb="181" eb="183">
      <t>ゾウカ</t>
    </rPh>
    <rPh sb="183" eb="184">
      <t>ガク</t>
    </rPh>
    <rPh sb="185" eb="187">
      <t>シュウエキ</t>
    </rPh>
    <rPh sb="188" eb="190">
      <t>ゾウカ</t>
    </rPh>
    <rPh sb="190" eb="191">
      <t>ガク</t>
    </rPh>
    <rPh sb="192" eb="194">
      <t>ウワマワ</t>
    </rPh>
    <rPh sb="199" eb="201">
      <t>ケイエイ</t>
    </rPh>
    <rPh sb="201" eb="203">
      <t>ジョウキョウ</t>
    </rPh>
    <rPh sb="204" eb="206">
      <t>アッカ</t>
    </rPh>
    <rPh sb="215" eb="217">
      <t>コンゴ</t>
    </rPh>
    <rPh sb="218" eb="220">
      <t>リョウヨウ</t>
    </rPh>
    <rPh sb="220" eb="222">
      <t>ビョウトウ</t>
    </rPh>
    <rPh sb="222" eb="224">
      <t>イチブ</t>
    </rPh>
    <rPh sb="224" eb="226">
      <t>ビョウショウ</t>
    </rPh>
    <rPh sb="227" eb="229">
      <t>チイキ</t>
    </rPh>
    <rPh sb="229" eb="231">
      <t>ホウカツ</t>
    </rPh>
    <rPh sb="233" eb="235">
      <t>ビョウショウ</t>
    </rPh>
    <rPh sb="237" eb="239">
      <t>テンカン</t>
    </rPh>
    <rPh sb="240" eb="242">
      <t>リョウヨウ</t>
    </rPh>
    <rPh sb="242" eb="244">
      <t>ビョウトウ</t>
    </rPh>
    <rPh sb="244" eb="246">
      <t>ニュウイン</t>
    </rPh>
    <rPh sb="246" eb="249">
      <t>キホンリョウ</t>
    </rPh>
    <rPh sb="255" eb="257">
      <t>タンカ</t>
    </rPh>
    <rPh sb="258" eb="259">
      <t>タカ</t>
    </rPh>
    <rPh sb="260" eb="262">
      <t>リョウヨウ</t>
    </rPh>
    <rPh sb="262" eb="264">
      <t>ビョウトウ</t>
    </rPh>
    <rPh sb="264" eb="266">
      <t>ニュウイン</t>
    </rPh>
    <rPh sb="266" eb="269">
      <t>キホンリョウ</t>
    </rPh>
    <rPh sb="272" eb="273">
      <t>ルイ</t>
    </rPh>
    <rPh sb="273" eb="274">
      <t>ア</t>
    </rPh>
    <rPh sb="275" eb="276">
      <t>ナド</t>
    </rPh>
    <rPh sb="280" eb="281">
      <t>リ</t>
    </rPh>
    <rPh sb="282" eb="283">
      <t>ニチ</t>
    </rPh>
    <rPh sb="283" eb="284">
      <t>ア</t>
    </rPh>
    <rPh sb="286" eb="288">
      <t>シュウエキ</t>
    </rPh>
    <rPh sb="289" eb="291">
      <t>ジョウショウ</t>
    </rPh>
    <rPh sb="294" eb="296">
      <t>シュウエキ</t>
    </rPh>
    <rPh sb="297" eb="299">
      <t>ゾウカ</t>
    </rPh>
    <rPh sb="300" eb="301">
      <t>ハカ</t>
    </rPh>
    <rPh sb="308" eb="310">
      <t>シュウヘン</t>
    </rPh>
    <rPh sb="311" eb="313">
      <t>イリョウ</t>
    </rPh>
    <rPh sb="313" eb="315">
      <t>キカン</t>
    </rPh>
    <rPh sb="316" eb="319">
      <t>シセツトウ</t>
    </rPh>
    <rPh sb="321" eb="323">
      <t>レンケイ</t>
    </rPh>
    <rPh sb="324" eb="326">
      <t>キョウカ</t>
    </rPh>
    <rPh sb="327" eb="329">
      <t>ガイライ</t>
    </rPh>
    <rPh sb="329" eb="331">
      <t>カンジャ</t>
    </rPh>
    <rPh sb="332" eb="334">
      <t>カクホ</t>
    </rPh>
    <rPh sb="335" eb="337">
      <t>ビョウショウ</t>
    </rPh>
    <rPh sb="337" eb="340">
      <t>リヨウリツ</t>
    </rPh>
    <rPh sb="341" eb="343">
      <t>コウジョウ</t>
    </rPh>
    <rPh sb="344" eb="346">
      <t>メザ</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</si>
</sst>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75.2</c:v>
                </c:pt>
                <c:pt idx="1">
                  <c:v>82.4</c:v>
                </c:pt>
                <c:pt idx="2">
                  <c:v>86.8</c:v>
                </c:pt>
                <c:pt idx="3">
                  <c:v>80.400000000000006</c:v>
                </c:pt>
                <c:pt idx="4">
                  <c:v>80.599999999999994</c:v>
                </c:pt>
              </c:numCache>
            </c:numRef>
          </c:val>
          <c:extLst xmlns:c16r2="http://schemas.microsoft.com/office/drawing/2015/06/chart">
            <c:ext xmlns:c16="http://schemas.microsoft.com/office/drawing/2014/chart" uri="{C3380CC4-5D6E-409C-BE32-E72D297353CC}">
              <c16:uniqueId val="{00000000-23FD-4D47-8481-DCA6A75BE311}"/>
            </c:ext>
          </c:extLst>
        </c:ser>
        <c:dLbls>
          <c:showLegendKey val="0"/>
          <c:showVal val="0"/>
          <c:showCatName val="0"/>
          <c:showSerName val="0"/>
          <c:showPercent val="0"/>
          <c:showBubbleSize val="0"/>
        </c:dLbls>
        <c:gapWidth val="150"/>
        <c:axId val="77345536"/>
        <c:axId val="7734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23FD-4D47-8481-DCA6A75BE311}"/>
            </c:ext>
          </c:extLst>
        </c:ser>
        <c:dLbls>
          <c:showLegendKey val="0"/>
          <c:showVal val="0"/>
          <c:showCatName val="0"/>
          <c:showSerName val="0"/>
          <c:showPercent val="0"/>
          <c:showBubbleSize val="0"/>
        </c:dLbls>
        <c:marker val="1"/>
        <c:smooth val="0"/>
        <c:axId val="77345536"/>
        <c:axId val="77347456"/>
      </c:lineChart>
      <c:dateAx>
        <c:axId val="77345536"/>
        <c:scaling>
          <c:orientation val="minMax"/>
        </c:scaling>
        <c:delete val="1"/>
        <c:axPos val="b"/>
        <c:numFmt formatCode="ge" sourceLinked="1"/>
        <c:majorTickMark val="none"/>
        <c:minorTickMark val="none"/>
        <c:tickLblPos val="none"/>
        <c:crossAx val="77347456"/>
        <c:crosses val="autoZero"/>
        <c:auto val="1"/>
        <c:lblOffset val="100"/>
        <c:baseTimeUnit val="years"/>
      </c:dateAx>
      <c:valAx>
        <c:axId val="7734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34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10992</c:v>
                </c:pt>
                <c:pt idx="1">
                  <c:v>11273</c:v>
                </c:pt>
                <c:pt idx="2">
                  <c:v>11885</c:v>
                </c:pt>
                <c:pt idx="3">
                  <c:v>12167</c:v>
                </c:pt>
                <c:pt idx="4">
                  <c:v>13284</c:v>
                </c:pt>
              </c:numCache>
            </c:numRef>
          </c:val>
          <c:extLst xmlns:c16r2="http://schemas.microsoft.com/office/drawing/2015/06/chart">
            <c:ext xmlns:c16="http://schemas.microsoft.com/office/drawing/2014/chart" uri="{C3380CC4-5D6E-409C-BE32-E72D297353CC}">
              <c16:uniqueId val="{00000000-9F2B-473E-A5ED-9E76DB11B141}"/>
            </c:ext>
          </c:extLst>
        </c:ser>
        <c:dLbls>
          <c:showLegendKey val="0"/>
          <c:showVal val="0"/>
          <c:showCatName val="0"/>
          <c:showSerName val="0"/>
          <c:showPercent val="0"/>
          <c:showBubbleSize val="0"/>
        </c:dLbls>
        <c:gapWidth val="150"/>
        <c:axId val="80317824"/>
        <c:axId val="8034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9F2B-473E-A5ED-9E76DB11B141}"/>
            </c:ext>
          </c:extLst>
        </c:ser>
        <c:dLbls>
          <c:showLegendKey val="0"/>
          <c:showVal val="0"/>
          <c:showCatName val="0"/>
          <c:showSerName val="0"/>
          <c:showPercent val="0"/>
          <c:showBubbleSize val="0"/>
        </c:dLbls>
        <c:marker val="1"/>
        <c:smooth val="0"/>
        <c:axId val="80317824"/>
        <c:axId val="80344576"/>
      </c:lineChart>
      <c:dateAx>
        <c:axId val="80317824"/>
        <c:scaling>
          <c:orientation val="minMax"/>
        </c:scaling>
        <c:delete val="1"/>
        <c:axPos val="b"/>
        <c:numFmt formatCode="ge" sourceLinked="1"/>
        <c:majorTickMark val="none"/>
        <c:minorTickMark val="none"/>
        <c:tickLblPos val="none"/>
        <c:crossAx val="80344576"/>
        <c:crosses val="autoZero"/>
        <c:auto val="1"/>
        <c:lblOffset val="100"/>
        <c:baseTimeUnit val="years"/>
      </c:dateAx>
      <c:valAx>
        <c:axId val="80344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031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19646</c:v>
                </c:pt>
                <c:pt idx="1">
                  <c:v>20903</c:v>
                </c:pt>
                <c:pt idx="2">
                  <c:v>21595</c:v>
                </c:pt>
                <c:pt idx="3">
                  <c:v>22187</c:v>
                </c:pt>
                <c:pt idx="4">
                  <c:v>22656</c:v>
                </c:pt>
              </c:numCache>
            </c:numRef>
          </c:val>
          <c:extLst xmlns:c16r2="http://schemas.microsoft.com/office/drawing/2015/06/chart">
            <c:ext xmlns:c16="http://schemas.microsoft.com/office/drawing/2014/chart" uri="{C3380CC4-5D6E-409C-BE32-E72D297353CC}">
              <c16:uniqueId val="{00000000-4EF8-49AA-A0D6-A262C5807F05}"/>
            </c:ext>
          </c:extLst>
        </c:ser>
        <c:dLbls>
          <c:showLegendKey val="0"/>
          <c:showVal val="0"/>
          <c:showCatName val="0"/>
          <c:showSerName val="0"/>
          <c:showPercent val="0"/>
          <c:showBubbleSize val="0"/>
        </c:dLbls>
        <c:gapWidth val="150"/>
        <c:axId val="80406016"/>
        <c:axId val="8040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4EF8-49AA-A0D6-A262C5807F05}"/>
            </c:ext>
          </c:extLst>
        </c:ser>
        <c:dLbls>
          <c:showLegendKey val="0"/>
          <c:showVal val="0"/>
          <c:showCatName val="0"/>
          <c:showSerName val="0"/>
          <c:showPercent val="0"/>
          <c:showBubbleSize val="0"/>
        </c:dLbls>
        <c:marker val="1"/>
        <c:smooth val="0"/>
        <c:axId val="80406016"/>
        <c:axId val="80407936"/>
      </c:lineChart>
      <c:dateAx>
        <c:axId val="80406016"/>
        <c:scaling>
          <c:orientation val="minMax"/>
        </c:scaling>
        <c:delete val="1"/>
        <c:axPos val="b"/>
        <c:numFmt formatCode="ge" sourceLinked="1"/>
        <c:majorTickMark val="none"/>
        <c:minorTickMark val="none"/>
        <c:tickLblPos val="none"/>
        <c:crossAx val="80407936"/>
        <c:crosses val="autoZero"/>
        <c:auto val="1"/>
        <c:lblOffset val="100"/>
        <c:baseTimeUnit val="years"/>
      </c:dateAx>
      <c:valAx>
        <c:axId val="80407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040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13.1</c:v>
                </c:pt>
                <c:pt idx="1">
                  <c:v>0</c:v>
                </c:pt>
                <c:pt idx="2">
                  <c:v>0</c:v>
                </c:pt>
                <c:pt idx="3">
                  <c:v>0</c:v>
                </c:pt>
                <c:pt idx="4">
                  <c:v>5.4</c:v>
                </c:pt>
              </c:numCache>
            </c:numRef>
          </c:val>
          <c:extLst xmlns:c16r2="http://schemas.microsoft.com/office/drawing/2015/06/chart">
            <c:ext xmlns:c16="http://schemas.microsoft.com/office/drawing/2014/chart" uri="{C3380CC4-5D6E-409C-BE32-E72D297353CC}">
              <c16:uniqueId val="{00000000-47B4-48BE-B52B-DD2C48507F3D}"/>
            </c:ext>
          </c:extLst>
        </c:ser>
        <c:dLbls>
          <c:showLegendKey val="0"/>
          <c:showVal val="0"/>
          <c:showCatName val="0"/>
          <c:showSerName val="0"/>
          <c:showPercent val="0"/>
          <c:showBubbleSize val="0"/>
        </c:dLbls>
        <c:gapWidth val="150"/>
        <c:axId val="79848192"/>
        <c:axId val="7985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47B4-48BE-B52B-DD2C48507F3D}"/>
            </c:ext>
          </c:extLst>
        </c:ser>
        <c:dLbls>
          <c:showLegendKey val="0"/>
          <c:showVal val="0"/>
          <c:showCatName val="0"/>
          <c:showSerName val="0"/>
          <c:showPercent val="0"/>
          <c:showBubbleSize val="0"/>
        </c:dLbls>
        <c:marker val="1"/>
        <c:smooth val="0"/>
        <c:axId val="79848192"/>
        <c:axId val="79850112"/>
      </c:lineChart>
      <c:dateAx>
        <c:axId val="79848192"/>
        <c:scaling>
          <c:orientation val="minMax"/>
        </c:scaling>
        <c:delete val="1"/>
        <c:axPos val="b"/>
        <c:numFmt formatCode="ge" sourceLinked="1"/>
        <c:majorTickMark val="none"/>
        <c:minorTickMark val="none"/>
        <c:tickLblPos val="none"/>
        <c:crossAx val="79850112"/>
        <c:crosses val="autoZero"/>
        <c:auto val="1"/>
        <c:lblOffset val="100"/>
        <c:baseTimeUnit val="years"/>
      </c:dateAx>
      <c:valAx>
        <c:axId val="7985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84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79</c:v>
                </c:pt>
                <c:pt idx="1">
                  <c:v>80</c:v>
                </c:pt>
                <c:pt idx="2">
                  <c:v>80.7</c:v>
                </c:pt>
                <c:pt idx="3">
                  <c:v>76.099999999999994</c:v>
                </c:pt>
                <c:pt idx="4">
                  <c:v>76</c:v>
                </c:pt>
              </c:numCache>
            </c:numRef>
          </c:val>
          <c:extLst xmlns:c16r2="http://schemas.microsoft.com/office/drawing/2015/06/chart">
            <c:ext xmlns:c16="http://schemas.microsoft.com/office/drawing/2014/chart" uri="{C3380CC4-5D6E-409C-BE32-E72D297353CC}">
              <c16:uniqueId val="{00000000-5A66-4DF1-9228-747BF7D86BC9}"/>
            </c:ext>
          </c:extLst>
        </c:ser>
        <c:dLbls>
          <c:showLegendKey val="0"/>
          <c:showVal val="0"/>
          <c:showCatName val="0"/>
          <c:showSerName val="0"/>
          <c:showPercent val="0"/>
          <c:showBubbleSize val="0"/>
        </c:dLbls>
        <c:gapWidth val="150"/>
        <c:axId val="79761792"/>
        <c:axId val="7976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5A66-4DF1-9228-747BF7D86BC9}"/>
            </c:ext>
          </c:extLst>
        </c:ser>
        <c:dLbls>
          <c:showLegendKey val="0"/>
          <c:showVal val="0"/>
          <c:showCatName val="0"/>
          <c:showSerName val="0"/>
          <c:showPercent val="0"/>
          <c:showBubbleSize val="0"/>
        </c:dLbls>
        <c:marker val="1"/>
        <c:smooth val="0"/>
        <c:axId val="79761792"/>
        <c:axId val="79763712"/>
      </c:lineChart>
      <c:dateAx>
        <c:axId val="79761792"/>
        <c:scaling>
          <c:orientation val="minMax"/>
        </c:scaling>
        <c:delete val="1"/>
        <c:axPos val="b"/>
        <c:numFmt formatCode="ge" sourceLinked="1"/>
        <c:majorTickMark val="none"/>
        <c:minorTickMark val="none"/>
        <c:tickLblPos val="none"/>
        <c:crossAx val="79763712"/>
        <c:crosses val="autoZero"/>
        <c:auto val="1"/>
        <c:lblOffset val="100"/>
        <c:baseTimeUnit val="years"/>
      </c:dateAx>
      <c:valAx>
        <c:axId val="7976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76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91.5</c:v>
                </c:pt>
                <c:pt idx="1">
                  <c:v>93.9</c:v>
                </c:pt>
                <c:pt idx="2">
                  <c:v>97.4</c:v>
                </c:pt>
                <c:pt idx="3">
                  <c:v>94</c:v>
                </c:pt>
                <c:pt idx="4">
                  <c:v>90.4</c:v>
                </c:pt>
              </c:numCache>
            </c:numRef>
          </c:val>
          <c:extLst xmlns:c16r2="http://schemas.microsoft.com/office/drawing/2015/06/chart">
            <c:ext xmlns:c16="http://schemas.microsoft.com/office/drawing/2014/chart" uri="{C3380CC4-5D6E-409C-BE32-E72D297353CC}">
              <c16:uniqueId val="{00000000-0542-4644-9006-698011225502}"/>
            </c:ext>
          </c:extLst>
        </c:ser>
        <c:dLbls>
          <c:showLegendKey val="0"/>
          <c:showVal val="0"/>
          <c:showCatName val="0"/>
          <c:showSerName val="0"/>
          <c:showPercent val="0"/>
          <c:showBubbleSize val="0"/>
        </c:dLbls>
        <c:gapWidth val="150"/>
        <c:axId val="79798272"/>
        <c:axId val="7980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0542-4644-9006-698011225502}"/>
            </c:ext>
          </c:extLst>
        </c:ser>
        <c:dLbls>
          <c:showLegendKey val="0"/>
          <c:showVal val="0"/>
          <c:showCatName val="0"/>
          <c:showSerName val="0"/>
          <c:showPercent val="0"/>
          <c:showBubbleSize val="0"/>
        </c:dLbls>
        <c:marker val="1"/>
        <c:smooth val="0"/>
        <c:axId val="79798272"/>
        <c:axId val="79800192"/>
      </c:lineChart>
      <c:dateAx>
        <c:axId val="79798272"/>
        <c:scaling>
          <c:orientation val="minMax"/>
        </c:scaling>
        <c:delete val="1"/>
        <c:axPos val="b"/>
        <c:numFmt formatCode="ge" sourceLinked="1"/>
        <c:majorTickMark val="none"/>
        <c:minorTickMark val="none"/>
        <c:tickLblPos val="none"/>
        <c:crossAx val="79800192"/>
        <c:crosses val="autoZero"/>
        <c:auto val="1"/>
        <c:lblOffset val="100"/>
        <c:baseTimeUnit val="years"/>
      </c:dateAx>
      <c:valAx>
        <c:axId val="7980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979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20.6</c:v>
                </c:pt>
                <c:pt idx="1">
                  <c:v>27.7</c:v>
                </c:pt>
                <c:pt idx="2">
                  <c:v>29.2</c:v>
                </c:pt>
                <c:pt idx="3">
                  <c:v>32.4</c:v>
                </c:pt>
                <c:pt idx="4">
                  <c:v>35.299999999999997</c:v>
                </c:pt>
              </c:numCache>
            </c:numRef>
          </c:val>
          <c:extLst xmlns:c16r2="http://schemas.microsoft.com/office/drawing/2015/06/chart">
            <c:ext xmlns:c16="http://schemas.microsoft.com/office/drawing/2014/chart" uri="{C3380CC4-5D6E-409C-BE32-E72D297353CC}">
              <c16:uniqueId val="{00000000-69D9-49D9-80D6-5BC52F1F2B1F}"/>
            </c:ext>
          </c:extLst>
        </c:ser>
        <c:dLbls>
          <c:showLegendKey val="0"/>
          <c:showVal val="0"/>
          <c:showCatName val="0"/>
          <c:showSerName val="0"/>
          <c:showPercent val="0"/>
          <c:showBubbleSize val="0"/>
        </c:dLbls>
        <c:gapWidth val="150"/>
        <c:axId val="80047488"/>
        <c:axId val="8004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69D9-49D9-80D6-5BC52F1F2B1F}"/>
            </c:ext>
          </c:extLst>
        </c:ser>
        <c:dLbls>
          <c:showLegendKey val="0"/>
          <c:showVal val="0"/>
          <c:showCatName val="0"/>
          <c:showSerName val="0"/>
          <c:showPercent val="0"/>
          <c:showBubbleSize val="0"/>
        </c:dLbls>
        <c:marker val="1"/>
        <c:smooth val="0"/>
        <c:axId val="80047488"/>
        <c:axId val="80049664"/>
      </c:lineChart>
      <c:dateAx>
        <c:axId val="80047488"/>
        <c:scaling>
          <c:orientation val="minMax"/>
        </c:scaling>
        <c:delete val="1"/>
        <c:axPos val="b"/>
        <c:numFmt formatCode="ge" sourceLinked="1"/>
        <c:majorTickMark val="none"/>
        <c:minorTickMark val="none"/>
        <c:tickLblPos val="none"/>
        <c:crossAx val="80049664"/>
        <c:crosses val="autoZero"/>
        <c:auto val="1"/>
        <c:lblOffset val="100"/>
        <c:baseTimeUnit val="years"/>
      </c:dateAx>
      <c:valAx>
        <c:axId val="8004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04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50.7</c:v>
                </c:pt>
                <c:pt idx="1">
                  <c:v>62.4</c:v>
                </c:pt>
                <c:pt idx="2">
                  <c:v>63.5</c:v>
                </c:pt>
                <c:pt idx="3">
                  <c:v>73.2</c:v>
                </c:pt>
                <c:pt idx="4">
                  <c:v>77.5</c:v>
                </c:pt>
              </c:numCache>
            </c:numRef>
          </c:val>
          <c:extLst xmlns:c16r2="http://schemas.microsoft.com/office/drawing/2015/06/chart">
            <c:ext xmlns:c16="http://schemas.microsoft.com/office/drawing/2014/chart" uri="{C3380CC4-5D6E-409C-BE32-E72D297353CC}">
              <c16:uniqueId val="{00000000-ABE5-4FCC-B0D0-94262E66301A}"/>
            </c:ext>
          </c:extLst>
        </c:ser>
        <c:dLbls>
          <c:showLegendKey val="0"/>
          <c:showVal val="0"/>
          <c:showCatName val="0"/>
          <c:showSerName val="0"/>
          <c:showPercent val="0"/>
          <c:showBubbleSize val="0"/>
        </c:dLbls>
        <c:gapWidth val="150"/>
        <c:axId val="80094336"/>
        <c:axId val="8009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ABE5-4FCC-B0D0-94262E66301A}"/>
            </c:ext>
          </c:extLst>
        </c:ser>
        <c:dLbls>
          <c:showLegendKey val="0"/>
          <c:showVal val="0"/>
          <c:showCatName val="0"/>
          <c:showSerName val="0"/>
          <c:showPercent val="0"/>
          <c:showBubbleSize val="0"/>
        </c:dLbls>
        <c:marker val="1"/>
        <c:smooth val="0"/>
        <c:axId val="80094336"/>
        <c:axId val="80096256"/>
      </c:lineChart>
      <c:dateAx>
        <c:axId val="80094336"/>
        <c:scaling>
          <c:orientation val="minMax"/>
        </c:scaling>
        <c:delete val="1"/>
        <c:axPos val="b"/>
        <c:numFmt formatCode="ge" sourceLinked="1"/>
        <c:majorTickMark val="none"/>
        <c:minorTickMark val="none"/>
        <c:tickLblPos val="none"/>
        <c:crossAx val="80096256"/>
        <c:crosses val="autoZero"/>
        <c:auto val="1"/>
        <c:lblOffset val="100"/>
        <c:baseTimeUnit val="years"/>
      </c:dateAx>
      <c:valAx>
        <c:axId val="8009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09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59186192</c:v>
                </c:pt>
                <c:pt idx="1">
                  <c:v>60173828</c:v>
                </c:pt>
                <c:pt idx="2">
                  <c:v>59286626</c:v>
                </c:pt>
                <c:pt idx="3">
                  <c:v>59239808</c:v>
                </c:pt>
                <c:pt idx="4">
                  <c:v>59596020</c:v>
                </c:pt>
              </c:numCache>
            </c:numRef>
          </c:val>
          <c:extLst xmlns:c16r2="http://schemas.microsoft.com/office/drawing/2015/06/chart">
            <c:ext xmlns:c16="http://schemas.microsoft.com/office/drawing/2014/chart" uri="{C3380CC4-5D6E-409C-BE32-E72D297353CC}">
              <c16:uniqueId val="{00000000-FEDF-46C6-AAD5-BBBCB95CCBA9}"/>
            </c:ext>
          </c:extLst>
        </c:ser>
        <c:dLbls>
          <c:showLegendKey val="0"/>
          <c:showVal val="0"/>
          <c:showCatName val="0"/>
          <c:showSerName val="0"/>
          <c:showPercent val="0"/>
          <c:showBubbleSize val="0"/>
        </c:dLbls>
        <c:gapWidth val="150"/>
        <c:axId val="80139008"/>
        <c:axId val="801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FEDF-46C6-AAD5-BBBCB95CCBA9}"/>
            </c:ext>
          </c:extLst>
        </c:ser>
        <c:dLbls>
          <c:showLegendKey val="0"/>
          <c:showVal val="0"/>
          <c:showCatName val="0"/>
          <c:showSerName val="0"/>
          <c:showPercent val="0"/>
          <c:showBubbleSize val="0"/>
        </c:dLbls>
        <c:marker val="1"/>
        <c:smooth val="0"/>
        <c:axId val="80139008"/>
        <c:axId val="80140928"/>
      </c:lineChart>
      <c:dateAx>
        <c:axId val="80139008"/>
        <c:scaling>
          <c:orientation val="minMax"/>
        </c:scaling>
        <c:delete val="1"/>
        <c:axPos val="b"/>
        <c:numFmt formatCode="ge" sourceLinked="1"/>
        <c:majorTickMark val="none"/>
        <c:minorTickMark val="none"/>
        <c:tickLblPos val="none"/>
        <c:crossAx val="80140928"/>
        <c:crosses val="autoZero"/>
        <c:auto val="1"/>
        <c:lblOffset val="100"/>
        <c:baseTimeUnit val="years"/>
      </c:dateAx>
      <c:valAx>
        <c:axId val="80140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013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29.1</c:v>
                </c:pt>
                <c:pt idx="1">
                  <c:v>27.7</c:v>
                </c:pt>
                <c:pt idx="2">
                  <c:v>26.7</c:v>
                </c:pt>
                <c:pt idx="3">
                  <c:v>27.5</c:v>
                </c:pt>
                <c:pt idx="4">
                  <c:v>27.1</c:v>
                </c:pt>
              </c:numCache>
            </c:numRef>
          </c:val>
          <c:extLst xmlns:c16r2="http://schemas.microsoft.com/office/drawing/2015/06/chart">
            <c:ext xmlns:c16="http://schemas.microsoft.com/office/drawing/2014/chart" uri="{C3380CC4-5D6E-409C-BE32-E72D297353CC}">
              <c16:uniqueId val="{00000000-3282-4957-A986-20C910977003}"/>
            </c:ext>
          </c:extLst>
        </c:ser>
        <c:dLbls>
          <c:showLegendKey val="0"/>
          <c:showVal val="0"/>
          <c:showCatName val="0"/>
          <c:showSerName val="0"/>
          <c:showPercent val="0"/>
          <c:showBubbleSize val="0"/>
        </c:dLbls>
        <c:gapWidth val="150"/>
        <c:axId val="80187776"/>
        <c:axId val="8018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3282-4957-A986-20C910977003}"/>
            </c:ext>
          </c:extLst>
        </c:ser>
        <c:dLbls>
          <c:showLegendKey val="0"/>
          <c:showVal val="0"/>
          <c:showCatName val="0"/>
          <c:showSerName val="0"/>
          <c:showPercent val="0"/>
          <c:showBubbleSize val="0"/>
        </c:dLbls>
        <c:marker val="1"/>
        <c:smooth val="0"/>
        <c:axId val="80187776"/>
        <c:axId val="80189696"/>
      </c:lineChart>
      <c:dateAx>
        <c:axId val="80187776"/>
        <c:scaling>
          <c:orientation val="minMax"/>
        </c:scaling>
        <c:delete val="1"/>
        <c:axPos val="b"/>
        <c:numFmt formatCode="ge" sourceLinked="1"/>
        <c:majorTickMark val="none"/>
        <c:minorTickMark val="none"/>
        <c:tickLblPos val="none"/>
        <c:crossAx val="80189696"/>
        <c:crosses val="autoZero"/>
        <c:auto val="1"/>
        <c:lblOffset val="100"/>
        <c:baseTimeUnit val="years"/>
      </c:dateAx>
      <c:valAx>
        <c:axId val="80189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18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61.2</c:v>
                </c:pt>
                <c:pt idx="1">
                  <c:v>58.6</c:v>
                </c:pt>
                <c:pt idx="2">
                  <c:v>56.8</c:v>
                </c:pt>
                <c:pt idx="3">
                  <c:v>67.5</c:v>
                </c:pt>
                <c:pt idx="4">
                  <c:v>68.7</c:v>
                </c:pt>
              </c:numCache>
            </c:numRef>
          </c:val>
          <c:extLst xmlns:c16r2="http://schemas.microsoft.com/office/drawing/2015/06/chart">
            <c:ext xmlns:c16="http://schemas.microsoft.com/office/drawing/2014/chart" uri="{C3380CC4-5D6E-409C-BE32-E72D297353CC}">
              <c16:uniqueId val="{00000000-4B4A-4518-ADAD-E4B44AD871AC}"/>
            </c:ext>
          </c:extLst>
        </c:ser>
        <c:dLbls>
          <c:showLegendKey val="0"/>
          <c:showVal val="0"/>
          <c:showCatName val="0"/>
          <c:showSerName val="0"/>
          <c:showPercent val="0"/>
          <c:showBubbleSize val="0"/>
        </c:dLbls>
        <c:gapWidth val="150"/>
        <c:axId val="80293888"/>
        <c:axId val="8029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4B4A-4518-ADAD-E4B44AD871AC}"/>
            </c:ext>
          </c:extLst>
        </c:ser>
        <c:dLbls>
          <c:showLegendKey val="0"/>
          <c:showVal val="0"/>
          <c:showCatName val="0"/>
          <c:showSerName val="0"/>
          <c:showPercent val="0"/>
          <c:showBubbleSize val="0"/>
        </c:dLbls>
        <c:marker val="1"/>
        <c:smooth val="0"/>
        <c:axId val="80293888"/>
        <c:axId val="80295808"/>
      </c:lineChart>
      <c:dateAx>
        <c:axId val="80293888"/>
        <c:scaling>
          <c:orientation val="minMax"/>
        </c:scaling>
        <c:delete val="1"/>
        <c:axPos val="b"/>
        <c:numFmt formatCode="ge" sourceLinked="1"/>
        <c:majorTickMark val="none"/>
        <c:minorTickMark val="none"/>
        <c:tickLblPos val="none"/>
        <c:crossAx val="80295808"/>
        <c:crosses val="autoZero"/>
        <c:auto val="1"/>
        <c:lblOffset val="100"/>
        <c:baseTimeUnit val="years"/>
      </c:dateAx>
      <c:valAx>
        <c:axId val="80295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29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E1" zoomScale="70" zoomScaleNormal="7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c r="NX2" s="122"/>
    </row>
    <row r="3" spans="1:388" ht="9.75" customHeight="1">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c r="NX3" s="122"/>
    </row>
    <row r="4" spans="1:388" ht="9.75" customHeight="1">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c r="NX4" s="12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3" t="str">
        <f>データ!H6</f>
        <v>山口県周防大島町　周防大島町立大島病院</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7"/>
      <c r="AU7" s="115" t="s">
        <v>2</v>
      </c>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7"/>
      <c r="CN7" s="115" t="s">
        <v>3</v>
      </c>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7"/>
      <c r="EG7" s="115" t="s">
        <v>4</v>
      </c>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7"/>
      <c r="FZ7" s="115" t="s">
        <v>5</v>
      </c>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7"/>
      <c r="ID7" s="115" t="s">
        <v>6</v>
      </c>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c r="JR7" s="116"/>
      <c r="JS7" s="116"/>
      <c r="JT7" s="116"/>
      <c r="JU7" s="116"/>
      <c r="JV7" s="117"/>
      <c r="JW7" s="115" t="s">
        <v>7</v>
      </c>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c r="LK7" s="116"/>
      <c r="LL7" s="116"/>
      <c r="LM7" s="116"/>
      <c r="LN7" s="116"/>
      <c r="LO7" s="117"/>
      <c r="LP7" s="115" t="s">
        <v>8</v>
      </c>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116"/>
      <c r="ND7" s="116"/>
      <c r="NE7" s="116"/>
      <c r="NF7" s="116"/>
      <c r="NG7" s="116"/>
      <c r="NH7" s="117"/>
      <c r="NI7" s="3"/>
      <c r="NJ7" s="6" t="s">
        <v>9</v>
      </c>
      <c r="NK7" s="7"/>
      <c r="NL7" s="7"/>
      <c r="NM7" s="7"/>
      <c r="NN7" s="7"/>
      <c r="NO7" s="7"/>
      <c r="NP7" s="7"/>
      <c r="NQ7" s="7"/>
      <c r="NR7" s="7"/>
      <c r="NS7" s="7"/>
      <c r="NT7" s="7"/>
      <c r="NU7" s="7"/>
      <c r="NV7" s="7"/>
      <c r="NW7" s="8"/>
      <c r="NX7" s="3"/>
    </row>
    <row r="8" spans="1:388" ht="18.75" customHeight="1">
      <c r="A8" s="2"/>
      <c r="B8" s="110" t="str">
        <f>データ!K6</f>
        <v>条例全部</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2"/>
      <c r="AU8" s="110" t="str">
        <f>データ!L6</f>
        <v>病院事業</v>
      </c>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2"/>
      <c r="CN8" s="110" t="str">
        <f>データ!M6</f>
        <v>一般病院</v>
      </c>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2"/>
      <c r="EG8" s="110" t="str">
        <f>データ!N6</f>
        <v>50床以上～100床未満</v>
      </c>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2"/>
      <c r="FZ8" s="110" t="str">
        <f>データ!O7</f>
        <v>学術・研究機関出身</v>
      </c>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2"/>
      <c r="ID8" s="106">
        <f>データ!Y6</f>
        <v>39</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f>データ!Z6</f>
        <v>60</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t="str">
        <f>データ!AA6</f>
        <v>-</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20" t="s">
        <v>10</v>
      </c>
      <c r="NK8" s="121"/>
      <c r="NL8" s="9" t="s">
        <v>11</v>
      </c>
      <c r="NM8" s="10"/>
      <c r="NN8" s="10"/>
      <c r="NO8" s="10"/>
      <c r="NP8" s="10"/>
      <c r="NQ8" s="10"/>
      <c r="NR8" s="10"/>
      <c r="NS8" s="10"/>
      <c r="NT8" s="10"/>
      <c r="NU8" s="10"/>
      <c r="NV8" s="10"/>
      <c r="NW8" s="11"/>
      <c r="NX8" s="3"/>
    </row>
    <row r="9" spans="1:388" ht="18.75" customHeight="1">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7"/>
      <c r="AU9" s="115" t="s">
        <v>13</v>
      </c>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7"/>
      <c r="CN9" s="115" t="s">
        <v>14</v>
      </c>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7"/>
      <c r="EG9" s="115" t="s">
        <v>15</v>
      </c>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7"/>
      <c r="FZ9" s="115" t="s">
        <v>16</v>
      </c>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7"/>
      <c r="ID9" s="115" t="s">
        <v>17</v>
      </c>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c r="JS9" s="116"/>
      <c r="JT9" s="116"/>
      <c r="JU9" s="116"/>
      <c r="JV9" s="117"/>
      <c r="JW9" s="115" t="s">
        <v>18</v>
      </c>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c r="LK9" s="116"/>
      <c r="LL9" s="116"/>
      <c r="LM9" s="116"/>
      <c r="LN9" s="116"/>
      <c r="LO9" s="117"/>
      <c r="LP9" s="115" t="s">
        <v>19</v>
      </c>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16"/>
      <c r="NE9" s="116"/>
      <c r="NF9" s="116"/>
      <c r="NG9" s="116"/>
      <c r="NH9" s="117"/>
      <c r="NI9" s="3"/>
      <c r="NJ9" s="118" t="s">
        <v>20</v>
      </c>
      <c r="NK9" s="119"/>
      <c r="NL9" s="12" t="s">
        <v>21</v>
      </c>
      <c r="NM9" s="13"/>
      <c r="NN9" s="13"/>
      <c r="NO9" s="13"/>
      <c r="NP9" s="13"/>
      <c r="NQ9" s="13"/>
      <c r="NR9" s="13"/>
      <c r="NS9" s="13"/>
      <c r="NT9" s="13"/>
      <c r="NU9" s="14"/>
      <c r="NV9" s="14"/>
      <c r="NW9" s="15"/>
      <c r="NX9" s="3"/>
    </row>
    <row r="10" spans="1:388" ht="18.75" customHeight="1">
      <c r="A10" s="2"/>
      <c r="B10" s="110" t="str">
        <f>データ!P6</f>
        <v>直営</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2"/>
      <c r="AU10" s="106">
        <f>データ!Q6</f>
        <v>11</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10" t="str">
        <f>データ!R6</f>
        <v>-</v>
      </c>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2"/>
      <c r="EG10" s="110" t="str">
        <f>データ!S6</f>
        <v>ド 透 訓</v>
      </c>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2"/>
      <c r="FZ10" s="110" t="str">
        <f>データ!T6</f>
        <v>救</v>
      </c>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2"/>
      <c r="ID10" s="106" t="str">
        <f>データ!AB6</f>
        <v>-</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t="str">
        <f>データ!AC6</f>
        <v>-</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データ!AD6</f>
        <v>99</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13" t="s">
        <v>22</v>
      </c>
      <c r="NK10" s="114"/>
      <c r="NL10" s="16" t="s">
        <v>23</v>
      </c>
      <c r="NM10" s="17"/>
      <c r="NN10" s="17"/>
      <c r="NO10" s="17"/>
      <c r="NP10" s="17"/>
      <c r="NQ10" s="17"/>
      <c r="NR10" s="17"/>
      <c r="NS10" s="17"/>
      <c r="NT10" s="17"/>
      <c r="NU10" s="17"/>
      <c r="NV10" s="17"/>
      <c r="NW10" s="18"/>
      <c r="NX10" s="3"/>
    </row>
    <row r="11" spans="1:388" ht="18.75" customHeight="1">
      <c r="A11" s="2"/>
      <c r="B11" s="115" t="s">
        <v>24</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7"/>
      <c r="AU11" s="115" t="s">
        <v>25</v>
      </c>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7"/>
      <c r="CN11" s="115" t="s">
        <v>26</v>
      </c>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7"/>
      <c r="EG11" s="115" t="s">
        <v>27</v>
      </c>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7"/>
      <c r="ID11" s="115" t="s">
        <v>28</v>
      </c>
      <c r="IE11" s="116"/>
      <c r="IF11" s="116"/>
      <c r="IG11" s="116"/>
      <c r="IH11" s="116"/>
      <c r="II11" s="116"/>
      <c r="IJ11" s="116"/>
      <c r="IK11" s="116"/>
      <c r="IL11" s="116"/>
      <c r="IM11" s="116"/>
      <c r="IN11" s="116"/>
      <c r="IO11" s="116"/>
      <c r="IP11" s="116"/>
      <c r="IQ11" s="116"/>
      <c r="IR11" s="116"/>
      <c r="IS11" s="116"/>
      <c r="IT11" s="116"/>
      <c r="IU11" s="116"/>
      <c r="IV11" s="116"/>
      <c r="IW11" s="116"/>
      <c r="IX11" s="116"/>
      <c r="IY11" s="116"/>
      <c r="IZ11" s="116"/>
      <c r="JA11" s="116"/>
      <c r="JB11" s="116"/>
      <c r="JC11" s="116"/>
      <c r="JD11" s="116"/>
      <c r="JE11" s="116"/>
      <c r="JF11" s="116"/>
      <c r="JG11" s="116"/>
      <c r="JH11" s="116"/>
      <c r="JI11" s="116"/>
      <c r="JJ11" s="116"/>
      <c r="JK11" s="116"/>
      <c r="JL11" s="116"/>
      <c r="JM11" s="116"/>
      <c r="JN11" s="116"/>
      <c r="JO11" s="116"/>
      <c r="JP11" s="116"/>
      <c r="JQ11" s="116"/>
      <c r="JR11" s="116"/>
      <c r="JS11" s="116"/>
      <c r="JT11" s="116"/>
      <c r="JU11" s="116"/>
      <c r="JV11" s="117"/>
      <c r="JW11" s="115" t="s">
        <v>29</v>
      </c>
      <c r="JX11" s="116"/>
      <c r="JY11" s="116"/>
      <c r="JZ11" s="116"/>
      <c r="KA11" s="116"/>
      <c r="KB11" s="116"/>
      <c r="KC11" s="116"/>
      <c r="KD11" s="116"/>
      <c r="KE11" s="116"/>
      <c r="KF11" s="116"/>
      <c r="KG11" s="116"/>
      <c r="KH11" s="116"/>
      <c r="KI11" s="116"/>
      <c r="KJ11" s="116"/>
      <c r="KK11" s="116"/>
      <c r="KL11" s="116"/>
      <c r="KM11" s="116"/>
      <c r="KN11" s="116"/>
      <c r="KO11" s="116"/>
      <c r="KP11" s="116"/>
      <c r="KQ11" s="116"/>
      <c r="KR11" s="116"/>
      <c r="KS11" s="116"/>
      <c r="KT11" s="116"/>
      <c r="KU11" s="116"/>
      <c r="KV11" s="116"/>
      <c r="KW11" s="116"/>
      <c r="KX11" s="116"/>
      <c r="KY11" s="116"/>
      <c r="KZ11" s="116"/>
      <c r="LA11" s="116"/>
      <c r="LB11" s="116"/>
      <c r="LC11" s="116"/>
      <c r="LD11" s="116"/>
      <c r="LE11" s="116"/>
      <c r="LF11" s="116"/>
      <c r="LG11" s="116"/>
      <c r="LH11" s="116"/>
      <c r="LI11" s="116"/>
      <c r="LJ11" s="116"/>
      <c r="LK11" s="116"/>
      <c r="LL11" s="116"/>
      <c r="LM11" s="116"/>
      <c r="LN11" s="116"/>
      <c r="LO11" s="117"/>
      <c r="LP11" s="115" t="s">
        <v>30</v>
      </c>
      <c r="LQ11" s="116"/>
      <c r="LR11" s="116"/>
      <c r="LS11" s="116"/>
      <c r="LT11" s="116"/>
      <c r="LU11" s="116"/>
      <c r="LV11" s="116"/>
      <c r="LW11" s="116"/>
      <c r="LX11" s="116"/>
      <c r="LY11" s="116"/>
      <c r="LZ11" s="116"/>
      <c r="MA11" s="116"/>
      <c r="MB11" s="116"/>
      <c r="MC11" s="116"/>
      <c r="MD11" s="116"/>
      <c r="ME11" s="116"/>
      <c r="MF11" s="116"/>
      <c r="MG11" s="116"/>
      <c r="MH11" s="116"/>
      <c r="MI11" s="116"/>
      <c r="MJ11" s="116"/>
      <c r="MK11" s="116"/>
      <c r="ML11" s="116"/>
      <c r="MM11" s="116"/>
      <c r="MN11" s="116"/>
      <c r="MO11" s="116"/>
      <c r="MP11" s="116"/>
      <c r="MQ11" s="116"/>
      <c r="MR11" s="116"/>
      <c r="MS11" s="116"/>
      <c r="MT11" s="116"/>
      <c r="MU11" s="116"/>
      <c r="MV11" s="116"/>
      <c r="MW11" s="116"/>
      <c r="MX11" s="116"/>
      <c r="MY11" s="116"/>
      <c r="MZ11" s="116"/>
      <c r="NA11" s="116"/>
      <c r="NB11" s="116"/>
      <c r="NC11" s="116"/>
      <c r="ND11" s="116"/>
      <c r="NE11" s="116"/>
      <c r="NF11" s="116"/>
      <c r="NG11" s="116"/>
      <c r="NH11" s="117"/>
      <c r="NI11" s="19"/>
      <c r="NJ11" s="3"/>
      <c r="NK11" s="3"/>
      <c r="NL11" s="3"/>
      <c r="NM11" s="3"/>
      <c r="NN11" s="3"/>
      <c r="NO11" s="3"/>
      <c r="NP11" s="3"/>
      <c r="NQ11" s="3"/>
      <c r="NR11" s="3"/>
      <c r="NS11" s="3"/>
      <c r="NT11" s="3"/>
      <c r="NU11" s="3"/>
      <c r="NV11" s="3"/>
      <c r="NW11" s="3"/>
      <c r="NX11" s="3"/>
    </row>
    <row r="12" spans="1:388" ht="18.75" customHeight="1">
      <c r="A12" s="2"/>
      <c r="B12" s="106">
        <f>データ!U6</f>
        <v>16756</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10109</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10" t="str">
        <f>データ!W6</f>
        <v>第２種該当</v>
      </c>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2"/>
      <c r="EG12" s="110" t="str">
        <f>データ!X6</f>
        <v>１０：１</v>
      </c>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2"/>
      <c r="ID12" s="106">
        <f>データ!AE6</f>
        <v>39</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f>データ!AF6</f>
        <v>56</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データ!AG6</f>
        <v>95</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19"/>
      <c r="NJ12" s="3"/>
      <c r="NK12" s="3"/>
      <c r="NL12" s="3"/>
      <c r="NM12" s="3"/>
      <c r="NN12" s="3"/>
      <c r="NO12" s="3"/>
      <c r="NP12" s="3"/>
      <c r="NQ12" s="3"/>
      <c r="NR12" s="3"/>
      <c r="NS12" s="3"/>
      <c r="NT12" s="3"/>
      <c r="NU12" s="3"/>
      <c r="NV12" s="3"/>
      <c r="NW12" s="3"/>
      <c r="NX12" s="3"/>
    </row>
    <row r="13" spans="1:388" ht="17.25" customHeight="1">
      <c r="A13" s="2"/>
      <c r="B13" s="109" t="s">
        <v>31</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19"/>
      <c r="NJ13" s="20"/>
      <c r="NK13" s="20"/>
      <c r="NL13" s="20"/>
      <c r="NM13" s="20"/>
      <c r="NN13" s="20"/>
      <c r="NO13" s="20"/>
      <c r="NP13" s="20"/>
      <c r="NQ13" s="20"/>
      <c r="NR13" s="20"/>
      <c r="NS13" s="20"/>
      <c r="NT13" s="20"/>
      <c r="NU13" s="20"/>
      <c r="NV13" s="20"/>
      <c r="NW13" s="20"/>
      <c r="NX13" s="20"/>
    </row>
    <row r="14" spans="1:388" ht="17.25" customHeight="1">
      <c r="A14" s="2"/>
      <c r="B14" s="109" t="s">
        <v>32</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19"/>
      <c r="NJ14" s="104" t="s">
        <v>33</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86" t="s">
        <v>34</v>
      </c>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c r="IV16" s="86"/>
      <c r="IW16" s="86"/>
      <c r="IX16" s="86"/>
      <c r="IY16" s="86"/>
      <c r="IZ16" s="86"/>
      <c r="JA16" s="86"/>
      <c r="JB16" s="86"/>
      <c r="JC16" s="86"/>
      <c r="JD16" s="86"/>
      <c r="JE16" s="86"/>
      <c r="JF16" s="86"/>
      <c r="JG16" s="86"/>
      <c r="JH16" s="86"/>
      <c r="JI16" s="86"/>
      <c r="JJ16" s="86"/>
      <c r="JK16" s="86"/>
      <c r="JL16" s="86"/>
      <c r="JM16" s="86"/>
      <c r="JN16" s="86"/>
      <c r="JO16" s="86"/>
      <c r="JP16" s="86"/>
      <c r="JQ16" s="86"/>
      <c r="JR16" s="86"/>
      <c r="JS16" s="86"/>
      <c r="JT16" s="86"/>
      <c r="JU16" s="86"/>
      <c r="JV16" s="86"/>
      <c r="JW16" s="86"/>
      <c r="JX16" s="86"/>
      <c r="JY16" s="86"/>
      <c r="JZ16" s="86"/>
      <c r="KA16" s="86"/>
      <c r="KB16" s="86"/>
      <c r="KC16" s="86"/>
      <c r="KD16" s="86"/>
      <c r="KE16" s="86"/>
      <c r="KF16" s="86"/>
      <c r="KG16" s="86"/>
      <c r="KH16" s="86"/>
      <c r="KI16" s="86"/>
      <c r="KJ16" s="86"/>
      <c r="KK16" s="86"/>
      <c r="KL16" s="86"/>
      <c r="KM16" s="86"/>
      <c r="KN16" s="86"/>
      <c r="KO16" s="86"/>
      <c r="KP16" s="86"/>
      <c r="KQ16" s="86"/>
      <c r="KR16" s="86"/>
      <c r="KS16" s="86"/>
      <c r="KT16" s="86"/>
      <c r="KU16" s="86"/>
      <c r="KV16" s="86"/>
      <c r="KW16" s="86"/>
      <c r="KX16" s="86"/>
      <c r="KY16" s="86"/>
      <c r="KZ16" s="86"/>
      <c r="LA16" s="86"/>
      <c r="LB16" s="86"/>
      <c r="LC16" s="86"/>
      <c r="LD16" s="86"/>
      <c r="LE16" s="86"/>
      <c r="LF16" s="86"/>
      <c r="LG16" s="86"/>
      <c r="LH16" s="86"/>
      <c r="LI16" s="86"/>
      <c r="LJ16" s="86"/>
      <c r="LK16" s="86"/>
      <c r="LL16" s="86"/>
      <c r="LM16" s="86"/>
      <c r="LN16" s="86"/>
      <c r="LO16" s="86"/>
      <c r="LP16" s="86"/>
      <c r="LQ16" s="86"/>
      <c r="LR16" s="86"/>
      <c r="LS16" s="86"/>
      <c r="LT16" s="86"/>
      <c r="LU16" s="86"/>
      <c r="LV16" s="86"/>
      <c r="LW16" s="86"/>
      <c r="LX16" s="86"/>
      <c r="LY16" s="86"/>
      <c r="LZ16" s="86"/>
      <c r="MA16" s="86"/>
      <c r="MB16" s="86"/>
      <c r="MC16" s="86"/>
      <c r="MD16" s="86"/>
      <c r="ME16" s="86"/>
      <c r="MF16" s="86"/>
      <c r="MG16" s="86"/>
      <c r="MH16" s="86"/>
      <c r="MI16" s="86"/>
      <c r="MJ16" s="86"/>
      <c r="MK16" s="86"/>
      <c r="ML16" s="86"/>
      <c r="MM16" s="86"/>
      <c r="MN16" s="86"/>
      <c r="MO16" s="86"/>
      <c r="MP16" s="86"/>
      <c r="MQ16" s="86"/>
      <c r="MR16" s="86"/>
      <c r="MS16" s="86"/>
      <c r="MT16" s="86"/>
      <c r="MU16" s="86"/>
      <c r="MV16" s="86"/>
      <c r="MW16" s="86"/>
      <c r="MX16" s="86"/>
      <c r="MY16" s="86"/>
      <c r="MZ16" s="86"/>
      <c r="NA16" s="86"/>
      <c r="NB16" s="86"/>
      <c r="NC16" s="86"/>
      <c r="ND16" s="86"/>
      <c r="NE16" s="7"/>
      <c r="NF16" s="7"/>
      <c r="NG16" s="7"/>
      <c r="NH16" s="8"/>
      <c r="NI16" s="2"/>
      <c r="NJ16" s="132" t="s">
        <v>147</v>
      </c>
      <c r="NK16" s="133"/>
      <c r="NL16" s="133"/>
      <c r="NM16" s="133"/>
      <c r="NN16" s="133"/>
      <c r="NO16" s="133"/>
      <c r="NP16" s="133"/>
      <c r="NQ16" s="133"/>
      <c r="NR16" s="133"/>
      <c r="NS16" s="133"/>
      <c r="NT16" s="133"/>
      <c r="NU16" s="133"/>
      <c r="NV16" s="133"/>
      <c r="NW16" s="133"/>
      <c r="NX16" s="134"/>
    </row>
    <row r="17" spans="1:388" ht="13.5" customHeight="1">
      <c r="A17" s="2"/>
      <c r="B17" s="22"/>
      <c r="C17" s="23"/>
      <c r="D17" s="23"/>
      <c r="E17" s="23"/>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c r="IU17" s="87"/>
      <c r="IV17" s="87"/>
      <c r="IW17" s="87"/>
      <c r="IX17" s="87"/>
      <c r="IY17" s="87"/>
      <c r="IZ17" s="87"/>
      <c r="JA17" s="87"/>
      <c r="JB17" s="87"/>
      <c r="JC17" s="87"/>
      <c r="JD17" s="87"/>
      <c r="JE17" s="87"/>
      <c r="JF17" s="87"/>
      <c r="JG17" s="87"/>
      <c r="JH17" s="87"/>
      <c r="JI17" s="87"/>
      <c r="JJ17" s="87"/>
      <c r="JK17" s="87"/>
      <c r="JL17" s="87"/>
      <c r="JM17" s="87"/>
      <c r="JN17" s="87"/>
      <c r="JO17" s="87"/>
      <c r="JP17" s="87"/>
      <c r="JQ17" s="87"/>
      <c r="JR17" s="87"/>
      <c r="JS17" s="87"/>
      <c r="JT17" s="87"/>
      <c r="JU17" s="87"/>
      <c r="JV17" s="87"/>
      <c r="JW17" s="87"/>
      <c r="JX17" s="87"/>
      <c r="JY17" s="87"/>
      <c r="JZ17" s="87"/>
      <c r="KA17" s="87"/>
      <c r="KB17" s="87"/>
      <c r="KC17" s="87"/>
      <c r="KD17" s="87"/>
      <c r="KE17" s="87"/>
      <c r="KF17" s="87"/>
      <c r="KG17" s="87"/>
      <c r="KH17" s="87"/>
      <c r="KI17" s="87"/>
      <c r="KJ17" s="87"/>
      <c r="KK17" s="87"/>
      <c r="KL17" s="87"/>
      <c r="KM17" s="87"/>
      <c r="KN17" s="87"/>
      <c r="KO17" s="87"/>
      <c r="KP17" s="87"/>
      <c r="KQ17" s="87"/>
      <c r="KR17" s="87"/>
      <c r="KS17" s="87"/>
      <c r="KT17" s="87"/>
      <c r="KU17" s="87"/>
      <c r="KV17" s="87"/>
      <c r="KW17" s="87"/>
      <c r="KX17" s="87"/>
      <c r="KY17" s="87"/>
      <c r="KZ17" s="87"/>
      <c r="LA17" s="87"/>
      <c r="LB17" s="87"/>
      <c r="LC17" s="87"/>
      <c r="LD17" s="87"/>
      <c r="LE17" s="87"/>
      <c r="LF17" s="87"/>
      <c r="LG17" s="87"/>
      <c r="LH17" s="87"/>
      <c r="LI17" s="87"/>
      <c r="LJ17" s="87"/>
      <c r="LK17" s="87"/>
      <c r="LL17" s="87"/>
      <c r="LM17" s="87"/>
      <c r="LN17" s="87"/>
      <c r="LO17" s="87"/>
      <c r="LP17" s="87"/>
      <c r="LQ17" s="87"/>
      <c r="LR17" s="87"/>
      <c r="LS17" s="87"/>
      <c r="LT17" s="87"/>
      <c r="LU17" s="87"/>
      <c r="LV17" s="87"/>
      <c r="LW17" s="87"/>
      <c r="LX17" s="87"/>
      <c r="LY17" s="87"/>
      <c r="LZ17" s="87"/>
      <c r="MA17" s="87"/>
      <c r="MB17" s="87"/>
      <c r="MC17" s="87"/>
      <c r="MD17" s="87"/>
      <c r="ME17" s="87"/>
      <c r="MF17" s="87"/>
      <c r="MG17" s="87"/>
      <c r="MH17" s="87"/>
      <c r="MI17" s="87"/>
      <c r="MJ17" s="87"/>
      <c r="MK17" s="87"/>
      <c r="ML17" s="87"/>
      <c r="MM17" s="87"/>
      <c r="MN17" s="87"/>
      <c r="MO17" s="87"/>
      <c r="MP17" s="87"/>
      <c r="MQ17" s="87"/>
      <c r="MR17" s="87"/>
      <c r="MS17" s="87"/>
      <c r="MT17" s="87"/>
      <c r="MU17" s="87"/>
      <c r="MV17" s="87"/>
      <c r="MW17" s="87"/>
      <c r="MX17" s="87"/>
      <c r="MY17" s="87"/>
      <c r="MZ17" s="87"/>
      <c r="NA17" s="87"/>
      <c r="NB17" s="87"/>
      <c r="NC17" s="87"/>
      <c r="ND17" s="87"/>
      <c r="NE17" s="23"/>
      <c r="NF17" s="23"/>
      <c r="NG17" s="23"/>
      <c r="NH17" s="24"/>
      <c r="NI17" s="2"/>
      <c r="NJ17" s="135"/>
      <c r="NK17" s="136"/>
      <c r="NL17" s="136"/>
      <c r="NM17" s="136"/>
      <c r="NN17" s="136"/>
      <c r="NO17" s="136"/>
      <c r="NP17" s="136"/>
      <c r="NQ17" s="136"/>
      <c r="NR17" s="136"/>
      <c r="NS17" s="136"/>
      <c r="NT17" s="136"/>
      <c r="NU17" s="136"/>
      <c r="NV17" s="136"/>
      <c r="NW17" s="136"/>
      <c r="NX17" s="13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5"/>
      <c r="NK18" s="136"/>
      <c r="NL18" s="136"/>
      <c r="NM18" s="136"/>
      <c r="NN18" s="136"/>
      <c r="NO18" s="136"/>
      <c r="NP18" s="136"/>
      <c r="NQ18" s="136"/>
      <c r="NR18" s="136"/>
      <c r="NS18" s="136"/>
      <c r="NT18" s="136"/>
      <c r="NU18" s="136"/>
      <c r="NV18" s="136"/>
      <c r="NW18" s="136"/>
      <c r="NX18" s="13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5"/>
      <c r="NK19" s="136"/>
      <c r="NL19" s="136"/>
      <c r="NM19" s="136"/>
      <c r="NN19" s="136"/>
      <c r="NO19" s="136"/>
      <c r="NP19" s="136"/>
      <c r="NQ19" s="136"/>
      <c r="NR19" s="136"/>
      <c r="NS19" s="136"/>
      <c r="NT19" s="136"/>
      <c r="NU19" s="136"/>
      <c r="NV19" s="136"/>
      <c r="NW19" s="136"/>
      <c r="NX19" s="13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5"/>
      <c r="NK20" s="136"/>
      <c r="NL20" s="136"/>
      <c r="NM20" s="136"/>
      <c r="NN20" s="136"/>
      <c r="NO20" s="136"/>
      <c r="NP20" s="136"/>
      <c r="NQ20" s="136"/>
      <c r="NR20" s="136"/>
      <c r="NS20" s="136"/>
      <c r="NT20" s="136"/>
      <c r="NU20" s="136"/>
      <c r="NV20" s="136"/>
      <c r="NW20" s="136"/>
      <c r="NX20" s="13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5"/>
      <c r="NK21" s="136"/>
      <c r="NL21" s="136"/>
      <c r="NM21" s="136"/>
      <c r="NN21" s="136"/>
      <c r="NO21" s="136"/>
      <c r="NP21" s="136"/>
      <c r="NQ21" s="136"/>
      <c r="NR21" s="136"/>
      <c r="NS21" s="136"/>
      <c r="NT21" s="136"/>
      <c r="NU21" s="136"/>
      <c r="NV21" s="136"/>
      <c r="NW21" s="136"/>
      <c r="NX21" s="13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5"/>
      <c r="NK22" s="136"/>
      <c r="NL22" s="136"/>
      <c r="NM22" s="136"/>
      <c r="NN22" s="136"/>
      <c r="NO22" s="136"/>
      <c r="NP22" s="136"/>
      <c r="NQ22" s="136"/>
      <c r="NR22" s="136"/>
      <c r="NS22" s="136"/>
      <c r="NT22" s="136"/>
      <c r="NU22" s="136"/>
      <c r="NV22" s="136"/>
      <c r="NW22" s="136"/>
      <c r="NX22" s="13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5"/>
      <c r="NK23" s="136"/>
      <c r="NL23" s="136"/>
      <c r="NM23" s="136"/>
      <c r="NN23" s="136"/>
      <c r="NO23" s="136"/>
      <c r="NP23" s="136"/>
      <c r="NQ23" s="136"/>
      <c r="NR23" s="136"/>
      <c r="NS23" s="136"/>
      <c r="NT23" s="136"/>
      <c r="NU23" s="136"/>
      <c r="NV23" s="136"/>
      <c r="NW23" s="136"/>
      <c r="NX23" s="13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5"/>
      <c r="NK24" s="136"/>
      <c r="NL24" s="136"/>
      <c r="NM24" s="136"/>
      <c r="NN24" s="136"/>
      <c r="NO24" s="136"/>
      <c r="NP24" s="136"/>
      <c r="NQ24" s="136"/>
      <c r="NR24" s="136"/>
      <c r="NS24" s="136"/>
      <c r="NT24" s="136"/>
      <c r="NU24" s="136"/>
      <c r="NV24" s="136"/>
      <c r="NW24" s="136"/>
      <c r="NX24" s="13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8"/>
      <c r="NK25" s="139"/>
      <c r="NL25" s="139"/>
      <c r="NM25" s="139"/>
      <c r="NN25" s="139"/>
      <c r="NO25" s="139"/>
      <c r="NP25" s="139"/>
      <c r="NQ25" s="139"/>
      <c r="NR25" s="139"/>
      <c r="NS25" s="139"/>
      <c r="NT25" s="139"/>
      <c r="NU25" s="139"/>
      <c r="NV25" s="139"/>
      <c r="NW25" s="139"/>
      <c r="NX25" s="14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4" t="s">
        <v>35</v>
      </c>
      <c r="NK26" s="104"/>
      <c r="NL26" s="104"/>
      <c r="NM26" s="104"/>
      <c r="NN26" s="104"/>
      <c r="NO26" s="104"/>
      <c r="NP26" s="104"/>
      <c r="NQ26" s="104"/>
      <c r="NR26" s="104"/>
      <c r="NS26" s="104"/>
      <c r="NT26" s="104"/>
      <c r="NU26" s="104"/>
      <c r="NV26" s="104"/>
      <c r="NW26" s="104"/>
      <c r="NX26" s="104"/>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5"/>
      <c r="NL27" s="105"/>
      <c r="NM27" s="105"/>
      <c r="NN27" s="105"/>
      <c r="NO27" s="105"/>
      <c r="NP27" s="105"/>
      <c r="NQ27" s="105"/>
      <c r="NR27" s="105"/>
      <c r="NS27" s="105"/>
      <c r="NT27" s="105"/>
      <c r="NU27" s="105"/>
      <c r="NV27" s="105"/>
      <c r="NW27" s="105"/>
      <c r="NX27" s="105"/>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88" t="s">
        <v>36</v>
      </c>
      <c r="NK28" s="89"/>
      <c r="NL28" s="89"/>
      <c r="NM28" s="89"/>
      <c r="NN28" s="89"/>
      <c r="NO28" s="89"/>
      <c r="NP28" s="89"/>
      <c r="NQ28" s="89"/>
      <c r="NR28" s="89"/>
      <c r="NS28" s="89"/>
      <c r="NT28" s="89"/>
      <c r="NU28" s="89"/>
      <c r="NV28" s="89"/>
      <c r="NW28" s="89"/>
      <c r="NX28" s="90"/>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1"/>
      <c r="NK29" s="92"/>
      <c r="NL29" s="92"/>
      <c r="NM29" s="92"/>
      <c r="NN29" s="92"/>
      <c r="NO29" s="92"/>
      <c r="NP29" s="92"/>
      <c r="NQ29" s="92"/>
      <c r="NR29" s="92"/>
      <c r="NS29" s="92"/>
      <c r="NT29" s="92"/>
      <c r="NU29" s="92"/>
      <c r="NV29" s="92"/>
      <c r="NW29" s="92"/>
      <c r="NX29" s="93"/>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148</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01">
        <f>データ!$B$11</f>
        <v>41275</v>
      </c>
      <c r="Q32" s="102"/>
      <c r="R32" s="102"/>
      <c r="S32" s="102"/>
      <c r="T32" s="102"/>
      <c r="U32" s="102"/>
      <c r="V32" s="102"/>
      <c r="W32" s="102"/>
      <c r="X32" s="102"/>
      <c r="Y32" s="102"/>
      <c r="Z32" s="102"/>
      <c r="AA32" s="102"/>
      <c r="AB32" s="102"/>
      <c r="AC32" s="102"/>
      <c r="AD32" s="103"/>
      <c r="AE32" s="101">
        <f>データ!$C$11</f>
        <v>41640</v>
      </c>
      <c r="AF32" s="102"/>
      <c r="AG32" s="102"/>
      <c r="AH32" s="102"/>
      <c r="AI32" s="102"/>
      <c r="AJ32" s="102"/>
      <c r="AK32" s="102"/>
      <c r="AL32" s="102"/>
      <c r="AM32" s="102"/>
      <c r="AN32" s="102"/>
      <c r="AO32" s="102"/>
      <c r="AP32" s="102"/>
      <c r="AQ32" s="102"/>
      <c r="AR32" s="102"/>
      <c r="AS32" s="103"/>
      <c r="AT32" s="101">
        <f>データ!$D$11</f>
        <v>42005</v>
      </c>
      <c r="AU32" s="102"/>
      <c r="AV32" s="102"/>
      <c r="AW32" s="102"/>
      <c r="AX32" s="102"/>
      <c r="AY32" s="102"/>
      <c r="AZ32" s="102"/>
      <c r="BA32" s="102"/>
      <c r="BB32" s="102"/>
      <c r="BC32" s="102"/>
      <c r="BD32" s="102"/>
      <c r="BE32" s="102"/>
      <c r="BF32" s="102"/>
      <c r="BG32" s="102"/>
      <c r="BH32" s="103"/>
      <c r="BI32" s="101">
        <f>データ!$E$11</f>
        <v>42370</v>
      </c>
      <c r="BJ32" s="102"/>
      <c r="BK32" s="102"/>
      <c r="BL32" s="102"/>
      <c r="BM32" s="102"/>
      <c r="BN32" s="102"/>
      <c r="BO32" s="102"/>
      <c r="BP32" s="102"/>
      <c r="BQ32" s="102"/>
      <c r="BR32" s="102"/>
      <c r="BS32" s="102"/>
      <c r="BT32" s="102"/>
      <c r="BU32" s="102"/>
      <c r="BV32" s="102"/>
      <c r="BW32" s="103"/>
      <c r="BX32" s="101">
        <f>データ!$F$11</f>
        <v>42736</v>
      </c>
      <c r="BY32" s="102"/>
      <c r="BZ32" s="102"/>
      <c r="CA32" s="102"/>
      <c r="CB32" s="102"/>
      <c r="CC32" s="102"/>
      <c r="CD32" s="102"/>
      <c r="CE32" s="102"/>
      <c r="CF32" s="102"/>
      <c r="CG32" s="102"/>
      <c r="CH32" s="102"/>
      <c r="CI32" s="102"/>
      <c r="CJ32" s="102"/>
      <c r="CK32" s="102"/>
      <c r="CL32" s="103"/>
      <c r="CO32" s="5"/>
      <c r="CP32" s="5"/>
      <c r="CQ32" s="5"/>
      <c r="CR32" s="5"/>
      <c r="CS32" s="5"/>
      <c r="CT32" s="5"/>
      <c r="CU32" s="28"/>
      <c r="CV32" s="28"/>
      <c r="CW32" s="28"/>
      <c r="CX32" s="28"/>
      <c r="CY32" s="28"/>
      <c r="CZ32" s="28"/>
      <c r="DA32" s="28"/>
      <c r="DB32" s="28"/>
      <c r="DC32" s="28"/>
      <c r="DD32" s="101">
        <f>データ!$B$11</f>
        <v>41275</v>
      </c>
      <c r="DE32" s="102"/>
      <c r="DF32" s="102"/>
      <c r="DG32" s="102"/>
      <c r="DH32" s="102"/>
      <c r="DI32" s="102"/>
      <c r="DJ32" s="102"/>
      <c r="DK32" s="102"/>
      <c r="DL32" s="102"/>
      <c r="DM32" s="102"/>
      <c r="DN32" s="102"/>
      <c r="DO32" s="102"/>
      <c r="DP32" s="102"/>
      <c r="DQ32" s="102"/>
      <c r="DR32" s="103"/>
      <c r="DS32" s="101">
        <f>データ!$C$11</f>
        <v>41640</v>
      </c>
      <c r="DT32" s="102"/>
      <c r="DU32" s="102"/>
      <c r="DV32" s="102"/>
      <c r="DW32" s="102"/>
      <c r="DX32" s="102"/>
      <c r="DY32" s="102"/>
      <c r="DZ32" s="102"/>
      <c r="EA32" s="102"/>
      <c r="EB32" s="102"/>
      <c r="EC32" s="102"/>
      <c r="ED32" s="102"/>
      <c r="EE32" s="102"/>
      <c r="EF32" s="102"/>
      <c r="EG32" s="103"/>
      <c r="EH32" s="101">
        <f>データ!$D$11</f>
        <v>42005</v>
      </c>
      <c r="EI32" s="102"/>
      <c r="EJ32" s="102"/>
      <c r="EK32" s="102"/>
      <c r="EL32" s="102"/>
      <c r="EM32" s="102"/>
      <c r="EN32" s="102"/>
      <c r="EO32" s="102"/>
      <c r="EP32" s="102"/>
      <c r="EQ32" s="102"/>
      <c r="ER32" s="102"/>
      <c r="ES32" s="102"/>
      <c r="ET32" s="102"/>
      <c r="EU32" s="102"/>
      <c r="EV32" s="103"/>
      <c r="EW32" s="101">
        <f>データ!$E$11</f>
        <v>42370</v>
      </c>
      <c r="EX32" s="102"/>
      <c r="EY32" s="102"/>
      <c r="EZ32" s="102"/>
      <c r="FA32" s="102"/>
      <c r="FB32" s="102"/>
      <c r="FC32" s="102"/>
      <c r="FD32" s="102"/>
      <c r="FE32" s="102"/>
      <c r="FF32" s="102"/>
      <c r="FG32" s="102"/>
      <c r="FH32" s="102"/>
      <c r="FI32" s="102"/>
      <c r="FJ32" s="102"/>
      <c r="FK32" s="103"/>
      <c r="FL32" s="101">
        <f>データ!$F$11</f>
        <v>42736</v>
      </c>
      <c r="FM32" s="102"/>
      <c r="FN32" s="102"/>
      <c r="FO32" s="102"/>
      <c r="FP32" s="102"/>
      <c r="FQ32" s="102"/>
      <c r="FR32" s="102"/>
      <c r="FS32" s="102"/>
      <c r="FT32" s="102"/>
      <c r="FU32" s="102"/>
      <c r="FV32" s="102"/>
      <c r="FW32" s="102"/>
      <c r="FX32" s="102"/>
      <c r="FY32" s="102"/>
      <c r="FZ32" s="103"/>
      <c r="GA32" s="5"/>
      <c r="GB32" s="5"/>
      <c r="GC32" s="5"/>
      <c r="GD32" s="5"/>
      <c r="GE32" s="5"/>
      <c r="GF32" s="5"/>
      <c r="GG32" s="5"/>
      <c r="GH32" s="5"/>
      <c r="GI32" s="28"/>
      <c r="GJ32" s="28"/>
      <c r="GK32" s="28"/>
      <c r="GL32" s="28"/>
      <c r="GM32" s="28"/>
      <c r="GN32" s="28"/>
      <c r="GO32" s="28"/>
      <c r="GP32" s="28"/>
      <c r="GQ32" s="28"/>
      <c r="GR32" s="101">
        <f>データ!$B$11</f>
        <v>41275</v>
      </c>
      <c r="GS32" s="102"/>
      <c r="GT32" s="102"/>
      <c r="GU32" s="102"/>
      <c r="GV32" s="102"/>
      <c r="GW32" s="102"/>
      <c r="GX32" s="102"/>
      <c r="GY32" s="102"/>
      <c r="GZ32" s="102"/>
      <c r="HA32" s="102"/>
      <c r="HB32" s="102"/>
      <c r="HC32" s="102"/>
      <c r="HD32" s="102"/>
      <c r="HE32" s="102"/>
      <c r="HF32" s="103"/>
      <c r="HG32" s="101">
        <f>データ!$C$11</f>
        <v>41640</v>
      </c>
      <c r="HH32" s="102"/>
      <c r="HI32" s="102"/>
      <c r="HJ32" s="102"/>
      <c r="HK32" s="102"/>
      <c r="HL32" s="102"/>
      <c r="HM32" s="102"/>
      <c r="HN32" s="102"/>
      <c r="HO32" s="102"/>
      <c r="HP32" s="102"/>
      <c r="HQ32" s="102"/>
      <c r="HR32" s="102"/>
      <c r="HS32" s="102"/>
      <c r="HT32" s="102"/>
      <c r="HU32" s="103"/>
      <c r="HV32" s="101">
        <f>データ!$D$11</f>
        <v>42005</v>
      </c>
      <c r="HW32" s="102"/>
      <c r="HX32" s="102"/>
      <c r="HY32" s="102"/>
      <c r="HZ32" s="102"/>
      <c r="IA32" s="102"/>
      <c r="IB32" s="102"/>
      <c r="IC32" s="102"/>
      <c r="ID32" s="102"/>
      <c r="IE32" s="102"/>
      <c r="IF32" s="102"/>
      <c r="IG32" s="102"/>
      <c r="IH32" s="102"/>
      <c r="II32" s="102"/>
      <c r="IJ32" s="103"/>
      <c r="IK32" s="101">
        <f>データ!$E$11</f>
        <v>42370</v>
      </c>
      <c r="IL32" s="102"/>
      <c r="IM32" s="102"/>
      <c r="IN32" s="102"/>
      <c r="IO32" s="102"/>
      <c r="IP32" s="102"/>
      <c r="IQ32" s="102"/>
      <c r="IR32" s="102"/>
      <c r="IS32" s="102"/>
      <c r="IT32" s="102"/>
      <c r="IU32" s="102"/>
      <c r="IV32" s="102"/>
      <c r="IW32" s="102"/>
      <c r="IX32" s="102"/>
      <c r="IY32" s="103"/>
      <c r="IZ32" s="101">
        <f>データ!$F$11</f>
        <v>42736</v>
      </c>
      <c r="JA32" s="102"/>
      <c r="JB32" s="102"/>
      <c r="JC32" s="102"/>
      <c r="JD32" s="102"/>
      <c r="JE32" s="102"/>
      <c r="JF32" s="102"/>
      <c r="JG32" s="102"/>
      <c r="JH32" s="102"/>
      <c r="JI32" s="102"/>
      <c r="JJ32" s="102"/>
      <c r="JK32" s="102"/>
      <c r="JL32" s="102"/>
      <c r="JM32" s="102"/>
      <c r="JN32" s="103"/>
      <c r="JO32" s="5"/>
      <c r="JP32" s="5"/>
      <c r="JQ32" s="5"/>
      <c r="JR32" s="5"/>
      <c r="JS32" s="5"/>
      <c r="JT32" s="5"/>
      <c r="JU32" s="5"/>
      <c r="JV32" s="5"/>
      <c r="JW32" s="28"/>
      <c r="JX32" s="28"/>
      <c r="JY32" s="28"/>
      <c r="JZ32" s="28"/>
      <c r="KA32" s="28"/>
      <c r="KB32" s="28"/>
      <c r="KC32" s="28"/>
      <c r="KD32" s="28"/>
      <c r="KE32" s="28"/>
      <c r="KF32" s="101">
        <f>データ!$B$11</f>
        <v>41275</v>
      </c>
      <c r="KG32" s="102"/>
      <c r="KH32" s="102"/>
      <c r="KI32" s="102"/>
      <c r="KJ32" s="102"/>
      <c r="KK32" s="102"/>
      <c r="KL32" s="102"/>
      <c r="KM32" s="102"/>
      <c r="KN32" s="102"/>
      <c r="KO32" s="102"/>
      <c r="KP32" s="102"/>
      <c r="KQ32" s="102"/>
      <c r="KR32" s="102"/>
      <c r="KS32" s="102"/>
      <c r="KT32" s="103"/>
      <c r="KU32" s="101">
        <f>データ!$C$11</f>
        <v>41640</v>
      </c>
      <c r="KV32" s="102"/>
      <c r="KW32" s="102"/>
      <c r="KX32" s="102"/>
      <c r="KY32" s="102"/>
      <c r="KZ32" s="102"/>
      <c r="LA32" s="102"/>
      <c r="LB32" s="102"/>
      <c r="LC32" s="102"/>
      <c r="LD32" s="102"/>
      <c r="LE32" s="102"/>
      <c r="LF32" s="102"/>
      <c r="LG32" s="102"/>
      <c r="LH32" s="102"/>
      <c r="LI32" s="103"/>
      <c r="LJ32" s="101">
        <f>データ!$D$11</f>
        <v>42005</v>
      </c>
      <c r="LK32" s="102"/>
      <c r="LL32" s="102"/>
      <c r="LM32" s="102"/>
      <c r="LN32" s="102"/>
      <c r="LO32" s="102"/>
      <c r="LP32" s="102"/>
      <c r="LQ32" s="102"/>
      <c r="LR32" s="102"/>
      <c r="LS32" s="102"/>
      <c r="LT32" s="102"/>
      <c r="LU32" s="102"/>
      <c r="LV32" s="102"/>
      <c r="LW32" s="102"/>
      <c r="LX32" s="103"/>
      <c r="LY32" s="101">
        <f>データ!$E$11</f>
        <v>42370</v>
      </c>
      <c r="LZ32" s="102"/>
      <c r="MA32" s="102"/>
      <c r="MB32" s="102"/>
      <c r="MC32" s="102"/>
      <c r="MD32" s="102"/>
      <c r="ME32" s="102"/>
      <c r="MF32" s="102"/>
      <c r="MG32" s="102"/>
      <c r="MH32" s="102"/>
      <c r="MI32" s="102"/>
      <c r="MJ32" s="102"/>
      <c r="MK32" s="102"/>
      <c r="ML32" s="102"/>
      <c r="MM32" s="103"/>
      <c r="MN32" s="101">
        <f>データ!$F$11</f>
        <v>42736</v>
      </c>
      <c r="MO32" s="102"/>
      <c r="MP32" s="102"/>
      <c r="MQ32" s="102"/>
      <c r="MR32" s="102"/>
      <c r="MS32" s="102"/>
      <c r="MT32" s="102"/>
      <c r="MU32" s="102"/>
      <c r="MV32" s="102"/>
      <c r="MW32" s="102"/>
      <c r="MX32" s="102"/>
      <c r="MY32" s="102"/>
      <c r="MZ32" s="102"/>
      <c r="NA32" s="102"/>
      <c r="NB32" s="103"/>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94" t="s">
        <v>37</v>
      </c>
      <c r="H33" s="94"/>
      <c r="I33" s="94"/>
      <c r="J33" s="94"/>
      <c r="K33" s="94"/>
      <c r="L33" s="94"/>
      <c r="M33" s="94"/>
      <c r="N33" s="94"/>
      <c r="O33" s="94"/>
      <c r="P33" s="95">
        <f>データ!AH7</f>
        <v>91.5</v>
      </c>
      <c r="Q33" s="96"/>
      <c r="R33" s="96"/>
      <c r="S33" s="96"/>
      <c r="T33" s="96"/>
      <c r="U33" s="96"/>
      <c r="V33" s="96"/>
      <c r="W33" s="96"/>
      <c r="X33" s="96"/>
      <c r="Y33" s="96"/>
      <c r="Z33" s="96"/>
      <c r="AA33" s="96"/>
      <c r="AB33" s="96"/>
      <c r="AC33" s="96"/>
      <c r="AD33" s="97"/>
      <c r="AE33" s="95">
        <f>データ!AI7</f>
        <v>93.9</v>
      </c>
      <c r="AF33" s="96"/>
      <c r="AG33" s="96"/>
      <c r="AH33" s="96"/>
      <c r="AI33" s="96"/>
      <c r="AJ33" s="96"/>
      <c r="AK33" s="96"/>
      <c r="AL33" s="96"/>
      <c r="AM33" s="96"/>
      <c r="AN33" s="96"/>
      <c r="AO33" s="96"/>
      <c r="AP33" s="96"/>
      <c r="AQ33" s="96"/>
      <c r="AR33" s="96"/>
      <c r="AS33" s="97"/>
      <c r="AT33" s="95">
        <f>データ!AJ7</f>
        <v>97.4</v>
      </c>
      <c r="AU33" s="96"/>
      <c r="AV33" s="96"/>
      <c r="AW33" s="96"/>
      <c r="AX33" s="96"/>
      <c r="AY33" s="96"/>
      <c r="AZ33" s="96"/>
      <c r="BA33" s="96"/>
      <c r="BB33" s="96"/>
      <c r="BC33" s="96"/>
      <c r="BD33" s="96"/>
      <c r="BE33" s="96"/>
      <c r="BF33" s="96"/>
      <c r="BG33" s="96"/>
      <c r="BH33" s="97"/>
      <c r="BI33" s="95">
        <f>データ!AK7</f>
        <v>94</v>
      </c>
      <c r="BJ33" s="96"/>
      <c r="BK33" s="96"/>
      <c r="BL33" s="96"/>
      <c r="BM33" s="96"/>
      <c r="BN33" s="96"/>
      <c r="BO33" s="96"/>
      <c r="BP33" s="96"/>
      <c r="BQ33" s="96"/>
      <c r="BR33" s="96"/>
      <c r="BS33" s="96"/>
      <c r="BT33" s="96"/>
      <c r="BU33" s="96"/>
      <c r="BV33" s="96"/>
      <c r="BW33" s="97"/>
      <c r="BX33" s="95">
        <f>データ!AL7</f>
        <v>90.4</v>
      </c>
      <c r="BY33" s="96"/>
      <c r="BZ33" s="96"/>
      <c r="CA33" s="96"/>
      <c r="CB33" s="96"/>
      <c r="CC33" s="96"/>
      <c r="CD33" s="96"/>
      <c r="CE33" s="96"/>
      <c r="CF33" s="96"/>
      <c r="CG33" s="96"/>
      <c r="CH33" s="96"/>
      <c r="CI33" s="96"/>
      <c r="CJ33" s="96"/>
      <c r="CK33" s="96"/>
      <c r="CL33" s="97"/>
      <c r="CO33" s="5"/>
      <c r="CP33" s="5"/>
      <c r="CQ33" s="5"/>
      <c r="CR33" s="5"/>
      <c r="CS33" s="5"/>
      <c r="CT33" s="5"/>
      <c r="CU33" s="94" t="s">
        <v>37</v>
      </c>
      <c r="CV33" s="94"/>
      <c r="CW33" s="94"/>
      <c r="CX33" s="94"/>
      <c r="CY33" s="94"/>
      <c r="CZ33" s="94"/>
      <c r="DA33" s="94"/>
      <c r="DB33" s="94"/>
      <c r="DC33" s="94"/>
      <c r="DD33" s="95">
        <f>データ!AS7</f>
        <v>79</v>
      </c>
      <c r="DE33" s="96"/>
      <c r="DF33" s="96"/>
      <c r="DG33" s="96"/>
      <c r="DH33" s="96"/>
      <c r="DI33" s="96"/>
      <c r="DJ33" s="96"/>
      <c r="DK33" s="96"/>
      <c r="DL33" s="96"/>
      <c r="DM33" s="96"/>
      <c r="DN33" s="96"/>
      <c r="DO33" s="96"/>
      <c r="DP33" s="96"/>
      <c r="DQ33" s="96"/>
      <c r="DR33" s="97"/>
      <c r="DS33" s="95">
        <f>データ!AT7</f>
        <v>80</v>
      </c>
      <c r="DT33" s="96"/>
      <c r="DU33" s="96"/>
      <c r="DV33" s="96"/>
      <c r="DW33" s="96"/>
      <c r="DX33" s="96"/>
      <c r="DY33" s="96"/>
      <c r="DZ33" s="96"/>
      <c r="EA33" s="96"/>
      <c r="EB33" s="96"/>
      <c r="EC33" s="96"/>
      <c r="ED33" s="96"/>
      <c r="EE33" s="96"/>
      <c r="EF33" s="96"/>
      <c r="EG33" s="97"/>
      <c r="EH33" s="95">
        <f>データ!AU7</f>
        <v>80.7</v>
      </c>
      <c r="EI33" s="96"/>
      <c r="EJ33" s="96"/>
      <c r="EK33" s="96"/>
      <c r="EL33" s="96"/>
      <c r="EM33" s="96"/>
      <c r="EN33" s="96"/>
      <c r="EO33" s="96"/>
      <c r="EP33" s="96"/>
      <c r="EQ33" s="96"/>
      <c r="ER33" s="96"/>
      <c r="ES33" s="96"/>
      <c r="ET33" s="96"/>
      <c r="EU33" s="96"/>
      <c r="EV33" s="97"/>
      <c r="EW33" s="95">
        <f>データ!AV7</f>
        <v>76.099999999999994</v>
      </c>
      <c r="EX33" s="96"/>
      <c r="EY33" s="96"/>
      <c r="EZ33" s="96"/>
      <c r="FA33" s="96"/>
      <c r="FB33" s="96"/>
      <c r="FC33" s="96"/>
      <c r="FD33" s="96"/>
      <c r="FE33" s="96"/>
      <c r="FF33" s="96"/>
      <c r="FG33" s="96"/>
      <c r="FH33" s="96"/>
      <c r="FI33" s="96"/>
      <c r="FJ33" s="96"/>
      <c r="FK33" s="97"/>
      <c r="FL33" s="95">
        <f>データ!AW7</f>
        <v>76</v>
      </c>
      <c r="FM33" s="96"/>
      <c r="FN33" s="96"/>
      <c r="FO33" s="96"/>
      <c r="FP33" s="96"/>
      <c r="FQ33" s="96"/>
      <c r="FR33" s="96"/>
      <c r="FS33" s="96"/>
      <c r="FT33" s="96"/>
      <c r="FU33" s="96"/>
      <c r="FV33" s="96"/>
      <c r="FW33" s="96"/>
      <c r="FX33" s="96"/>
      <c r="FY33" s="96"/>
      <c r="FZ33" s="97"/>
      <c r="GA33" s="5"/>
      <c r="GB33" s="5"/>
      <c r="GC33" s="5"/>
      <c r="GD33" s="5"/>
      <c r="GE33" s="5"/>
      <c r="GF33" s="5"/>
      <c r="GG33" s="5"/>
      <c r="GH33" s="5"/>
      <c r="GI33" s="94" t="s">
        <v>37</v>
      </c>
      <c r="GJ33" s="94"/>
      <c r="GK33" s="94"/>
      <c r="GL33" s="94"/>
      <c r="GM33" s="94"/>
      <c r="GN33" s="94"/>
      <c r="GO33" s="94"/>
      <c r="GP33" s="94"/>
      <c r="GQ33" s="94"/>
      <c r="GR33" s="95">
        <f>データ!BD7</f>
        <v>13.1</v>
      </c>
      <c r="GS33" s="96"/>
      <c r="GT33" s="96"/>
      <c r="GU33" s="96"/>
      <c r="GV33" s="96"/>
      <c r="GW33" s="96"/>
      <c r="GX33" s="96"/>
      <c r="GY33" s="96"/>
      <c r="GZ33" s="96"/>
      <c r="HA33" s="96"/>
      <c r="HB33" s="96"/>
      <c r="HC33" s="96"/>
      <c r="HD33" s="96"/>
      <c r="HE33" s="96"/>
      <c r="HF33" s="97"/>
      <c r="HG33" s="95">
        <f>データ!BE7</f>
        <v>0</v>
      </c>
      <c r="HH33" s="96"/>
      <c r="HI33" s="96"/>
      <c r="HJ33" s="96"/>
      <c r="HK33" s="96"/>
      <c r="HL33" s="96"/>
      <c r="HM33" s="96"/>
      <c r="HN33" s="96"/>
      <c r="HO33" s="96"/>
      <c r="HP33" s="96"/>
      <c r="HQ33" s="96"/>
      <c r="HR33" s="96"/>
      <c r="HS33" s="96"/>
      <c r="HT33" s="96"/>
      <c r="HU33" s="97"/>
      <c r="HV33" s="95">
        <f>データ!BF7</f>
        <v>0</v>
      </c>
      <c r="HW33" s="96"/>
      <c r="HX33" s="96"/>
      <c r="HY33" s="96"/>
      <c r="HZ33" s="96"/>
      <c r="IA33" s="96"/>
      <c r="IB33" s="96"/>
      <c r="IC33" s="96"/>
      <c r="ID33" s="96"/>
      <c r="IE33" s="96"/>
      <c r="IF33" s="96"/>
      <c r="IG33" s="96"/>
      <c r="IH33" s="96"/>
      <c r="II33" s="96"/>
      <c r="IJ33" s="97"/>
      <c r="IK33" s="95">
        <f>データ!BG7</f>
        <v>0</v>
      </c>
      <c r="IL33" s="96"/>
      <c r="IM33" s="96"/>
      <c r="IN33" s="96"/>
      <c r="IO33" s="96"/>
      <c r="IP33" s="96"/>
      <c r="IQ33" s="96"/>
      <c r="IR33" s="96"/>
      <c r="IS33" s="96"/>
      <c r="IT33" s="96"/>
      <c r="IU33" s="96"/>
      <c r="IV33" s="96"/>
      <c r="IW33" s="96"/>
      <c r="IX33" s="96"/>
      <c r="IY33" s="97"/>
      <c r="IZ33" s="95">
        <f>データ!BH7</f>
        <v>5.4</v>
      </c>
      <c r="JA33" s="96"/>
      <c r="JB33" s="96"/>
      <c r="JC33" s="96"/>
      <c r="JD33" s="96"/>
      <c r="JE33" s="96"/>
      <c r="JF33" s="96"/>
      <c r="JG33" s="96"/>
      <c r="JH33" s="96"/>
      <c r="JI33" s="96"/>
      <c r="JJ33" s="96"/>
      <c r="JK33" s="96"/>
      <c r="JL33" s="96"/>
      <c r="JM33" s="96"/>
      <c r="JN33" s="97"/>
      <c r="JO33" s="5"/>
      <c r="JP33" s="5"/>
      <c r="JQ33" s="5"/>
      <c r="JR33" s="5"/>
      <c r="JS33" s="5"/>
      <c r="JT33" s="5"/>
      <c r="JU33" s="5"/>
      <c r="JV33" s="5"/>
      <c r="JW33" s="94" t="s">
        <v>37</v>
      </c>
      <c r="JX33" s="94"/>
      <c r="JY33" s="94"/>
      <c r="JZ33" s="94"/>
      <c r="KA33" s="94"/>
      <c r="KB33" s="94"/>
      <c r="KC33" s="94"/>
      <c r="KD33" s="94"/>
      <c r="KE33" s="94"/>
      <c r="KF33" s="95">
        <f>データ!BO7</f>
        <v>75.2</v>
      </c>
      <c r="KG33" s="96"/>
      <c r="KH33" s="96"/>
      <c r="KI33" s="96"/>
      <c r="KJ33" s="96"/>
      <c r="KK33" s="96"/>
      <c r="KL33" s="96"/>
      <c r="KM33" s="96"/>
      <c r="KN33" s="96"/>
      <c r="KO33" s="96"/>
      <c r="KP33" s="96"/>
      <c r="KQ33" s="96"/>
      <c r="KR33" s="96"/>
      <c r="KS33" s="96"/>
      <c r="KT33" s="97"/>
      <c r="KU33" s="95">
        <f>データ!BP7</f>
        <v>82.4</v>
      </c>
      <c r="KV33" s="96"/>
      <c r="KW33" s="96"/>
      <c r="KX33" s="96"/>
      <c r="KY33" s="96"/>
      <c r="KZ33" s="96"/>
      <c r="LA33" s="96"/>
      <c r="LB33" s="96"/>
      <c r="LC33" s="96"/>
      <c r="LD33" s="96"/>
      <c r="LE33" s="96"/>
      <c r="LF33" s="96"/>
      <c r="LG33" s="96"/>
      <c r="LH33" s="96"/>
      <c r="LI33" s="97"/>
      <c r="LJ33" s="95">
        <f>データ!BQ7</f>
        <v>86.8</v>
      </c>
      <c r="LK33" s="96"/>
      <c r="LL33" s="96"/>
      <c r="LM33" s="96"/>
      <c r="LN33" s="96"/>
      <c r="LO33" s="96"/>
      <c r="LP33" s="96"/>
      <c r="LQ33" s="96"/>
      <c r="LR33" s="96"/>
      <c r="LS33" s="96"/>
      <c r="LT33" s="96"/>
      <c r="LU33" s="96"/>
      <c r="LV33" s="96"/>
      <c r="LW33" s="96"/>
      <c r="LX33" s="97"/>
      <c r="LY33" s="95">
        <f>データ!BR7</f>
        <v>80.400000000000006</v>
      </c>
      <c r="LZ33" s="96"/>
      <c r="MA33" s="96"/>
      <c r="MB33" s="96"/>
      <c r="MC33" s="96"/>
      <c r="MD33" s="96"/>
      <c r="ME33" s="96"/>
      <c r="MF33" s="96"/>
      <c r="MG33" s="96"/>
      <c r="MH33" s="96"/>
      <c r="MI33" s="96"/>
      <c r="MJ33" s="96"/>
      <c r="MK33" s="96"/>
      <c r="ML33" s="96"/>
      <c r="MM33" s="97"/>
      <c r="MN33" s="95">
        <f>データ!BS7</f>
        <v>80.599999999999994</v>
      </c>
      <c r="MO33" s="96"/>
      <c r="MP33" s="96"/>
      <c r="MQ33" s="96"/>
      <c r="MR33" s="96"/>
      <c r="MS33" s="96"/>
      <c r="MT33" s="96"/>
      <c r="MU33" s="96"/>
      <c r="MV33" s="96"/>
      <c r="MW33" s="96"/>
      <c r="MX33" s="96"/>
      <c r="MY33" s="96"/>
      <c r="MZ33" s="96"/>
      <c r="NA33" s="96"/>
      <c r="NB33" s="97"/>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94" t="s">
        <v>38</v>
      </c>
      <c r="H34" s="94"/>
      <c r="I34" s="94"/>
      <c r="J34" s="94"/>
      <c r="K34" s="94"/>
      <c r="L34" s="94"/>
      <c r="M34" s="94"/>
      <c r="N34" s="94"/>
      <c r="O34" s="94"/>
      <c r="P34" s="95">
        <f>データ!AM7</f>
        <v>97.7</v>
      </c>
      <c r="Q34" s="96"/>
      <c r="R34" s="96"/>
      <c r="S34" s="96"/>
      <c r="T34" s="96"/>
      <c r="U34" s="96"/>
      <c r="V34" s="96"/>
      <c r="W34" s="96"/>
      <c r="X34" s="96"/>
      <c r="Y34" s="96"/>
      <c r="Z34" s="96"/>
      <c r="AA34" s="96"/>
      <c r="AB34" s="96"/>
      <c r="AC34" s="96"/>
      <c r="AD34" s="97"/>
      <c r="AE34" s="95">
        <f>データ!AN7</f>
        <v>98.5</v>
      </c>
      <c r="AF34" s="96"/>
      <c r="AG34" s="96"/>
      <c r="AH34" s="96"/>
      <c r="AI34" s="96"/>
      <c r="AJ34" s="96"/>
      <c r="AK34" s="96"/>
      <c r="AL34" s="96"/>
      <c r="AM34" s="96"/>
      <c r="AN34" s="96"/>
      <c r="AO34" s="96"/>
      <c r="AP34" s="96"/>
      <c r="AQ34" s="96"/>
      <c r="AR34" s="96"/>
      <c r="AS34" s="97"/>
      <c r="AT34" s="95">
        <f>データ!AO7</f>
        <v>98</v>
      </c>
      <c r="AU34" s="96"/>
      <c r="AV34" s="96"/>
      <c r="AW34" s="96"/>
      <c r="AX34" s="96"/>
      <c r="AY34" s="96"/>
      <c r="AZ34" s="96"/>
      <c r="BA34" s="96"/>
      <c r="BB34" s="96"/>
      <c r="BC34" s="96"/>
      <c r="BD34" s="96"/>
      <c r="BE34" s="96"/>
      <c r="BF34" s="96"/>
      <c r="BG34" s="96"/>
      <c r="BH34" s="97"/>
      <c r="BI34" s="95">
        <f>データ!AP7</f>
        <v>98.4</v>
      </c>
      <c r="BJ34" s="96"/>
      <c r="BK34" s="96"/>
      <c r="BL34" s="96"/>
      <c r="BM34" s="96"/>
      <c r="BN34" s="96"/>
      <c r="BO34" s="96"/>
      <c r="BP34" s="96"/>
      <c r="BQ34" s="96"/>
      <c r="BR34" s="96"/>
      <c r="BS34" s="96"/>
      <c r="BT34" s="96"/>
      <c r="BU34" s="96"/>
      <c r="BV34" s="96"/>
      <c r="BW34" s="97"/>
      <c r="BX34" s="95">
        <f>データ!AQ7</f>
        <v>98.2</v>
      </c>
      <c r="BY34" s="96"/>
      <c r="BZ34" s="96"/>
      <c r="CA34" s="96"/>
      <c r="CB34" s="96"/>
      <c r="CC34" s="96"/>
      <c r="CD34" s="96"/>
      <c r="CE34" s="96"/>
      <c r="CF34" s="96"/>
      <c r="CG34" s="96"/>
      <c r="CH34" s="96"/>
      <c r="CI34" s="96"/>
      <c r="CJ34" s="96"/>
      <c r="CK34" s="96"/>
      <c r="CL34" s="97"/>
      <c r="CO34" s="5"/>
      <c r="CP34" s="5"/>
      <c r="CQ34" s="5"/>
      <c r="CR34" s="5"/>
      <c r="CS34" s="5"/>
      <c r="CT34" s="5"/>
      <c r="CU34" s="94" t="s">
        <v>38</v>
      </c>
      <c r="CV34" s="94"/>
      <c r="CW34" s="94"/>
      <c r="CX34" s="94"/>
      <c r="CY34" s="94"/>
      <c r="CZ34" s="94"/>
      <c r="DA34" s="94"/>
      <c r="DB34" s="94"/>
      <c r="DC34" s="94"/>
      <c r="DD34" s="95">
        <f>データ!AX7</f>
        <v>82.5</v>
      </c>
      <c r="DE34" s="96"/>
      <c r="DF34" s="96"/>
      <c r="DG34" s="96"/>
      <c r="DH34" s="96"/>
      <c r="DI34" s="96"/>
      <c r="DJ34" s="96"/>
      <c r="DK34" s="96"/>
      <c r="DL34" s="96"/>
      <c r="DM34" s="96"/>
      <c r="DN34" s="96"/>
      <c r="DO34" s="96"/>
      <c r="DP34" s="96"/>
      <c r="DQ34" s="96"/>
      <c r="DR34" s="97"/>
      <c r="DS34" s="95">
        <f>データ!AY7</f>
        <v>79.7</v>
      </c>
      <c r="DT34" s="96"/>
      <c r="DU34" s="96"/>
      <c r="DV34" s="96"/>
      <c r="DW34" s="96"/>
      <c r="DX34" s="96"/>
      <c r="DY34" s="96"/>
      <c r="DZ34" s="96"/>
      <c r="EA34" s="96"/>
      <c r="EB34" s="96"/>
      <c r="EC34" s="96"/>
      <c r="ED34" s="96"/>
      <c r="EE34" s="96"/>
      <c r="EF34" s="96"/>
      <c r="EG34" s="97"/>
      <c r="EH34" s="95">
        <f>データ!AZ7</f>
        <v>79.599999999999994</v>
      </c>
      <c r="EI34" s="96"/>
      <c r="EJ34" s="96"/>
      <c r="EK34" s="96"/>
      <c r="EL34" s="96"/>
      <c r="EM34" s="96"/>
      <c r="EN34" s="96"/>
      <c r="EO34" s="96"/>
      <c r="EP34" s="96"/>
      <c r="EQ34" s="96"/>
      <c r="ER34" s="96"/>
      <c r="ES34" s="96"/>
      <c r="ET34" s="96"/>
      <c r="EU34" s="96"/>
      <c r="EV34" s="97"/>
      <c r="EW34" s="95">
        <f>データ!BA7</f>
        <v>77.900000000000006</v>
      </c>
      <c r="EX34" s="96"/>
      <c r="EY34" s="96"/>
      <c r="EZ34" s="96"/>
      <c r="FA34" s="96"/>
      <c r="FB34" s="96"/>
      <c r="FC34" s="96"/>
      <c r="FD34" s="96"/>
      <c r="FE34" s="96"/>
      <c r="FF34" s="96"/>
      <c r="FG34" s="96"/>
      <c r="FH34" s="96"/>
      <c r="FI34" s="96"/>
      <c r="FJ34" s="96"/>
      <c r="FK34" s="97"/>
      <c r="FL34" s="95">
        <f>データ!BB7</f>
        <v>78.099999999999994</v>
      </c>
      <c r="FM34" s="96"/>
      <c r="FN34" s="96"/>
      <c r="FO34" s="96"/>
      <c r="FP34" s="96"/>
      <c r="FQ34" s="96"/>
      <c r="FR34" s="96"/>
      <c r="FS34" s="96"/>
      <c r="FT34" s="96"/>
      <c r="FU34" s="96"/>
      <c r="FV34" s="96"/>
      <c r="FW34" s="96"/>
      <c r="FX34" s="96"/>
      <c r="FY34" s="96"/>
      <c r="FZ34" s="97"/>
      <c r="GA34" s="5"/>
      <c r="GB34" s="5"/>
      <c r="GC34" s="5"/>
      <c r="GD34" s="5"/>
      <c r="GE34" s="5"/>
      <c r="GF34" s="5"/>
      <c r="GG34" s="5"/>
      <c r="GH34" s="5"/>
      <c r="GI34" s="94" t="s">
        <v>38</v>
      </c>
      <c r="GJ34" s="94"/>
      <c r="GK34" s="94"/>
      <c r="GL34" s="94"/>
      <c r="GM34" s="94"/>
      <c r="GN34" s="94"/>
      <c r="GO34" s="94"/>
      <c r="GP34" s="94"/>
      <c r="GQ34" s="94"/>
      <c r="GR34" s="95">
        <f>データ!BI7</f>
        <v>91.2</v>
      </c>
      <c r="GS34" s="96"/>
      <c r="GT34" s="96"/>
      <c r="GU34" s="96"/>
      <c r="GV34" s="96"/>
      <c r="GW34" s="96"/>
      <c r="GX34" s="96"/>
      <c r="GY34" s="96"/>
      <c r="GZ34" s="96"/>
      <c r="HA34" s="96"/>
      <c r="HB34" s="96"/>
      <c r="HC34" s="96"/>
      <c r="HD34" s="96"/>
      <c r="HE34" s="96"/>
      <c r="HF34" s="97"/>
      <c r="HG34" s="95">
        <f>データ!BJ7</f>
        <v>94.9</v>
      </c>
      <c r="HH34" s="96"/>
      <c r="HI34" s="96"/>
      <c r="HJ34" s="96"/>
      <c r="HK34" s="96"/>
      <c r="HL34" s="96"/>
      <c r="HM34" s="96"/>
      <c r="HN34" s="96"/>
      <c r="HO34" s="96"/>
      <c r="HP34" s="96"/>
      <c r="HQ34" s="96"/>
      <c r="HR34" s="96"/>
      <c r="HS34" s="96"/>
      <c r="HT34" s="96"/>
      <c r="HU34" s="97"/>
      <c r="HV34" s="95">
        <f>データ!BK7</f>
        <v>101.2</v>
      </c>
      <c r="HW34" s="96"/>
      <c r="HX34" s="96"/>
      <c r="HY34" s="96"/>
      <c r="HZ34" s="96"/>
      <c r="IA34" s="96"/>
      <c r="IB34" s="96"/>
      <c r="IC34" s="96"/>
      <c r="ID34" s="96"/>
      <c r="IE34" s="96"/>
      <c r="IF34" s="96"/>
      <c r="IG34" s="96"/>
      <c r="IH34" s="96"/>
      <c r="II34" s="96"/>
      <c r="IJ34" s="97"/>
      <c r="IK34" s="95">
        <f>データ!BL7</f>
        <v>107.2</v>
      </c>
      <c r="IL34" s="96"/>
      <c r="IM34" s="96"/>
      <c r="IN34" s="96"/>
      <c r="IO34" s="96"/>
      <c r="IP34" s="96"/>
      <c r="IQ34" s="96"/>
      <c r="IR34" s="96"/>
      <c r="IS34" s="96"/>
      <c r="IT34" s="96"/>
      <c r="IU34" s="96"/>
      <c r="IV34" s="96"/>
      <c r="IW34" s="96"/>
      <c r="IX34" s="96"/>
      <c r="IY34" s="97"/>
      <c r="IZ34" s="95">
        <f>データ!BM7</f>
        <v>114.4</v>
      </c>
      <c r="JA34" s="96"/>
      <c r="JB34" s="96"/>
      <c r="JC34" s="96"/>
      <c r="JD34" s="96"/>
      <c r="JE34" s="96"/>
      <c r="JF34" s="96"/>
      <c r="JG34" s="96"/>
      <c r="JH34" s="96"/>
      <c r="JI34" s="96"/>
      <c r="JJ34" s="96"/>
      <c r="JK34" s="96"/>
      <c r="JL34" s="96"/>
      <c r="JM34" s="96"/>
      <c r="JN34" s="97"/>
      <c r="JO34" s="5"/>
      <c r="JP34" s="5"/>
      <c r="JQ34" s="5"/>
      <c r="JR34" s="5"/>
      <c r="JS34" s="5"/>
      <c r="JT34" s="5"/>
      <c r="JU34" s="5"/>
      <c r="JV34" s="5"/>
      <c r="JW34" s="94" t="s">
        <v>38</v>
      </c>
      <c r="JX34" s="94"/>
      <c r="JY34" s="94"/>
      <c r="JZ34" s="94"/>
      <c r="KA34" s="94"/>
      <c r="KB34" s="94"/>
      <c r="KC34" s="94"/>
      <c r="KD34" s="94"/>
      <c r="KE34" s="94"/>
      <c r="KF34" s="95">
        <f>データ!BT7</f>
        <v>68.599999999999994</v>
      </c>
      <c r="KG34" s="96"/>
      <c r="KH34" s="96"/>
      <c r="KI34" s="96"/>
      <c r="KJ34" s="96"/>
      <c r="KK34" s="96"/>
      <c r="KL34" s="96"/>
      <c r="KM34" s="96"/>
      <c r="KN34" s="96"/>
      <c r="KO34" s="96"/>
      <c r="KP34" s="96"/>
      <c r="KQ34" s="96"/>
      <c r="KR34" s="96"/>
      <c r="KS34" s="96"/>
      <c r="KT34" s="97"/>
      <c r="KU34" s="95">
        <f>データ!BU7</f>
        <v>67.400000000000006</v>
      </c>
      <c r="KV34" s="96"/>
      <c r="KW34" s="96"/>
      <c r="KX34" s="96"/>
      <c r="KY34" s="96"/>
      <c r="KZ34" s="96"/>
      <c r="LA34" s="96"/>
      <c r="LB34" s="96"/>
      <c r="LC34" s="96"/>
      <c r="LD34" s="96"/>
      <c r="LE34" s="96"/>
      <c r="LF34" s="96"/>
      <c r="LG34" s="96"/>
      <c r="LH34" s="96"/>
      <c r="LI34" s="97"/>
      <c r="LJ34" s="95">
        <f>データ!BV7</f>
        <v>66.599999999999994</v>
      </c>
      <c r="LK34" s="96"/>
      <c r="LL34" s="96"/>
      <c r="LM34" s="96"/>
      <c r="LN34" s="96"/>
      <c r="LO34" s="96"/>
      <c r="LP34" s="96"/>
      <c r="LQ34" s="96"/>
      <c r="LR34" s="96"/>
      <c r="LS34" s="96"/>
      <c r="LT34" s="96"/>
      <c r="LU34" s="96"/>
      <c r="LV34" s="96"/>
      <c r="LW34" s="96"/>
      <c r="LX34" s="97"/>
      <c r="LY34" s="95">
        <f>データ!BW7</f>
        <v>66.8</v>
      </c>
      <c r="LZ34" s="96"/>
      <c r="MA34" s="96"/>
      <c r="MB34" s="96"/>
      <c r="MC34" s="96"/>
      <c r="MD34" s="96"/>
      <c r="ME34" s="96"/>
      <c r="MF34" s="96"/>
      <c r="MG34" s="96"/>
      <c r="MH34" s="96"/>
      <c r="MI34" s="96"/>
      <c r="MJ34" s="96"/>
      <c r="MK34" s="96"/>
      <c r="ML34" s="96"/>
      <c r="MM34" s="97"/>
      <c r="MN34" s="95">
        <f>データ!BX7</f>
        <v>67.900000000000006</v>
      </c>
      <c r="MO34" s="96"/>
      <c r="MP34" s="96"/>
      <c r="MQ34" s="96"/>
      <c r="MR34" s="96"/>
      <c r="MS34" s="96"/>
      <c r="MT34" s="96"/>
      <c r="MU34" s="96"/>
      <c r="MV34" s="96"/>
      <c r="MW34" s="96"/>
      <c r="MX34" s="96"/>
      <c r="MY34" s="96"/>
      <c r="MZ34" s="96"/>
      <c r="NA34" s="96"/>
      <c r="NB34" s="97"/>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88" t="s">
        <v>43</v>
      </c>
      <c r="NK47" s="89"/>
      <c r="NL47" s="89"/>
      <c r="NM47" s="89"/>
      <c r="NN47" s="89"/>
      <c r="NO47" s="89"/>
      <c r="NP47" s="89"/>
      <c r="NQ47" s="89"/>
      <c r="NR47" s="89"/>
      <c r="NS47" s="89"/>
      <c r="NT47" s="89"/>
      <c r="NU47" s="89"/>
      <c r="NV47" s="89"/>
      <c r="NW47" s="89"/>
      <c r="NX47" s="90"/>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1"/>
      <c r="NK48" s="92"/>
      <c r="NL48" s="92"/>
      <c r="NM48" s="92"/>
      <c r="NN48" s="92"/>
      <c r="NO48" s="92"/>
      <c r="NP48" s="92"/>
      <c r="NQ48" s="92"/>
      <c r="NR48" s="92"/>
      <c r="NS48" s="92"/>
      <c r="NT48" s="92"/>
      <c r="NU48" s="92"/>
      <c r="NV48" s="92"/>
      <c r="NW48" s="92"/>
      <c r="NX48" s="93"/>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t="s">
        <v>149</v>
      </c>
      <c r="NK49" s="142"/>
      <c r="NL49" s="142"/>
      <c r="NM49" s="142"/>
      <c r="NN49" s="142"/>
      <c r="NO49" s="142"/>
      <c r="NP49" s="142"/>
      <c r="NQ49" s="142"/>
      <c r="NR49" s="142"/>
      <c r="NS49" s="142"/>
      <c r="NT49" s="142"/>
      <c r="NU49" s="142"/>
      <c r="NV49" s="142"/>
      <c r="NW49" s="142"/>
      <c r="NX49" s="143"/>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42"/>
      <c r="NL50" s="142"/>
      <c r="NM50" s="142"/>
      <c r="NN50" s="142"/>
      <c r="NO50" s="142"/>
      <c r="NP50" s="142"/>
      <c r="NQ50" s="142"/>
      <c r="NR50" s="142"/>
      <c r="NS50" s="142"/>
      <c r="NT50" s="142"/>
      <c r="NU50" s="142"/>
      <c r="NV50" s="142"/>
      <c r="NW50" s="142"/>
      <c r="NX50" s="143"/>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1"/>
      <c r="NK52" s="142"/>
      <c r="NL52" s="142"/>
      <c r="NM52" s="142"/>
      <c r="NN52" s="142"/>
      <c r="NO52" s="142"/>
      <c r="NP52" s="142"/>
      <c r="NQ52" s="142"/>
      <c r="NR52" s="142"/>
      <c r="NS52" s="142"/>
      <c r="NT52" s="142"/>
      <c r="NU52" s="142"/>
      <c r="NV52" s="142"/>
      <c r="NW52" s="142"/>
      <c r="NX52" s="143"/>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1"/>
      <c r="NK53" s="142"/>
      <c r="NL53" s="142"/>
      <c r="NM53" s="142"/>
      <c r="NN53" s="142"/>
      <c r="NO53" s="142"/>
      <c r="NP53" s="142"/>
      <c r="NQ53" s="142"/>
      <c r="NR53" s="142"/>
      <c r="NS53" s="142"/>
      <c r="NT53" s="142"/>
      <c r="NU53" s="142"/>
      <c r="NV53" s="142"/>
      <c r="NW53" s="142"/>
      <c r="NX53" s="143"/>
    </row>
    <row r="54" spans="1:388" ht="13.5" customHeight="1">
      <c r="A54" s="2"/>
      <c r="B54" s="25"/>
      <c r="C54" s="5"/>
      <c r="D54" s="5"/>
      <c r="E54" s="5"/>
      <c r="F54" s="5"/>
      <c r="G54" s="28"/>
      <c r="H54" s="28"/>
      <c r="I54" s="28"/>
      <c r="J54" s="28"/>
      <c r="K54" s="28"/>
      <c r="L54" s="28"/>
      <c r="M54" s="28"/>
      <c r="N54" s="28"/>
      <c r="O54" s="28"/>
      <c r="P54" s="101">
        <f>データ!$B$11</f>
        <v>41275</v>
      </c>
      <c r="Q54" s="102"/>
      <c r="R54" s="102"/>
      <c r="S54" s="102"/>
      <c r="T54" s="102"/>
      <c r="U54" s="102"/>
      <c r="V54" s="102"/>
      <c r="W54" s="102"/>
      <c r="X54" s="102"/>
      <c r="Y54" s="102"/>
      <c r="Z54" s="102"/>
      <c r="AA54" s="102"/>
      <c r="AB54" s="102"/>
      <c r="AC54" s="102"/>
      <c r="AD54" s="103"/>
      <c r="AE54" s="101">
        <f>データ!$C$11</f>
        <v>41640</v>
      </c>
      <c r="AF54" s="102"/>
      <c r="AG54" s="102"/>
      <c r="AH54" s="102"/>
      <c r="AI54" s="102"/>
      <c r="AJ54" s="102"/>
      <c r="AK54" s="102"/>
      <c r="AL54" s="102"/>
      <c r="AM54" s="102"/>
      <c r="AN54" s="102"/>
      <c r="AO54" s="102"/>
      <c r="AP54" s="102"/>
      <c r="AQ54" s="102"/>
      <c r="AR54" s="102"/>
      <c r="AS54" s="103"/>
      <c r="AT54" s="101">
        <f>データ!$D$11</f>
        <v>42005</v>
      </c>
      <c r="AU54" s="102"/>
      <c r="AV54" s="102"/>
      <c r="AW54" s="102"/>
      <c r="AX54" s="102"/>
      <c r="AY54" s="102"/>
      <c r="AZ54" s="102"/>
      <c r="BA54" s="102"/>
      <c r="BB54" s="102"/>
      <c r="BC54" s="102"/>
      <c r="BD54" s="102"/>
      <c r="BE54" s="102"/>
      <c r="BF54" s="102"/>
      <c r="BG54" s="102"/>
      <c r="BH54" s="103"/>
      <c r="BI54" s="101">
        <f>データ!$E$11</f>
        <v>42370</v>
      </c>
      <c r="BJ54" s="102"/>
      <c r="BK54" s="102"/>
      <c r="BL54" s="102"/>
      <c r="BM54" s="102"/>
      <c r="BN54" s="102"/>
      <c r="BO54" s="102"/>
      <c r="BP54" s="102"/>
      <c r="BQ54" s="102"/>
      <c r="BR54" s="102"/>
      <c r="BS54" s="102"/>
      <c r="BT54" s="102"/>
      <c r="BU54" s="102"/>
      <c r="BV54" s="102"/>
      <c r="BW54" s="103"/>
      <c r="BX54" s="101">
        <f>データ!$F$11</f>
        <v>42736</v>
      </c>
      <c r="BY54" s="102"/>
      <c r="BZ54" s="102"/>
      <c r="CA54" s="102"/>
      <c r="CB54" s="102"/>
      <c r="CC54" s="102"/>
      <c r="CD54" s="102"/>
      <c r="CE54" s="102"/>
      <c r="CF54" s="102"/>
      <c r="CG54" s="102"/>
      <c r="CH54" s="102"/>
      <c r="CI54" s="102"/>
      <c r="CJ54" s="102"/>
      <c r="CK54" s="102"/>
      <c r="CL54" s="103"/>
      <c r="CO54" s="5"/>
      <c r="CP54" s="5"/>
      <c r="CQ54" s="5"/>
      <c r="CR54" s="5"/>
      <c r="CS54" s="5"/>
      <c r="CT54" s="5"/>
      <c r="CU54" s="28"/>
      <c r="CV54" s="28"/>
      <c r="CW54" s="28"/>
      <c r="CX54" s="28"/>
      <c r="CY54" s="28"/>
      <c r="CZ54" s="28"/>
      <c r="DA54" s="28"/>
      <c r="DB54" s="28"/>
      <c r="DC54" s="28"/>
      <c r="DD54" s="101">
        <f>データ!$B$11</f>
        <v>41275</v>
      </c>
      <c r="DE54" s="102"/>
      <c r="DF54" s="102"/>
      <c r="DG54" s="102"/>
      <c r="DH54" s="102"/>
      <c r="DI54" s="102"/>
      <c r="DJ54" s="102"/>
      <c r="DK54" s="102"/>
      <c r="DL54" s="102"/>
      <c r="DM54" s="102"/>
      <c r="DN54" s="102"/>
      <c r="DO54" s="102"/>
      <c r="DP54" s="102"/>
      <c r="DQ54" s="102"/>
      <c r="DR54" s="103"/>
      <c r="DS54" s="101">
        <f>データ!$C$11</f>
        <v>41640</v>
      </c>
      <c r="DT54" s="102"/>
      <c r="DU54" s="102"/>
      <c r="DV54" s="102"/>
      <c r="DW54" s="102"/>
      <c r="DX54" s="102"/>
      <c r="DY54" s="102"/>
      <c r="DZ54" s="102"/>
      <c r="EA54" s="102"/>
      <c r="EB54" s="102"/>
      <c r="EC54" s="102"/>
      <c r="ED54" s="102"/>
      <c r="EE54" s="102"/>
      <c r="EF54" s="102"/>
      <c r="EG54" s="103"/>
      <c r="EH54" s="101">
        <f>データ!$D$11</f>
        <v>42005</v>
      </c>
      <c r="EI54" s="102"/>
      <c r="EJ54" s="102"/>
      <c r="EK54" s="102"/>
      <c r="EL54" s="102"/>
      <c r="EM54" s="102"/>
      <c r="EN54" s="102"/>
      <c r="EO54" s="102"/>
      <c r="EP54" s="102"/>
      <c r="EQ54" s="102"/>
      <c r="ER54" s="102"/>
      <c r="ES54" s="102"/>
      <c r="ET54" s="102"/>
      <c r="EU54" s="102"/>
      <c r="EV54" s="103"/>
      <c r="EW54" s="101">
        <f>データ!$E$11</f>
        <v>42370</v>
      </c>
      <c r="EX54" s="102"/>
      <c r="EY54" s="102"/>
      <c r="EZ54" s="102"/>
      <c r="FA54" s="102"/>
      <c r="FB54" s="102"/>
      <c r="FC54" s="102"/>
      <c r="FD54" s="102"/>
      <c r="FE54" s="102"/>
      <c r="FF54" s="102"/>
      <c r="FG54" s="102"/>
      <c r="FH54" s="102"/>
      <c r="FI54" s="102"/>
      <c r="FJ54" s="102"/>
      <c r="FK54" s="103"/>
      <c r="FL54" s="101">
        <f>データ!$F$11</f>
        <v>42736</v>
      </c>
      <c r="FM54" s="102"/>
      <c r="FN54" s="102"/>
      <c r="FO54" s="102"/>
      <c r="FP54" s="102"/>
      <c r="FQ54" s="102"/>
      <c r="FR54" s="102"/>
      <c r="FS54" s="102"/>
      <c r="FT54" s="102"/>
      <c r="FU54" s="102"/>
      <c r="FV54" s="102"/>
      <c r="FW54" s="102"/>
      <c r="FX54" s="102"/>
      <c r="FY54" s="102"/>
      <c r="FZ54" s="103"/>
      <c r="GA54" s="5"/>
      <c r="GB54" s="5"/>
      <c r="GC54" s="5"/>
      <c r="GD54" s="5"/>
      <c r="GE54" s="5"/>
      <c r="GF54" s="5"/>
      <c r="GG54" s="5"/>
      <c r="GH54" s="5"/>
      <c r="GI54" s="28"/>
      <c r="GJ54" s="28"/>
      <c r="GK54" s="28"/>
      <c r="GL54" s="28"/>
      <c r="GM54" s="28"/>
      <c r="GN54" s="28"/>
      <c r="GO54" s="28"/>
      <c r="GP54" s="28"/>
      <c r="GQ54" s="28"/>
      <c r="GR54" s="101">
        <f>データ!$B$11</f>
        <v>41275</v>
      </c>
      <c r="GS54" s="102"/>
      <c r="GT54" s="102"/>
      <c r="GU54" s="102"/>
      <c r="GV54" s="102"/>
      <c r="GW54" s="102"/>
      <c r="GX54" s="102"/>
      <c r="GY54" s="102"/>
      <c r="GZ54" s="102"/>
      <c r="HA54" s="102"/>
      <c r="HB54" s="102"/>
      <c r="HC54" s="102"/>
      <c r="HD54" s="102"/>
      <c r="HE54" s="102"/>
      <c r="HF54" s="103"/>
      <c r="HG54" s="101">
        <f>データ!$C$11</f>
        <v>41640</v>
      </c>
      <c r="HH54" s="102"/>
      <c r="HI54" s="102"/>
      <c r="HJ54" s="102"/>
      <c r="HK54" s="102"/>
      <c r="HL54" s="102"/>
      <c r="HM54" s="102"/>
      <c r="HN54" s="102"/>
      <c r="HO54" s="102"/>
      <c r="HP54" s="102"/>
      <c r="HQ54" s="102"/>
      <c r="HR54" s="102"/>
      <c r="HS54" s="102"/>
      <c r="HT54" s="102"/>
      <c r="HU54" s="103"/>
      <c r="HV54" s="101">
        <f>データ!$D$11</f>
        <v>42005</v>
      </c>
      <c r="HW54" s="102"/>
      <c r="HX54" s="102"/>
      <c r="HY54" s="102"/>
      <c r="HZ54" s="102"/>
      <c r="IA54" s="102"/>
      <c r="IB54" s="102"/>
      <c r="IC54" s="102"/>
      <c r="ID54" s="102"/>
      <c r="IE54" s="102"/>
      <c r="IF54" s="102"/>
      <c r="IG54" s="102"/>
      <c r="IH54" s="102"/>
      <c r="II54" s="102"/>
      <c r="IJ54" s="103"/>
      <c r="IK54" s="101">
        <f>データ!$E$11</f>
        <v>42370</v>
      </c>
      <c r="IL54" s="102"/>
      <c r="IM54" s="102"/>
      <c r="IN54" s="102"/>
      <c r="IO54" s="102"/>
      <c r="IP54" s="102"/>
      <c r="IQ54" s="102"/>
      <c r="IR54" s="102"/>
      <c r="IS54" s="102"/>
      <c r="IT54" s="102"/>
      <c r="IU54" s="102"/>
      <c r="IV54" s="102"/>
      <c r="IW54" s="102"/>
      <c r="IX54" s="102"/>
      <c r="IY54" s="103"/>
      <c r="IZ54" s="101">
        <f>データ!$F$11</f>
        <v>42736</v>
      </c>
      <c r="JA54" s="102"/>
      <c r="JB54" s="102"/>
      <c r="JC54" s="102"/>
      <c r="JD54" s="102"/>
      <c r="JE54" s="102"/>
      <c r="JF54" s="102"/>
      <c r="JG54" s="102"/>
      <c r="JH54" s="102"/>
      <c r="JI54" s="102"/>
      <c r="JJ54" s="102"/>
      <c r="JK54" s="102"/>
      <c r="JL54" s="102"/>
      <c r="JM54" s="102"/>
      <c r="JN54" s="103"/>
      <c r="JO54" s="5"/>
      <c r="JP54" s="5"/>
      <c r="JQ54" s="5"/>
      <c r="JR54" s="5"/>
      <c r="JS54" s="5"/>
      <c r="JT54" s="5"/>
      <c r="JU54" s="5"/>
      <c r="JV54" s="5"/>
      <c r="JW54" s="28"/>
      <c r="JX54" s="28"/>
      <c r="JY54" s="28"/>
      <c r="JZ54" s="28"/>
      <c r="KA54" s="28"/>
      <c r="KB54" s="28"/>
      <c r="KC54" s="28"/>
      <c r="KD54" s="28"/>
      <c r="KE54" s="28"/>
      <c r="KF54" s="101">
        <f>データ!$B$11</f>
        <v>41275</v>
      </c>
      <c r="KG54" s="102"/>
      <c r="KH54" s="102"/>
      <c r="KI54" s="102"/>
      <c r="KJ54" s="102"/>
      <c r="KK54" s="102"/>
      <c r="KL54" s="102"/>
      <c r="KM54" s="102"/>
      <c r="KN54" s="102"/>
      <c r="KO54" s="102"/>
      <c r="KP54" s="102"/>
      <c r="KQ54" s="102"/>
      <c r="KR54" s="102"/>
      <c r="KS54" s="102"/>
      <c r="KT54" s="103"/>
      <c r="KU54" s="101">
        <f>データ!$C$11</f>
        <v>41640</v>
      </c>
      <c r="KV54" s="102"/>
      <c r="KW54" s="102"/>
      <c r="KX54" s="102"/>
      <c r="KY54" s="102"/>
      <c r="KZ54" s="102"/>
      <c r="LA54" s="102"/>
      <c r="LB54" s="102"/>
      <c r="LC54" s="102"/>
      <c r="LD54" s="102"/>
      <c r="LE54" s="102"/>
      <c r="LF54" s="102"/>
      <c r="LG54" s="102"/>
      <c r="LH54" s="102"/>
      <c r="LI54" s="103"/>
      <c r="LJ54" s="101">
        <f>データ!$D$11</f>
        <v>42005</v>
      </c>
      <c r="LK54" s="102"/>
      <c r="LL54" s="102"/>
      <c r="LM54" s="102"/>
      <c r="LN54" s="102"/>
      <c r="LO54" s="102"/>
      <c r="LP54" s="102"/>
      <c r="LQ54" s="102"/>
      <c r="LR54" s="102"/>
      <c r="LS54" s="102"/>
      <c r="LT54" s="102"/>
      <c r="LU54" s="102"/>
      <c r="LV54" s="102"/>
      <c r="LW54" s="102"/>
      <c r="LX54" s="103"/>
      <c r="LY54" s="101">
        <f>データ!$E$11</f>
        <v>42370</v>
      </c>
      <c r="LZ54" s="102"/>
      <c r="MA54" s="102"/>
      <c r="MB54" s="102"/>
      <c r="MC54" s="102"/>
      <c r="MD54" s="102"/>
      <c r="ME54" s="102"/>
      <c r="MF54" s="102"/>
      <c r="MG54" s="102"/>
      <c r="MH54" s="102"/>
      <c r="MI54" s="102"/>
      <c r="MJ54" s="102"/>
      <c r="MK54" s="102"/>
      <c r="ML54" s="102"/>
      <c r="MM54" s="103"/>
      <c r="MN54" s="101">
        <f>データ!$F$11</f>
        <v>42736</v>
      </c>
      <c r="MO54" s="102"/>
      <c r="MP54" s="102"/>
      <c r="MQ54" s="102"/>
      <c r="MR54" s="102"/>
      <c r="MS54" s="102"/>
      <c r="MT54" s="102"/>
      <c r="MU54" s="102"/>
      <c r="MV54" s="102"/>
      <c r="MW54" s="102"/>
      <c r="MX54" s="102"/>
      <c r="MY54" s="102"/>
      <c r="MZ54" s="102"/>
      <c r="NA54" s="102"/>
      <c r="NB54" s="103"/>
      <c r="NC54" s="5"/>
      <c r="ND54" s="5"/>
      <c r="NE54" s="5"/>
      <c r="NF54" s="5"/>
      <c r="NG54" s="5"/>
      <c r="NH54" s="27"/>
      <c r="NI54" s="2"/>
      <c r="NJ54" s="141"/>
      <c r="NK54" s="142"/>
      <c r="NL54" s="142"/>
      <c r="NM54" s="142"/>
      <c r="NN54" s="142"/>
      <c r="NO54" s="142"/>
      <c r="NP54" s="142"/>
      <c r="NQ54" s="142"/>
      <c r="NR54" s="142"/>
      <c r="NS54" s="142"/>
      <c r="NT54" s="142"/>
      <c r="NU54" s="142"/>
      <c r="NV54" s="142"/>
      <c r="NW54" s="142"/>
      <c r="NX54" s="143"/>
    </row>
    <row r="55" spans="1:388" ht="13.5" customHeight="1">
      <c r="A55" s="2"/>
      <c r="B55" s="25"/>
      <c r="C55" s="5"/>
      <c r="D55" s="5"/>
      <c r="E55" s="5"/>
      <c r="F55" s="5"/>
      <c r="G55" s="94" t="s">
        <v>37</v>
      </c>
      <c r="H55" s="94"/>
      <c r="I55" s="94"/>
      <c r="J55" s="94"/>
      <c r="K55" s="94"/>
      <c r="L55" s="94"/>
      <c r="M55" s="94"/>
      <c r="N55" s="94"/>
      <c r="O55" s="94"/>
      <c r="P55" s="98">
        <f>データ!BZ7</f>
        <v>19646</v>
      </c>
      <c r="Q55" s="99"/>
      <c r="R55" s="99"/>
      <c r="S55" s="99"/>
      <c r="T55" s="99"/>
      <c r="U55" s="99"/>
      <c r="V55" s="99"/>
      <c r="W55" s="99"/>
      <c r="X55" s="99"/>
      <c r="Y55" s="99"/>
      <c r="Z55" s="99"/>
      <c r="AA55" s="99"/>
      <c r="AB55" s="99"/>
      <c r="AC55" s="99"/>
      <c r="AD55" s="100"/>
      <c r="AE55" s="98">
        <f>データ!CA7</f>
        <v>20903</v>
      </c>
      <c r="AF55" s="99"/>
      <c r="AG55" s="99"/>
      <c r="AH55" s="99"/>
      <c r="AI55" s="99"/>
      <c r="AJ55" s="99"/>
      <c r="AK55" s="99"/>
      <c r="AL55" s="99"/>
      <c r="AM55" s="99"/>
      <c r="AN55" s="99"/>
      <c r="AO55" s="99"/>
      <c r="AP55" s="99"/>
      <c r="AQ55" s="99"/>
      <c r="AR55" s="99"/>
      <c r="AS55" s="100"/>
      <c r="AT55" s="98">
        <f>データ!CB7</f>
        <v>21595</v>
      </c>
      <c r="AU55" s="99"/>
      <c r="AV55" s="99"/>
      <c r="AW55" s="99"/>
      <c r="AX55" s="99"/>
      <c r="AY55" s="99"/>
      <c r="AZ55" s="99"/>
      <c r="BA55" s="99"/>
      <c r="BB55" s="99"/>
      <c r="BC55" s="99"/>
      <c r="BD55" s="99"/>
      <c r="BE55" s="99"/>
      <c r="BF55" s="99"/>
      <c r="BG55" s="99"/>
      <c r="BH55" s="100"/>
      <c r="BI55" s="98">
        <f>データ!CC7</f>
        <v>22187</v>
      </c>
      <c r="BJ55" s="99"/>
      <c r="BK55" s="99"/>
      <c r="BL55" s="99"/>
      <c r="BM55" s="99"/>
      <c r="BN55" s="99"/>
      <c r="BO55" s="99"/>
      <c r="BP55" s="99"/>
      <c r="BQ55" s="99"/>
      <c r="BR55" s="99"/>
      <c r="BS55" s="99"/>
      <c r="BT55" s="99"/>
      <c r="BU55" s="99"/>
      <c r="BV55" s="99"/>
      <c r="BW55" s="100"/>
      <c r="BX55" s="98">
        <f>データ!CD7</f>
        <v>22656</v>
      </c>
      <c r="BY55" s="99"/>
      <c r="BZ55" s="99"/>
      <c r="CA55" s="99"/>
      <c r="CB55" s="99"/>
      <c r="CC55" s="99"/>
      <c r="CD55" s="99"/>
      <c r="CE55" s="99"/>
      <c r="CF55" s="99"/>
      <c r="CG55" s="99"/>
      <c r="CH55" s="99"/>
      <c r="CI55" s="99"/>
      <c r="CJ55" s="99"/>
      <c r="CK55" s="99"/>
      <c r="CL55" s="100"/>
      <c r="CO55" s="5"/>
      <c r="CP55" s="5"/>
      <c r="CQ55" s="5"/>
      <c r="CR55" s="5"/>
      <c r="CS55" s="5"/>
      <c r="CT55" s="5"/>
      <c r="CU55" s="94" t="s">
        <v>37</v>
      </c>
      <c r="CV55" s="94"/>
      <c r="CW55" s="94"/>
      <c r="CX55" s="94"/>
      <c r="CY55" s="94"/>
      <c r="CZ55" s="94"/>
      <c r="DA55" s="94"/>
      <c r="DB55" s="94"/>
      <c r="DC55" s="94"/>
      <c r="DD55" s="98">
        <f>データ!CK7</f>
        <v>10992</v>
      </c>
      <c r="DE55" s="99"/>
      <c r="DF55" s="99"/>
      <c r="DG55" s="99"/>
      <c r="DH55" s="99"/>
      <c r="DI55" s="99"/>
      <c r="DJ55" s="99"/>
      <c r="DK55" s="99"/>
      <c r="DL55" s="99"/>
      <c r="DM55" s="99"/>
      <c r="DN55" s="99"/>
      <c r="DO55" s="99"/>
      <c r="DP55" s="99"/>
      <c r="DQ55" s="99"/>
      <c r="DR55" s="100"/>
      <c r="DS55" s="98">
        <f>データ!CL7</f>
        <v>11273</v>
      </c>
      <c r="DT55" s="99"/>
      <c r="DU55" s="99"/>
      <c r="DV55" s="99"/>
      <c r="DW55" s="99"/>
      <c r="DX55" s="99"/>
      <c r="DY55" s="99"/>
      <c r="DZ55" s="99"/>
      <c r="EA55" s="99"/>
      <c r="EB55" s="99"/>
      <c r="EC55" s="99"/>
      <c r="ED55" s="99"/>
      <c r="EE55" s="99"/>
      <c r="EF55" s="99"/>
      <c r="EG55" s="100"/>
      <c r="EH55" s="98">
        <f>データ!CM7</f>
        <v>11885</v>
      </c>
      <c r="EI55" s="99"/>
      <c r="EJ55" s="99"/>
      <c r="EK55" s="99"/>
      <c r="EL55" s="99"/>
      <c r="EM55" s="99"/>
      <c r="EN55" s="99"/>
      <c r="EO55" s="99"/>
      <c r="EP55" s="99"/>
      <c r="EQ55" s="99"/>
      <c r="ER55" s="99"/>
      <c r="ES55" s="99"/>
      <c r="ET55" s="99"/>
      <c r="EU55" s="99"/>
      <c r="EV55" s="100"/>
      <c r="EW55" s="98">
        <f>データ!CN7</f>
        <v>12167</v>
      </c>
      <c r="EX55" s="99"/>
      <c r="EY55" s="99"/>
      <c r="EZ55" s="99"/>
      <c r="FA55" s="99"/>
      <c r="FB55" s="99"/>
      <c r="FC55" s="99"/>
      <c r="FD55" s="99"/>
      <c r="FE55" s="99"/>
      <c r="FF55" s="99"/>
      <c r="FG55" s="99"/>
      <c r="FH55" s="99"/>
      <c r="FI55" s="99"/>
      <c r="FJ55" s="99"/>
      <c r="FK55" s="100"/>
      <c r="FL55" s="98">
        <f>データ!CO7</f>
        <v>13284</v>
      </c>
      <c r="FM55" s="99"/>
      <c r="FN55" s="99"/>
      <c r="FO55" s="99"/>
      <c r="FP55" s="99"/>
      <c r="FQ55" s="99"/>
      <c r="FR55" s="99"/>
      <c r="FS55" s="99"/>
      <c r="FT55" s="99"/>
      <c r="FU55" s="99"/>
      <c r="FV55" s="99"/>
      <c r="FW55" s="99"/>
      <c r="FX55" s="99"/>
      <c r="FY55" s="99"/>
      <c r="FZ55" s="100"/>
      <c r="GA55" s="5"/>
      <c r="GB55" s="5"/>
      <c r="GC55" s="5"/>
      <c r="GD55" s="5"/>
      <c r="GE55" s="5"/>
      <c r="GF55" s="5"/>
      <c r="GG55" s="5"/>
      <c r="GH55" s="5"/>
      <c r="GI55" s="94" t="s">
        <v>37</v>
      </c>
      <c r="GJ55" s="94"/>
      <c r="GK55" s="94"/>
      <c r="GL55" s="94"/>
      <c r="GM55" s="94"/>
      <c r="GN55" s="94"/>
      <c r="GO55" s="94"/>
      <c r="GP55" s="94"/>
      <c r="GQ55" s="94"/>
      <c r="GR55" s="95">
        <f>データ!CV7</f>
        <v>61.2</v>
      </c>
      <c r="GS55" s="96"/>
      <c r="GT55" s="96"/>
      <c r="GU55" s="96"/>
      <c r="GV55" s="96"/>
      <c r="GW55" s="96"/>
      <c r="GX55" s="96"/>
      <c r="GY55" s="96"/>
      <c r="GZ55" s="96"/>
      <c r="HA55" s="96"/>
      <c r="HB55" s="96"/>
      <c r="HC55" s="96"/>
      <c r="HD55" s="96"/>
      <c r="HE55" s="96"/>
      <c r="HF55" s="97"/>
      <c r="HG55" s="95">
        <f>データ!CW7</f>
        <v>58.6</v>
      </c>
      <c r="HH55" s="96"/>
      <c r="HI55" s="96"/>
      <c r="HJ55" s="96"/>
      <c r="HK55" s="96"/>
      <c r="HL55" s="96"/>
      <c r="HM55" s="96"/>
      <c r="HN55" s="96"/>
      <c r="HO55" s="96"/>
      <c r="HP55" s="96"/>
      <c r="HQ55" s="96"/>
      <c r="HR55" s="96"/>
      <c r="HS55" s="96"/>
      <c r="HT55" s="96"/>
      <c r="HU55" s="97"/>
      <c r="HV55" s="95">
        <f>データ!CX7</f>
        <v>56.8</v>
      </c>
      <c r="HW55" s="96"/>
      <c r="HX55" s="96"/>
      <c r="HY55" s="96"/>
      <c r="HZ55" s="96"/>
      <c r="IA55" s="96"/>
      <c r="IB55" s="96"/>
      <c r="IC55" s="96"/>
      <c r="ID55" s="96"/>
      <c r="IE55" s="96"/>
      <c r="IF55" s="96"/>
      <c r="IG55" s="96"/>
      <c r="IH55" s="96"/>
      <c r="II55" s="96"/>
      <c r="IJ55" s="97"/>
      <c r="IK55" s="95">
        <f>データ!CY7</f>
        <v>67.5</v>
      </c>
      <c r="IL55" s="96"/>
      <c r="IM55" s="96"/>
      <c r="IN55" s="96"/>
      <c r="IO55" s="96"/>
      <c r="IP55" s="96"/>
      <c r="IQ55" s="96"/>
      <c r="IR55" s="96"/>
      <c r="IS55" s="96"/>
      <c r="IT55" s="96"/>
      <c r="IU55" s="96"/>
      <c r="IV55" s="96"/>
      <c r="IW55" s="96"/>
      <c r="IX55" s="96"/>
      <c r="IY55" s="97"/>
      <c r="IZ55" s="95">
        <f>データ!CZ7</f>
        <v>68.7</v>
      </c>
      <c r="JA55" s="96"/>
      <c r="JB55" s="96"/>
      <c r="JC55" s="96"/>
      <c r="JD55" s="96"/>
      <c r="JE55" s="96"/>
      <c r="JF55" s="96"/>
      <c r="JG55" s="96"/>
      <c r="JH55" s="96"/>
      <c r="JI55" s="96"/>
      <c r="JJ55" s="96"/>
      <c r="JK55" s="96"/>
      <c r="JL55" s="96"/>
      <c r="JM55" s="96"/>
      <c r="JN55" s="97"/>
      <c r="JO55" s="5"/>
      <c r="JP55" s="5"/>
      <c r="JQ55" s="5"/>
      <c r="JR55" s="5"/>
      <c r="JS55" s="5"/>
      <c r="JT55" s="5"/>
      <c r="JU55" s="5"/>
      <c r="JV55" s="5"/>
      <c r="JW55" s="94" t="s">
        <v>37</v>
      </c>
      <c r="JX55" s="94"/>
      <c r="JY55" s="94"/>
      <c r="JZ55" s="94"/>
      <c r="KA55" s="94"/>
      <c r="KB55" s="94"/>
      <c r="KC55" s="94"/>
      <c r="KD55" s="94"/>
      <c r="KE55" s="94"/>
      <c r="KF55" s="95">
        <f>データ!DG7</f>
        <v>29.1</v>
      </c>
      <c r="KG55" s="96"/>
      <c r="KH55" s="96"/>
      <c r="KI55" s="96"/>
      <c r="KJ55" s="96"/>
      <c r="KK55" s="96"/>
      <c r="KL55" s="96"/>
      <c r="KM55" s="96"/>
      <c r="KN55" s="96"/>
      <c r="KO55" s="96"/>
      <c r="KP55" s="96"/>
      <c r="KQ55" s="96"/>
      <c r="KR55" s="96"/>
      <c r="KS55" s="96"/>
      <c r="KT55" s="97"/>
      <c r="KU55" s="95">
        <f>データ!DH7</f>
        <v>27.7</v>
      </c>
      <c r="KV55" s="96"/>
      <c r="KW55" s="96"/>
      <c r="KX55" s="96"/>
      <c r="KY55" s="96"/>
      <c r="KZ55" s="96"/>
      <c r="LA55" s="96"/>
      <c r="LB55" s="96"/>
      <c r="LC55" s="96"/>
      <c r="LD55" s="96"/>
      <c r="LE55" s="96"/>
      <c r="LF55" s="96"/>
      <c r="LG55" s="96"/>
      <c r="LH55" s="96"/>
      <c r="LI55" s="97"/>
      <c r="LJ55" s="95">
        <f>データ!DI7</f>
        <v>26.7</v>
      </c>
      <c r="LK55" s="96"/>
      <c r="LL55" s="96"/>
      <c r="LM55" s="96"/>
      <c r="LN55" s="96"/>
      <c r="LO55" s="96"/>
      <c r="LP55" s="96"/>
      <c r="LQ55" s="96"/>
      <c r="LR55" s="96"/>
      <c r="LS55" s="96"/>
      <c r="LT55" s="96"/>
      <c r="LU55" s="96"/>
      <c r="LV55" s="96"/>
      <c r="LW55" s="96"/>
      <c r="LX55" s="97"/>
      <c r="LY55" s="95">
        <f>データ!DJ7</f>
        <v>27.5</v>
      </c>
      <c r="LZ55" s="96"/>
      <c r="MA55" s="96"/>
      <c r="MB55" s="96"/>
      <c r="MC55" s="96"/>
      <c r="MD55" s="96"/>
      <c r="ME55" s="96"/>
      <c r="MF55" s="96"/>
      <c r="MG55" s="96"/>
      <c r="MH55" s="96"/>
      <c r="MI55" s="96"/>
      <c r="MJ55" s="96"/>
      <c r="MK55" s="96"/>
      <c r="ML55" s="96"/>
      <c r="MM55" s="97"/>
      <c r="MN55" s="95">
        <f>データ!DK7</f>
        <v>27.1</v>
      </c>
      <c r="MO55" s="96"/>
      <c r="MP55" s="96"/>
      <c r="MQ55" s="96"/>
      <c r="MR55" s="96"/>
      <c r="MS55" s="96"/>
      <c r="MT55" s="96"/>
      <c r="MU55" s="96"/>
      <c r="MV55" s="96"/>
      <c r="MW55" s="96"/>
      <c r="MX55" s="96"/>
      <c r="MY55" s="96"/>
      <c r="MZ55" s="96"/>
      <c r="NA55" s="96"/>
      <c r="NB55" s="97"/>
      <c r="NC55" s="5"/>
      <c r="ND55" s="5"/>
      <c r="NE55" s="5"/>
      <c r="NF55" s="5"/>
      <c r="NG55" s="5"/>
      <c r="NH55" s="27"/>
      <c r="NI55" s="2"/>
      <c r="NJ55" s="141"/>
      <c r="NK55" s="142"/>
      <c r="NL55" s="142"/>
      <c r="NM55" s="142"/>
      <c r="NN55" s="142"/>
      <c r="NO55" s="142"/>
      <c r="NP55" s="142"/>
      <c r="NQ55" s="142"/>
      <c r="NR55" s="142"/>
      <c r="NS55" s="142"/>
      <c r="NT55" s="142"/>
      <c r="NU55" s="142"/>
      <c r="NV55" s="142"/>
      <c r="NW55" s="142"/>
      <c r="NX55" s="143"/>
    </row>
    <row r="56" spans="1:388" ht="13.5" customHeight="1">
      <c r="A56" s="2"/>
      <c r="B56" s="25"/>
      <c r="C56" s="5"/>
      <c r="D56" s="5"/>
      <c r="E56" s="5"/>
      <c r="F56" s="5"/>
      <c r="G56" s="94" t="s">
        <v>38</v>
      </c>
      <c r="H56" s="94"/>
      <c r="I56" s="94"/>
      <c r="J56" s="94"/>
      <c r="K56" s="94"/>
      <c r="L56" s="94"/>
      <c r="M56" s="94"/>
      <c r="N56" s="94"/>
      <c r="O56" s="94"/>
      <c r="P56" s="98">
        <f>データ!CE7</f>
        <v>23475</v>
      </c>
      <c r="Q56" s="99"/>
      <c r="R56" s="99"/>
      <c r="S56" s="99"/>
      <c r="T56" s="99"/>
      <c r="U56" s="99"/>
      <c r="V56" s="99"/>
      <c r="W56" s="99"/>
      <c r="X56" s="99"/>
      <c r="Y56" s="99"/>
      <c r="Z56" s="99"/>
      <c r="AA56" s="99"/>
      <c r="AB56" s="99"/>
      <c r="AC56" s="99"/>
      <c r="AD56" s="100"/>
      <c r="AE56" s="98">
        <f>データ!CF7</f>
        <v>23857</v>
      </c>
      <c r="AF56" s="99"/>
      <c r="AG56" s="99"/>
      <c r="AH56" s="99"/>
      <c r="AI56" s="99"/>
      <c r="AJ56" s="99"/>
      <c r="AK56" s="99"/>
      <c r="AL56" s="99"/>
      <c r="AM56" s="99"/>
      <c r="AN56" s="99"/>
      <c r="AO56" s="99"/>
      <c r="AP56" s="99"/>
      <c r="AQ56" s="99"/>
      <c r="AR56" s="99"/>
      <c r="AS56" s="100"/>
      <c r="AT56" s="98">
        <f>データ!CG7</f>
        <v>24371</v>
      </c>
      <c r="AU56" s="99"/>
      <c r="AV56" s="99"/>
      <c r="AW56" s="99"/>
      <c r="AX56" s="99"/>
      <c r="AY56" s="99"/>
      <c r="AZ56" s="99"/>
      <c r="BA56" s="99"/>
      <c r="BB56" s="99"/>
      <c r="BC56" s="99"/>
      <c r="BD56" s="99"/>
      <c r="BE56" s="99"/>
      <c r="BF56" s="99"/>
      <c r="BG56" s="99"/>
      <c r="BH56" s="100"/>
      <c r="BI56" s="98">
        <f>データ!CH7</f>
        <v>24882</v>
      </c>
      <c r="BJ56" s="99"/>
      <c r="BK56" s="99"/>
      <c r="BL56" s="99"/>
      <c r="BM56" s="99"/>
      <c r="BN56" s="99"/>
      <c r="BO56" s="99"/>
      <c r="BP56" s="99"/>
      <c r="BQ56" s="99"/>
      <c r="BR56" s="99"/>
      <c r="BS56" s="99"/>
      <c r="BT56" s="99"/>
      <c r="BU56" s="99"/>
      <c r="BV56" s="99"/>
      <c r="BW56" s="100"/>
      <c r="BX56" s="98">
        <f>データ!CI7</f>
        <v>25249</v>
      </c>
      <c r="BY56" s="99"/>
      <c r="BZ56" s="99"/>
      <c r="CA56" s="99"/>
      <c r="CB56" s="99"/>
      <c r="CC56" s="99"/>
      <c r="CD56" s="99"/>
      <c r="CE56" s="99"/>
      <c r="CF56" s="99"/>
      <c r="CG56" s="99"/>
      <c r="CH56" s="99"/>
      <c r="CI56" s="99"/>
      <c r="CJ56" s="99"/>
      <c r="CK56" s="99"/>
      <c r="CL56" s="100"/>
      <c r="CO56" s="5"/>
      <c r="CP56" s="5"/>
      <c r="CQ56" s="5"/>
      <c r="CR56" s="5"/>
      <c r="CS56" s="5"/>
      <c r="CT56" s="5"/>
      <c r="CU56" s="94" t="s">
        <v>38</v>
      </c>
      <c r="CV56" s="94"/>
      <c r="CW56" s="94"/>
      <c r="CX56" s="94"/>
      <c r="CY56" s="94"/>
      <c r="CZ56" s="94"/>
      <c r="DA56" s="94"/>
      <c r="DB56" s="94"/>
      <c r="DC56" s="94"/>
      <c r="DD56" s="98">
        <f>データ!CP7</f>
        <v>8603</v>
      </c>
      <c r="DE56" s="99"/>
      <c r="DF56" s="99"/>
      <c r="DG56" s="99"/>
      <c r="DH56" s="99"/>
      <c r="DI56" s="99"/>
      <c r="DJ56" s="99"/>
      <c r="DK56" s="99"/>
      <c r="DL56" s="99"/>
      <c r="DM56" s="99"/>
      <c r="DN56" s="99"/>
      <c r="DO56" s="99"/>
      <c r="DP56" s="99"/>
      <c r="DQ56" s="99"/>
      <c r="DR56" s="100"/>
      <c r="DS56" s="98">
        <f>データ!CQ7</f>
        <v>8471</v>
      </c>
      <c r="DT56" s="99"/>
      <c r="DU56" s="99"/>
      <c r="DV56" s="99"/>
      <c r="DW56" s="99"/>
      <c r="DX56" s="99"/>
      <c r="DY56" s="99"/>
      <c r="DZ56" s="99"/>
      <c r="EA56" s="99"/>
      <c r="EB56" s="99"/>
      <c r="EC56" s="99"/>
      <c r="ED56" s="99"/>
      <c r="EE56" s="99"/>
      <c r="EF56" s="99"/>
      <c r="EG56" s="100"/>
      <c r="EH56" s="98">
        <f>データ!CR7</f>
        <v>8736</v>
      </c>
      <c r="EI56" s="99"/>
      <c r="EJ56" s="99"/>
      <c r="EK56" s="99"/>
      <c r="EL56" s="99"/>
      <c r="EM56" s="99"/>
      <c r="EN56" s="99"/>
      <c r="EO56" s="99"/>
      <c r="EP56" s="99"/>
      <c r="EQ56" s="99"/>
      <c r="ER56" s="99"/>
      <c r="ES56" s="99"/>
      <c r="ET56" s="99"/>
      <c r="EU56" s="99"/>
      <c r="EV56" s="100"/>
      <c r="EW56" s="98">
        <f>データ!CS7</f>
        <v>8797</v>
      </c>
      <c r="EX56" s="99"/>
      <c r="EY56" s="99"/>
      <c r="EZ56" s="99"/>
      <c r="FA56" s="99"/>
      <c r="FB56" s="99"/>
      <c r="FC56" s="99"/>
      <c r="FD56" s="99"/>
      <c r="FE56" s="99"/>
      <c r="FF56" s="99"/>
      <c r="FG56" s="99"/>
      <c r="FH56" s="99"/>
      <c r="FI56" s="99"/>
      <c r="FJ56" s="99"/>
      <c r="FK56" s="100"/>
      <c r="FL56" s="98">
        <f>データ!CT7</f>
        <v>8852</v>
      </c>
      <c r="FM56" s="99"/>
      <c r="FN56" s="99"/>
      <c r="FO56" s="99"/>
      <c r="FP56" s="99"/>
      <c r="FQ56" s="99"/>
      <c r="FR56" s="99"/>
      <c r="FS56" s="99"/>
      <c r="FT56" s="99"/>
      <c r="FU56" s="99"/>
      <c r="FV56" s="99"/>
      <c r="FW56" s="99"/>
      <c r="FX56" s="99"/>
      <c r="FY56" s="99"/>
      <c r="FZ56" s="100"/>
      <c r="GA56" s="5"/>
      <c r="GB56" s="5"/>
      <c r="GC56" s="5"/>
      <c r="GD56" s="5"/>
      <c r="GE56" s="5"/>
      <c r="GF56" s="5"/>
      <c r="GG56" s="5"/>
      <c r="GH56" s="5"/>
      <c r="GI56" s="94" t="s">
        <v>38</v>
      </c>
      <c r="GJ56" s="94"/>
      <c r="GK56" s="94"/>
      <c r="GL56" s="94"/>
      <c r="GM56" s="94"/>
      <c r="GN56" s="94"/>
      <c r="GO56" s="94"/>
      <c r="GP56" s="94"/>
      <c r="GQ56" s="94"/>
      <c r="GR56" s="95">
        <f>データ!DA7</f>
        <v>65</v>
      </c>
      <c r="GS56" s="96"/>
      <c r="GT56" s="96"/>
      <c r="GU56" s="96"/>
      <c r="GV56" s="96"/>
      <c r="GW56" s="96"/>
      <c r="GX56" s="96"/>
      <c r="GY56" s="96"/>
      <c r="GZ56" s="96"/>
      <c r="HA56" s="96"/>
      <c r="HB56" s="96"/>
      <c r="HC56" s="96"/>
      <c r="HD56" s="96"/>
      <c r="HE56" s="96"/>
      <c r="HF56" s="97"/>
      <c r="HG56" s="95">
        <f>データ!DB7</f>
        <v>67.5</v>
      </c>
      <c r="HH56" s="96"/>
      <c r="HI56" s="96"/>
      <c r="HJ56" s="96"/>
      <c r="HK56" s="96"/>
      <c r="HL56" s="96"/>
      <c r="HM56" s="96"/>
      <c r="HN56" s="96"/>
      <c r="HO56" s="96"/>
      <c r="HP56" s="96"/>
      <c r="HQ56" s="96"/>
      <c r="HR56" s="96"/>
      <c r="HS56" s="96"/>
      <c r="HT56" s="96"/>
      <c r="HU56" s="97"/>
      <c r="HV56" s="95">
        <f>データ!DC7</f>
        <v>67.5</v>
      </c>
      <c r="HW56" s="96"/>
      <c r="HX56" s="96"/>
      <c r="HY56" s="96"/>
      <c r="HZ56" s="96"/>
      <c r="IA56" s="96"/>
      <c r="IB56" s="96"/>
      <c r="IC56" s="96"/>
      <c r="ID56" s="96"/>
      <c r="IE56" s="96"/>
      <c r="IF56" s="96"/>
      <c r="IG56" s="96"/>
      <c r="IH56" s="96"/>
      <c r="II56" s="96"/>
      <c r="IJ56" s="97"/>
      <c r="IK56" s="95">
        <f>データ!DD7</f>
        <v>69.5</v>
      </c>
      <c r="IL56" s="96"/>
      <c r="IM56" s="96"/>
      <c r="IN56" s="96"/>
      <c r="IO56" s="96"/>
      <c r="IP56" s="96"/>
      <c r="IQ56" s="96"/>
      <c r="IR56" s="96"/>
      <c r="IS56" s="96"/>
      <c r="IT56" s="96"/>
      <c r="IU56" s="96"/>
      <c r="IV56" s="96"/>
      <c r="IW56" s="96"/>
      <c r="IX56" s="96"/>
      <c r="IY56" s="97"/>
      <c r="IZ56" s="95">
        <f>データ!DE7</f>
        <v>70.3</v>
      </c>
      <c r="JA56" s="96"/>
      <c r="JB56" s="96"/>
      <c r="JC56" s="96"/>
      <c r="JD56" s="96"/>
      <c r="JE56" s="96"/>
      <c r="JF56" s="96"/>
      <c r="JG56" s="96"/>
      <c r="JH56" s="96"/>
      <c r="JI56" s="96"/>
      <c r="JJ56" s="96"/>
      <c r="JK56" s="96"/>
      <c r="JL56" s="96"/>
      <c r="JM56" s="96"/>
      <c r="JN56" s="97"/>
      <c r="JO56" s="5"/>
      <c r="JP56" s="5"/>
      <c r="JQ56" s="5"/>
      <c r="JR56" s="5"/>
      <c r="JS56" s="5"/>
      <c r="JT56" s="5"/>
      <c r="JU56" s="5"/>
      <c r="JV56" s="5"/>
      <c r="JW56" s="94" t="s">
        <v>38</v>
      </c>
      <c r="JX56" s="94"/>
      <c r="JY56" s="94"/>
      <c r="JZ56" s="94"/>
      <c r="KA56" s="94"/>
      <c r="KB56" s="94"/>
      <c r="KC56" s="94"/>
      <c r="KD56" s="94"/>
      <c r="KE56" s="94"/>
      <c r="KF56" s="95">
        <f>データ!DL7</f>
        <v>19</v>
      </c>
      <c r="KG56" s="96"/>
      <c r="KH56" s="96"/>
      <c r="KI56" s="96"/>
      <c r="KJ56" s="96"/>
      <c r="KK56" s="96"/>
      <c r="KL56" s="96"/>
      <c r="KM56" s="96"/>
      <c r="KN56" s="96"/>
      <c r="KO56" s="96"/>
      <c r="KP56" s="96"/>
      <c r="KQ56" s="96"/>
      <c r="KR56" s="96"/>
      <c r="KS56" s="96"/>
      <c r="KT56" s="97"/>
      <c r="KU56" s="95">
        <f>データ!DM7</f>
        <v>17.899999999999999</v>
      </c>
      <c r="KV56" s="96"/>
      <c r="KW56" s="96"/>
      <c r="KX56" s="96"/>
      <c r="KY56" s="96"/>
      <c r="KZ56" s="96"/>
      <c r="LA56" s="96"/>
      <c r="LB56" s="96"/>
      <c r="LC56" s="96"/>
      <c r="LD56" s="96"/>
      <c r="LE56" s="96"/>
      <c r="LF56" s="96"/>
      <c r="LG56" s="96"/>
      <c r="LH56" s="96"/>
      <c r="LI56" s="97"/>
      <c r="LJ56" s="95">
        <f>データ!DN7</f>
        <v>17.899999999999999</v>
      </c>
      <c r="LK56" s="96"/>
      <c r="LL56" s="96"/>
      <c r="LM56" s="96"/>
      <c r="LN56" s="96"/>
      <c r="LO56" s="96"/>
      <c r="LP56" s="96"/>
      <c r="LQ56" s="96"/>
      <c r="LR56" s="96"/>
      <c r="LS56" s="96"/>
      <c r="LT56" s="96"/>
      <c r="LU56" s="96"/>
      <c r="LV56" s="96"/>
      <c r="LW56" s="96"/>
      <c r="LX56" s="97"/>
      <c r="LY56" s="95">
        <f>データ!DO7</f>
        <v>17.399999999999999</v>
      </c>
      <c r="LZ56" s="96"/>
      <c r="MA56" s="96"/>
      <c r="MB56" s="96"/>
      <c r="MC56" s="96"/>
      <c r="MD56" s="96"/>
      <c r="ME56" s="96"/>
      <c r="MF56" s="96"/>
      <c r="MG56" s="96"/>
      <c r="MH56" s="96"/>
      <c r="MI56" s="96"/>
      <c r="MJ56" s="96"/>
      <c r="MK56" s="96"/>
      <c r="ML56" s="96"/>
      <c r="MM56" s="97"/>
      <c r="MN56" s="95">
        <f>データ!DP7</f>
        <v>17</v>
      </c>
      <c r="MO56" s="96"/>
      <c r="MP56" s="96"/>
      <c r="MQ56" s="96"/>
      <c r="MR56" s="96"/>
      <c r="MS56" s="96"/>
      <c r="MT56" s="96"/>
      <c r="MU56" s="96"/>
      <c r="MV56" s="96"/>
      <c r="MW56" s="96"/>
      <c r="MX56" s="96"/>
      <c r="MY56" s="96"/>
      <c r="MZ56" s="96"/>
      <c r="NA56" s="96"/>
      <c r="NB56" s="97"/>
      <c r="NC56" s="5"/>
      <c r="ND56" s="5"/>
      <c r="NE56" s="5"/>
      <c r="NF56" s="5"/>
      <c r="NG56" s="5"/>
      <c r="NH56" s="27"/>
      <c r="NI56" s="2"/>
      <c r="NJ56" s="141"/>
      <c r="NK56" s="142"/>
      <c r="NL56" s="142"/>
      <c r="NM56" s="142"/>
      <c r="NN56" s="142"/>
      <c r="NO56" s="142"/>
      <c r="NP56" s="142"/>
      <c r="NQ56" s="142"/>
      <c r="NR56" s="142"/>
      <c r="NS56" s="142"/>
      <c r="NT56" s="142"/>
      <c r="NU56" s="142"/>
      <c r="NV56" s="142"/>
      <c r="NW56" s="142"/>
      <c r="NX56" s="143"/>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1"/>
      <c r="NK57" s="142"/>
      <c r="NL57" s="142"/>
      <c r="NM57" s="142"/>
      <c r="NN57" s="142"/>
      <c r="NO57" s="142"/>
      <c r="NP57" s="142"/>
      <c r="NQ57" s="142"/>
      <c r="NR57" s="142"/>
      <c r="NS57" s="142"/>
      <c r="NT57" s="142"/>
      <c r="NU57" s="142"/>
      <c r="NV57" s="142"/>
      <c r="NW57" s="142"/>
      <c r="NX57" s="143"/>
    </row>
    <row r="58" spans="1:388" ht="13.5" customHeight="1">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141"/>
      <c r="NK58" s="142"/>
      <c r="NL58" s="142"/>
      <c r="NM58" s="142"/>
      <c r="NN58" s="142"/>
      <c r="NO58" s="142"/>
      <c r="NP58" s="142"/>
      <c r="NQ58" s="142"/>
      <c r="NR58" s="142"/>
      <c r="NS58" s="142"/>
      <c r="NT58" s="142"/>
      <c r="NU58" s="142"/>
      <c r="NV58" s="142"/>
      <c r="NW58" s="142"/>
      <c r="NX58" s="143"/>
    </row>
    <row r="59" spans="1:388" ht="13.5" customHeight="1">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141"/>
      <c r="NK59" s="142"/>
      <c r="NL59" s="142"/>
      <c r="NM59" s="142"/>
      <c r="NN59" s="142"/>
      <c r="NO59" s="142"/>
      <c r="NP59" s="142"/>
      <c r="NQ59" s="142"/>
      <c r="NR59" s="142"/>
      <c r="NS59" s="142"/>
      <c r="NT59" s="142"/>
      <c r="NU59" s="142"/>
      <c r="NV59" s="142"/>
      <c r="NW59" s="142"/>
      <c r="NX59" s="143"/>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41"/>
      <c r="NK60" s="142"/>
      <c r="NL60" s="142"/>
      <c r="NM60" s="142"/>
      <c r="NN60" s="142"/>
      <c r="NO60" s="142"/>
      <c r="NP60" s="142"/>
      <c r="NQ60" s="142"/>
      <c r="NR60" s="142"/>
      <c r="NS60" s="142"/>
      <c r="NT60" s="142"/>
      <c r="NU60" s="142"/>
      <c r="NV60" s="142"/>
      <c r="NW60" s="142"/>
      <c r="NX60" s="143"/>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41"/>
      <c r="NK61" s="142"/>
      <c r="NL61" s="142"/>
      <c r="NM61" s="142"/>
      <c r="NN61" s="142"/>
      <c r="NO61" s="142"/>
      <c r="NP61" s="142"/>
      <c r="NQ61" s="142"/>
      <c r="NR61" s="142"/>
      <c r="NS61" s="142"/>
      <c r="NT61" s="142"/>
      <c r="NU61" s="142"/>
      <c r="NV61" s="142"/>
      <c r="NW61" s="142"/>
      <c r="NX61" s="143"/>
    </row>
    <row r="62" spans="1:388" ht="13.5" customHeight="1">
      <c r="A62" s="27"/>
      <c r="B62" s="22"/>
      <c r="C62" s="23"/>
      <c r="D62" s="23"/>
      <c r="E62" s="23"/>
      <c r="F62" s="86" t="s">
        <v>48</v>
      </c>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c r="EI62" s="86"/>
      <c r="EJ62" s="86"/>
      <c r="EK62" s="86"/>
      <c r="EL62" s="86"/>
      <c r="EM62" s="86"/>
      <c r="EN62" s="86"/>
      <c r="EO62" s="86"/>
      <c r="EP62" s="86"/>
      <c r="EQ62" s="86"/>
      <c r="ER62" s="86"/>
      <c r="ES62" s="86"/>
      <c r="ET62" s="86"/>
      <c r="EU62" s="86"/>
      <c r="EV62" s="86"/>
      <c r="EW62" s="86"/>
      <c r="EX62" s="86"/>
      <c r="EY62" s="86"/>
      <c r="EZ62" s="86"/>
      <c r="FA62" s="86"/>
      <c r="FB62" s="86"/>
      <c r="FC62" s="86"/>
      <c r="FD62" s="86"/>
      <c r="FE62" s="86"/>
      <c r="FF62" s="86"/>
      <c r="FG62" s="86"/>
      <c r="FH62" s="86"/>
      <c r="FI62" s="86"/>
      <c r="FJ62" s="86"/>
      <c r="FK62" s="86"/>
      <c r="FL62" s="86"/>
      <c r="FM62" s="86"/>
      <c r="FN62" s="86"/>
      <c r="FO62" s="86"/>
      <c r="FP62" s="86"/>
      <c r="FQ62" s="86"/>
      <c r="FR62" s="86"/>
      <c r="FS62" s="86"/>
      <c r="FT62" s="86"/>
      <c r="FU62" s="86"/>
      <c r="FV62" s="86"/>
      <c r="FW62" s="86"/>
      <c r="FX62" s="86"/>
      <c r="FY62" s="86"/>
      <c r="FZ62" s="86"/>
      <c r="GA62" s="86"/>
      <c r="GB62" s="86"/>
      <c r="GC62" s="86"/>
      <c r="GD62" s="86"/>
      <c r="GE62" s="86"/>
      <c r="GF62" s="86"/>
      <c r="GG62" s="86"/>
      <c r="GH62" s="86"/>
      <c r="GI62" s="86"/>
      <c r="GJ62" s="86"/>
      <c r="GK62" s="86"/>
      <c r="GL62" s="86"/>
      <c r="GM62" s="86"/>
      <c r="GN62" s="86"/>
      <c r="GO62" s="86"/>
      <c r="GP62" s="86"/>
      <c r="GQ62" s="86"/>
      <c r="GR62" s="86"/>
      <c r="GS62" s="86"/>
      <c r="GT62" s="86"/>
      <c r="GU62" s="86"/>
      <c r="GV62" s="86"/>
      <c r="GW62" s="86"/>
      <c r="GX62" s="86"/>
      <c r="GY62" s="86"/>
      <c r="GZ62" s="86"/>
      <c r="HA62" s="86"/>
      <c r="HB62" s="86"/>
      <c r="HC62" s="86"/>
      <c r="HD62" s="86"/>
      <c r="HE62" s="86"/>
      <c r="HF62" s="86"/>
      <c r="HG62" s="86"/>
      <c r="HH62" s="86"/>
      <c r="HI62" s="86"/>
      <c r="HJ62" s="86"/>
      <c r="HK62" s="86"/>
      <c r="HL62" s="86"/>
      <c r="HM62" s="86"/>
      <c r="HN62" s="86"/>
      <c r="HO62" s="86"/>
      <c r="HP62" s="86"/>
      <c r="HQ62" s="86"/>
      <c r="HR62" s="86"/>
      <c r="HS62" s="86"/>
      <c r="HT62" s="86"/>
      <c r="HU62" s="86"/>
      <c r="HV62" s="86"/>
      <c r="HW62" s="86"/>
      <c r="HX62" s="86"/>
      <c r="HY62" s="86"/>
      <c r="HZ62" s="86"/>
      <c r="IA62" s="86"/>
      <c r="IB62" s="86"/>
      <c r="IC62" s="86"/>
      <c r="ID62" s="86"/>
      <c r="IE62" s="86"/>
      <c r="IF62" s="86"/>
      <c r="IG62" s="86"/>
      <c r="IH62" s="86"/>
      <c r="II62" s="86"/>
      <c r="IJ62" s="86"/>
      <c r="IK62" s="86"/>
      <c r="IL62" s="86"/>
      <c r="IM62" s="86"/>
      <c r="IN62" s="86"/>
      <c r="IO62" s="86"/>
      <c r="IP62" s="86"/>
      <c r="IQ62" s="86"/>
      <c r="IR62" s="86"/>
      <c r="IS62" s="86"/>
      <c r="IT62" s="86"/>
      <c r="IU62" s="86"/>
      <c r="IV62" s="86"/>
      <c r="IW62" s="86"/>
      <c r="IX62" s="86"/>
      <c r="IY62" s="86"/>
      <c r="IZ62" s="86"/>
      <c r="JA62" s="86"/>
      <c r="JB62" s="86"/>
      <c r="JC62" s="86"/>
      <c r="JD62" s="86"/>
      <c r="JE62" s="86"/>
      <c r="JF62" s="86"/>
      <c r="JG62" s="86"/>
      <c r="JH62" s="86"/>
      <c r="JI62" s="86"/>
      <c r="JJ62" s="86"/>
      <c r="JK62" s="86"/>
      <c r="JL62" s="86"/>
      <c r="JM62" s="86"/>
      <c r="JN62" s="86"/>
      <c r="JO62" s="86"/>
      <c r="JP62" s="86"/>
      <c r="JQ62" s="86"/>
      <c r="JR62" s="86"/>
      <c r="JS62" s="86"/>
      <c r="JT62" s="86"/>
      <c r="JU62" s="86"/>
      <c r="JV62" s="86"/>
      <c r="JW62" s="86"/>
      <c r="JX62" s="86"/>
      <c r="JY62" s="86"/>
      <c r="JZ62" s="86"/>
      <c r="KA62" s="86"/>
      <c r="KB62" s="86"/>
      <c r="KC62" s="86"/>
      <c r="KD62" s="86"/>
      <c r="KE62" s="86"/>
      <c r="KF62" s="86"/>
      <c r="KG62" s="86"/>
      <c r="KH62" s="86"/>
      <c r="KI62" s="86"/>
      <c r="KJ62" s="86"/>
      <c r="KK62" s="86"/>
      <c r="KL62" s="86"/>
      <c r="KM62" s="86"/>
      <c r="KN62" s="86"/>
      <c r="KO62" s="86"/>
      <c r="KP62" s="86"/>
      <c r="KQ62" s="86"/>
      <c r="KR62" s="86"/>
      <c r="KS62" s="86"/>
      <c r="KT62" s="86"/>
      <c r="KU62" s="86"/>
      <c r="KV62" s="86"/>
      <c r="KW62" s="86"/>
      <c r="KX62" s="86"/>
      <c r="KY62" s="86"/>
      <c r="KZ62" s="86"/>
      <c r="LA62" s="86"/>
      <c r="LB62" s="86"/>
      <c r="LC62" s="86"/>
      <c r="LD62" s="86"/>
      <c r="LE62" s="86"/>
      <c r="LF62" s="86"/>
      <c r="LG62" s="86"/>
      <c r="LH62" s="86"/>
      <c r="LI62" s="86"/>
      <c r="LJ62" s="86"/>
      <c r="LK62" s="86"/>
      <c r="LL62" s="86"/>
      <c r="LM62" s="86"/>
      <c r="LN62" s="86"/>
      <c r="LO62" s="86"/>
      <c r="LP62" s="86"/>
      <c r="LQ62" s="86"/>
      <c r="LR62" s="86"/>
      <c r="LS62" s="86"/>
      <c r="LT62" s="86"/>
      <c r="LU62" s="86"/>
      <c r="LV62" s="86"/>
      <c r="LW62" s="86"/>
      <c r="LX62" s="86"/>
      <c r="LY62" s="86"/>
      <c r="LZ62" s="86"/>
      <c r="MA62" s="86"/>
      <c r="MB62" s="86"/>
      <c r="MC62" s="86"/>
      <c r="MD62" s="86"/>
      <c r="ME62" s="86"/>
      <c r="MF62" s="86"/>
      <c r="MG62" s="86"/>
      <c r="MH62" s="86"/>
      <c r="MI62" s="86"/>
      <c r="MJ62" s="86"/>
      <c r="MK62" s="86"/>
      <c r="ML62" s="86"/>
      <c r="MM62" s="86"/>
      <c r="MN62" s="86"/>
      <c r="MO62" s="86"/>
      <c r="MP62" s="86"/>
      <c r="MQ62" s="86"/>
      <c r="MR62" s="86"/>
      <c r="MS62" s="86"/>
      <c r="MT62" s="86"/>
      <c r="MU62" s="86"/>
      <c r="MV62" s="86"/>
      <c r="MW62" s="86"/>
      <c r="MX62" s="86"/>
      <c r="MY62" s="86"/>
      <c r="MZ62" s="86"/>
      <c r="NA62" s="86"/>
      <c r="NB62" s="86"/>
      <c r="NC62" s="86"/>
      <c r="ND62" s="86"/>
      <c r="NE62" s="23"/>
      <c r="NF62" s="23"/>
      <c r="NG62" s="23"/>
      <c r="NH62" s="24"/>
      <c r="NI62" s="2"/>
      <c r="NJ62" s="141"/>
      <c r="NK62" s="142"/>
      <c r="NL62" s="142"/>
      <c r="NM62" s="142"/>
      <c r="NN62" s="142"/>
      <c r="NO62" s="142"/>
      <c r="NP62" s="142"/>
      <c r="NQ62" s="142"/>
      <c r="NR62" s="142"/>
      <c r="NS62" s="142"/>
      <c r="NT62" s="142"/>
      <c r="NU62" s="142"/>
      <c r="NV62" s="142"/>
      <c r="NW62" s="142"/>
      <c r="NX62" s="143"/>
    </row>
    <row r="63" spans="1:388" ht="13.5" customHeight="1">
      <c r="A63" s="27"/>
      <c r="B63" s="22"/>
      <c r="C63" s="23"/>
      <c r="D63" s="23"/>
      <c r="E63" s="23"/>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c r="CL63" s="87"/>
      <c r="CM63" s="87"/>
      <c r="CN63" s="87"/>
      <c r="CO63" s="87"/>
      <c r="CP63" s="87"/>
      <c r="CQ63" s="87"/>
      <c r="CR63" s="87"/>
      <c r="CS63" s="87"/>
      <c r="CT63" s="87"/>
      <c r="CU63" s="87"/>
      <c r="CV63" s="87"/>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X63" s="87"/>
      <c r="FY63" s="87"/>
      <c r="FZ63" s="87"/>
      <c r="GA63" s="87"/>
      <c r="GB63" s="87"/>
      <c r="GC63" s="87"/>
      <c r="GD63" s="87"/>
      <c r="GE63" s="87"/>
      <c r="GF63" s="87"/>
      <c r="GG63" s="87"/>
      <c r="GH63" s="87"/>
      <c r="GI63" s="87"/>
      <c r="GJ63" s="87"/>
      <c r="GK63" s="87"/>
      <c r="GL63" s="87"/>
      <c r="GM63" s="87"/>
      <c r="GN63" s="87"/>
      <c r="GO63" s="87"/>
      <c r="GP63" s="87"/>
      <c r="GQ63" s="87"/>
      <c r="GR63" s="87"/>
      <c r="GS63" s="87"/>
      <c r="GT63" s="87"/>
      <c r="GU63" s="87"/>
      <c r="GV63" s="87"/>
      <c r="GW63" s="87"/>
      <c r="GX63" s="87"/>
      <c r="GY63" s="87"/>
      <c r="GZ63" s="87"/>
      <c r="HA63" s="87"/>
      <c r="HB63" s="87"/>
      <c r="HC63" s="87"/>
      <c r="HD63" s="87"/>
      <c r="HE63" s="87"/>
      <c r="HF63" s="87"/>
      <c r="HG63" s="87"/>
      <c r="HH63" s="87"/>
      <c r="HI63" s="87"/>
      <c r="HJ63" s="87"/>
      <c r="HK63" s="87"/>
      <c r="HL63" s="87"/>
      <c r="HM63" s="87"/>
      <c r="HN63" s="87"/>
      <c r="HO63" s="87"/>
      <c r="HP63" s="87"/>
      <c r="HQ63" s="87"/>
      <c r="HR63" s="87"/>
      <c r="HS63" s="87"/>
      <c r="HT63" s="87"/>
      <c r="HU63" s="87"/>
      <c r="HV63" s="87"/>
      <c r="HW63" s="87"/>
      <c r="HX63" s="87"/>
      <c r="HY63" s="87"/>
      <c r="HZ63" s="87"/>
      <c r="IA63" s="87"/>
      <c r="IB63" s="87"/>
      <c r="IC63" s="87"/>
      <c r="ID63" s="87"/>
      <c r="IE63" s="87"/>
      <c r="IF63" s="87"/>
      <c r="IG63" s="87"/>
      <c r="IH63" s="87"/>
      <c r="II63" s="87"/>
      <c r="IJ63" s="87"/>
      <c r="IK63" s="87"/>
      <c r="IL63" s="87"/>
      <c r="IM63" s="87"/>
      <c r="IN63" s="87"/>
      <c r="IO63" s="87"/>
      <c r="IP63" s="87"/>
      <c r="IQ63" s="87"/>
      <c r="IR63" s="87"/>
      <c r="IS63" s="87"/>
      <c r="IT63" s="87"/>
      <c r="IU63" s="87"/>
      <c r="IV63" s="87"/>
      <c r="IW63" s="87"/>
      <c r="IX63" s="87"/>
      <c r="IY63" s="87"/>
      <c r="IZ63" s="87"/>
      <c r="JA63" s="87"/>
      <c r="JB63" s="87"/>
      <c r="JC63" s="87"/>
      <c r="JD63" s="87"/>
      <c r="JE63" s="87"/>
      <c r="JF63" s="87"/>
      <c r="JG63" s="87"/>
      <c r="JH63" s="87"/>
      <c r="JI63" s="87"/>
      <c r="JJ63" s="87"/>
      <c r="JK63" s="87"/>
      <c r="JL63" s="87"/>
      <c r="JM63" s="87"/>
      <c r="JN63" s="87"/>
      <c r="JO63" s="87"/>
      <c r="JP63" s="87"/>
      <c r="JQ63" s="87"/>
      <c r="JR63" s="87"/>
      <c r="JS63" s="87"/>
      <c r="JT63" s="87"/>
      <c r="JU63" s="87"/>
      <c r="JV63" s="87"/>
      <c r="JW63" s="87"/>
      <c r="JX63" s="87"/>
      <c r="JY63" s="87"/>
      <c r="JZ63" s="87"/>
      <c r="KA63" s="87"/>
      <c r="KB63" s="87"/>
      <c r="KC63" s="87"/>
      <c r="KD63" s="87"/>
      <c r="KE63" s="87"/>
      <c r="KF63" s="87"/>
      <c r="KG63" s="87"/>
      <c r="KH63" s="87"/>
      <c r="KI63" s="87"/>
      <c r="KJ63" s="87"/>
      <c r="KK63" s="87"/>
      <c r="KL63" s="87"/>
      <c r="KM63" s="87"/>
      <c r="KN63" s="87"/>
      <c r="KO63" s="87"/>
      <c r="KP63" s="87"/>
      <c r="KQ63" s="87"/>
      <c r="KR63" s="87"/>
      <c r="KS63" s="87"/>
      <c r="KT63" s="87"/>
      <c r="KU63" s="87"/>
      <c r="KV63" s="87"/>
      <c r="KW63" s="87"/>
      <c r="KX63" s="87"/>
      <c r="KY63" s="87"/>
      <c r="KZ63" s="87"/>
      <c r="LA63" s="87"/>
      <c r="LB63" s="87"/>
      <c r="LC63" s="87"/>
      <c r="LD63" s="87"/>
      <c r="LE63" s="87"/>
      <c r="LF63" s="87"/>
      <c r="LG63" s="87"/>
      <c r="LH63" s="87"/>
      <c r="LI63" s="87"/>
      <c r="LJ63" s="87"/>
      <c r="LK63" s="87"/>
      <c r="LL63" s="87"/>
      <c r="LM63" s="87"/>
      <c r="LN63" s="87"/>
      <c r="LO63" s="87"/>
      <c r="LP63" s="87"/>
      <c r="LQ63" s="87"/>
      <c r="LR63" s="87"/>
      <c r="LS63" s="87"/>
      <c r="LT63" s="87"/>
      <c r="LU63" s="87"/>
      <c r="LV63" s="87"/>
      <c r="LW63" s="87"/>
      <c r="LX63" s="87"/>
      <c r="LY63" s="87"/>
      <c r="LZ63" s="87"/>
      <c r="MA63" s="87"/>
      <c r="MB63" s="87"/>
      <c r="MC63" s="87"/>
      <c r="MD63" s="87"/>
      <c r="ME63" s="87"/>
      <c r="MF63" s="87"/>
      <c r="MG63" s="87"/>
      <c r="MH63" s="87"/>
      <c r="MI63" s="87"/>
      <c r="MJ63" s="87"/>
      <c r="MK63" s="87"/>
      <c r="ML63" s="87"/>
      <c r="MM63" s="87"/>
      <c r="MN63" s="87"/>
      <c r="MO63" s="87"/>
      <c r="MP63" s="87"/>
      <c r="MQ63" s="87"/>
      <c r="MR63" s="87"/>
      <c r="MS63" s="87"/>
      <c r="MT63" s="87"/>
      <c r="MU63" s="87"/>
      <c r="MV63" s="87"/>
      <c r="MW63" s="87"/>
      <c r="MX63" s="87"/>
      <c r="MY63" s="87"/>
      <c r="MZ63" s="87"/>
      <c r="NA63" s="87"/>
      <c r="NB63" s="87"/>
      <c r="NC63" s="87"/>
      <c r="ND63" s="87"/>
      <c r="NE63" s="23"/>
      <c r="NF63" s="23"/>
      <c r="NG63" s="23"/>
      <c r="NH63" s="24"/>
      <c r="NI63" s="2"/>
      <c r="NJ63" s="141"/>
      <c r="NK63" s="142"/>
      <c r="NL63" s="142"/>
      <c r="NM63" s="142"/>
      <c r="NN63" s="142"/>
      <c r="NO63" s="142"/>
      <c r="NP63" s="142"/>
      <c r="NQ63" s="142"/>
      <c r="NR63" s="142"/>
      <c r="NS63" s="142"/>
      <c r="NT63" s="142"/>
      <c r="NU63" s="142"/>
      <c r="NV63" s="142"/>
      <c r="NW63" s="142"/>
      <c r="NX63" s="143"/>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1"/>
      <c r="NK64" s="142"/>
      <c r="NL64" s="142"/>
      <c r="NM64" s="142"/>
      <c r="NN64" s="142"/>
      <c r="NO64" s="142"/>
      <c r="NP64" s="142"/>
      <c r="NQ64" s="142"/>
      <c r="NR64" s="142"/>
      <c r="NS64" s="142"/>
      <c r="NT64" s="142"/>
      <c r="NU64" s="142"/>
      <c r="NV64" s="142"/>
      <c r="NW64" s="142"/>
      <c r="NX64" s="14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88" t="s">
        <v>49</v>
      </c>
      <c r="NK66" s="89"/>
      <c r="NL66" s="89"/>
      <c r="NM66" s="89"/>
      <c r="NN66" s="89"/>
      <c r="NO66" s="89"/>
      <c r="NP66" s="89"/>
      <c r="NQ66" s="89"/>
      <c r="NR66" s="89"/>
      <c r="NS66" s="89"/>
      <c r="NT66" s="89"/>
      <c r="NU66" s="89"/>
      <c r="NV66" s="89"/>
      <c r="NW66" s="89"/>
      <c r="NX66" s="9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1"/>
      <c r="NK67" s="92"/>
      <c r="NL67" s="92"/>
      <c r="NM67" s="92"/>
      <c r="NN67" s="92"/>
      <c r="NO67" s="92"/>
      <c r="NP67" s="92"/>
      <c r="NQ67" s="92"/>
      <c r="NR67" s="92"/>
      <c r="NS67" s="92"/>
      <c r="NT67" s="92"/>
      <c r="NU67" s="92"/>
      <c r="NV67" s="92"/>
      <c r="NW67" s="92"/>
      <c r="NX67" s="9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5" t="s">
        <v>150</v>
      </c>
      <c r="NK68" s="136"/>
      <c r="NL68" s="136"/>
      <c r="NM68" s="136"/>
      <c r="NN68" s="136"/>
      <c r="NO68" s="136"/>
      <c r="NP68" s="136"/>
      <c r="NQ68" s="136"/>
      <c r="NR68" s="136"/>
      <c r="NS68" s="136"/>
      <c r="NT68" s="136"/>
      <c r="NU68" s="136"/>
      <c r="NV68" s="136"/>
      <c r="NW68" s="136"/>
      <c r="NX68" s="13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5"/>
      <c r="NK70" s="136"/>
      <c r="NL70" s="136"/>
      <c r="NM70" s="136"/>
      <c r="NN70" s="136"/>
      <c r="NO70" s="136"/>
      <c r="NP70" s="136"/>
      <c r="NQ70" s="136"/>
      <c r="NR70" s="136"/>
      <c r="NS70" s="136"/>
      <c r="NT70" s="136"/>
      <c r="NU70" s="136"/>
      <c r="NV70" s="136"/>
      <c r="NW70" s="136"/>
      <c r="NX70" s="13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5"/>
      <c r="NK71" s="136"/>
      <c r="NL71" s="136"/>
      <c r="NM71" s="136"/>
      <c r="NN71" s="136"/>
      <c r="NO71" s="136"/>
      <c r="NP71" s="136"/>
      <c r="NQ71" s="136"/>
      <c r="NR71" s="136"/>
      <c r="NS71" s="136"/>
      <c r="NT71" s="136"/>
      <c r="NU71" s="136"/>
      <c r="NV71" s="136"/>
      <c r="NW71" s="136"/>
      <c r="NX71" s="13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5"/>
      <c r="NK72" s="136"/>
      <c r="NL72" s="136"/>
      <c r="NM72" s="136"/>
      <c r="NN72" s="136"/>
      <c r="NO72" s="136"/>
      <c r="NP72" s="136"/>
      <c r="NQ72" s="136"/>
      <c r="NR72" s="136"/>
      <c r="NS72" s="136"/>
      <c r="NT72" s="136"/>
      <c r="NU72" s="136"/>
      <c r="NV72" s="136"/>
      <c r="NW72" s="136"/>
      <c r="NX72" s="13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5"/>
      <c r="NK73" s="136"/>
      <c r="NL73" s="136"/>
      <c r="NM73" s="136"/>
      <c r="NN73" s="136"/>
      <c r="NO73" s="136"/>
      <c r="NP73" s="136"/>
      <c r="NQ73" s="136"/>
      <c r="NR73" s="136"/>
      <c r="NS73" s="136"/>
      <c r="NT73" s="136"/>
      <c r="NU73" s="136"/>
      <c r="NV73" s="136"/>
      <c r="NW73" s="136"/>
      <c r="NX73" s="13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5"/>
      <c r="NK74" s="136"/>
      <c r="NL74" s="136"/>
      <c r="NM74" s="136"/>
      <c r="NN74" s="136"/>
      <c r="NO74" s="136"/>
      <c r="NP74" s="136"/>
      <c r="NQ74" s="136"/>
      <c r="NR74" s="136"/>
      <c r="NS74" s="136"/>
      <c r="NT74" s="136"/>
      <c r="NU74" s="136"/>
      <c r="NV74" s="136"/>
      <c r="NW74" s="136"/>
      <c r="NX74" s="13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5"/>
      <c r="NK75" s="136"/>
      <c r="NL75" s="136"/>
      <c r="NM75" s="136"/>
      <c r="NN75" s="136"/>
      <c r="NO75" s="136"/>
      <c r="NP75" s="136"/>
      <c r="NQ75" s="136"/>
      <c r="NR75" s="136"/>
      <c r="NS75" s="136"/>
      <c r="NT75" s="136"/>
      <c r="NU75" s="136"/>
      <c r="NV75" s="136"/>
      <c r="NW75" s="136"/>
      <c r="NX75" s="13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5"/>
      <c r="NK76" s="136"/>
      <c r="NL76" s="136"/>
      <c r="NM76" s="136"/>
      <c r="NN76" s="136"/>
      <c r="NO76" s="136"/>
      <c r="NP76" s="136"/>
      <c r="NQ76" s="136"/>
      <c r="NR76" s="136"/>
      <c r="NS76" s="136"/>
      <c r="NT76" s="136"/>
      <c r="NU76" s="136"/>
      <c r="NV76" s="136"/>
      <c r="NW76" s="136"/>
      <c r="NX76" s="13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5"/>
      <c r="NK77" s="136"/>
      <c r="NL77" s="136"/>
      <c r="NM77" s="136"/>
      <c r="NN77" s="136"/>
      <c r="NO77" s="136"/>
      <c r="NP77" s="136"/>
      <c r="NQ77" s="136"/>
      <c r="NR77" s="136"/>
      <c r="NS77" s="136"/>
      <c r="NT77" s="136"/>
      <c r="NU77" s="136"/>
      <c r="NV77" s="136"/>
      <c r="NW77" s="136"/>
      <c r="NX77" s="137"/>
    </row>
    <row r="78" spans="1:388" ht="13.5" customHeight="1">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135"/>
      <c r="NK78" s="136"/>
      <c r="NL78" s="136"/>
      <c r="NM78" s="136"/>
      <c r="NN78" s="136"/>
      <c r="NO78" s="136"/>
      <c r="NP78" s="136"/>
      <c r="NQ78" s="136"/>
      <c r="NR78" s="136"/>
      <c r="NS78" s="136"/>
      <c r="NT78" s="136"/>
      <c r="NU78" s="136"/>
      <c r="NV78" s="136"/>
      <c r="NW78" s="136"/>
      <c r="NX78" s="137"/>
    </row>
    <row r="79" spans="1:388" ht="13.5" customHeight="1">
      <c r="A79" s="2"/>
      <c r="B79" s="25"/>
      <c r="C79" s="5"/>
      <c r="D79" s="5"/>
      <c r="E79" s="5"/>
      <c r="F79" s="5"/>
      <c r="G79" s="35"/>
      <c r="H79" s="35"/>
      <c r="I79" s="39"/>
      <c r="J79" s="80" t="s">
        <v>37</v>
      </c>
      <c r="K79" s="81"/>
      <c r="L79" s="81"/>
      <c r="M79" s="81"/>
      <c r="N79" s="81"/>
      <c r="O79" s="81"/>
      <c r="P79" s="81"/>
      <c r="Q79" s="81"/>
      <c r="R79" s="81"/>
      <c r="S79" s="81"/>
      <c r="T79" s="82"/>
      <c r="U79" s="84">
        <f>データ!DR7</f>
        <v>20.6</v>
      </c>
      <c r="V79" s="84"/>
      <c r="W79" s="84"/>
      <c r="X79" s="84"/>
      <c r="Y79" s="84"/>
      <c r="Z79" s="84"/>
      <c r="AA79" s="84"/>
      <c r="AB79" s="84"/>
      <c r="AC79" s="84"/>
      <c r="AD79" s="84"/>
      <c r="AE79" s="84"/>
      <c r="AF79" s="84"/>
      <c r="AG79" s="84"/>
      <c r="AH79" s="84"/>
      <c r="AI79" s="84"/>
      <c r="AJ79" s="84"/>
      <c r="AK79" s="84"/>
      <c r="AL79" s="84"/>
      <c r="AM79" s="84"/>
      <c r="AN79" s="84">
        <f>データ!DS7</f>
        <v>27.7</v>
      </c>
      <c r="AO79" s="84"/>
      <c r="AP79" s="84"/>
      <c r="AQ79" s="84"/>
      <c r="AR79" s="84"/>
      <c r="AS79" s="84"/>
      <c r="AT79" s="84"/>
      <c r="AU79" s="84"/>
      <c r="AV79" s="84"/>
      <c r="AW79" s="84"/>
      <c r="AX79" s="84"/>
      <c r="AY79" s="84"/>
      <c r="AZ79" s="84"/>
      <c r="BA79" s="84"/>
      <c r="BB79" s="84"/>
      <c r="BC79" s="84"/>
      <c r="BD79" s="84"/>
      <c r="BE79" s="84"/>
      <c r="BF79" s="84"/>
      <c r="BG79" s="84">
        <f>データ!DT7</f>
        <v>29.2</v>
      </c>
      <c r="BH79" s="84"/>
      <c r="BI79" s="84"/>
      <c r="BJ79" s="84"/>
      <c r="BK79" s="84"/>
      <c r="BL79" s="84"/>
      <c r="BM79" s="84"/>
      <c r="BN79" s="84"/>
      <c r="BO79" s="84"/>
      <c r="BP79" s="84"/>
      <c r="BQ79" s="84"/>
      <c r="BR79" s="84"/>
      <c r="BS79" s="84"/>
      <c r="BT79" s="84"/>
      <c r="BU79" s="84"/>
      <c r="BV79" s="84"/>
      <c r="BW79" s="84"/>
      <c r="BX79" s="84"/>
      <c r="BY79" s="84"/>
      <c r="BZ79" s="84">
        <f>データ!DU7</f>
        <v>32.4</v>
      </c>
      <c r="CA79" s="84"/>
      <c r="CB79" s="84"/>
      <c r="CC79" s="84"/>
      <c r="CD79" s="84"/>
      <c r="CE79" s="84"/>
      <c r="CF79" s="84"/>
      <c r="CG79" s="84"/>
      <c r="CH79" s="84"/>
      <c r="CI79" s="84"/>
      <c r="CJ79" s="84"/>
      <c r="CK79" s="84"/>
      <c r="CL79" s="84"/>
      <c r="CM79" s="84"/>
      <c r="CN79" s="84"/>
      <c r="CO79" s="84"/>
      <c r="CP79" s="84"/>
      <c r="CQ79" s="84"/>
      <c r="CR79" s="84"/>
      <c r="CS79" s="84">
        <f>データ!DV7</f>
        <v>35.299999999999997</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50.7</v>
      </c>
      <c r="EP79" s="84"/>
      <c r="EQ79" s="84"/>
      <c r="ER79" s="84"/>
      <c r="ES79" s="84"/>
      <c r="ET79" s="84"/>
      <c r="EU79" s="84"/>
      <c r="EV79" s="84"/>
      <c r="EW79" s="84"/>
      <c r="EX79" s="84"/>
      <c r="EY79" s="84"/>
      <c r="EZ79" s="84"/>
      <c r="FA79" s="84"/>
      <c r="FB79" s="84"/>
      <c r="FC79" s="84"/>
      <c r="FD79" s="84"/>
      <c r="FE79" s="84"/>
      <c r="FF79" s="84"/>
      <c r="FG79" s="84"/>
      <c r="FH79" s="84">
        <f>データ!ED7</f>
        <v>62.4</v>
      </c>
      <c r="FI79" s="84"/>
      <c r="FJ79" s="84"/>
      <c r="FK79" s="84"/>
      <c r="FL79" s="84"/>
      <c r="FM79" s="84"/>
      <c r="FN79" s="84"/>
      <c r="FO79" s="84"/>
      <c r="FP79" s="84"/>
      <c r="FQ79" s="84"/>
      <c r="FR79" s="84"/>
      <c r="FS79" s="84"/>
      <c r="FT79" s="84"/>
      <c r="FU79" s="84"/>
      <c r="FV79" s="84"/>
      <c r="FW79" s="84"/>
      <c r="FX79" s="84"/>
      <c r="FY79" s="84"/>
      <c r="FZ79" s="84"/>
      <c r="GA79" s="84">
        <f>データ!EE7</f>
        <v>63.5</v>
      </c>
      <c r="GB79" s="84"/>
      <c r="GC79" s="84"/>
      <c r="GD79" s="84"/>
      <c r="GE79" s="84"/>
      <c r="GF79" s="84"/>
      <c r="GG79" s="84"/>
      <c r="GH79" s="84"/>
      <c r="GI79" s="84"/>
      <c r="GJ79" s="84"/>
      <c r="GK79" s="84"/>
      <c r="GL79" s="84"/>
      <c r="GM79" s="84"/>
      <c r="GN79" s="84"/>
      <c r="GO79" s="84"/>
      <c r="GP79" s="84"/>
      <c r="GQ79" s="84"/>
      <c r="GR79" s="84"/>
      <c r="GS79" s="84"/>
      <c r="GT79" s="84">
        <f>データ!EF7</f>
        <v>73.2</v>
      </c>
      <c r="GU79" s="84"/>
      <c r="GV79" s="84"/>
      <c r="GW79" s="84"/>
      <c r="GX79" s="84"/>
      <c r="GY79" s="84"/>
      <c r="GZ79" s="84"/>
      <c r="HA79" s="84"/>
      <c r="HB79" s="84"/>
      <c r="HC79" s="84"/>
      <c r="HD79" s="84"/>
      <c r="HE79" s="84"/>
      <c r="HF79" s="84"/>
      <c r="HG79" s="84"/>
      <c r="HH79" s="84"/>
      <c r="HI79" s="84"/>
      <c r="HJ79" s="84"/>
      <c r="HK79" s="84"/>
      <c r="HL79" s="84"/>
      <c r="HM79" s="84">
        <f>データ!EG7</f>
        <v>77.5</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59186192</v>
      </c>
      <c r="JK79" s="83"/>
      <c r="JL79" s="83"/>
      <c r="JM79" s="83"/>
      <c r="JN79" s="83"/>
      <c r="JO79" s="83"/>
      <c r="JP79" s="83"/>
      <c r="JQ79" s="83"/>
      <c r="JR79" s="83"/>
      <c r="JS79" s="83"/>
      <c r="JT79" s="83"/>
      <c r="JU79" s="83"/>
      <c r="JV79" s="83"/>
      <c r="JW79" s="83"/>
      <c r="JX79" s="83"/>
      <c r="JY79" s="83"/>
      <c r="JZ79" s="83"/>
      <c r="KA79" s="83"/>
      <c r="KB79" s="83"/>
      <c r="KC79" s="83">
        <f>データ!EO7</f>
        <v>60173828</v>
      </c>
      <c r="KD79" s="83"/>
      <c r="KE79" s="83"/>
      <c r="KF79" s="83"/>
      <c r="KG79" s="83"/>
      <c r="KH79" s="83"/>
      <c r="KI79" s="83"/>
      <c r="KJ79" s="83"/>
      <c r="KK79" s="83"/>
      <c r="KL79" s="83"/>
      <c r="KM79" s="83"/>
      <c r="KN79" s="83"/>
      <c r="KO79" s="83"/>
      <c r="KP79" s="83"/>
      <c r="KQ79" s="83"/>
      <c r="KR79" s="83"/>
      <c r="KS79" s="83"/>
      <c r="KT79" s="83"/>
      <c r="KU79" s="83"/>
      <c r="KV79" s="83">
        <f>データ!EP7</f>
        <v>59286626</v>
      </c>
      <c r="KW79" s="83"/>
      <c r="KX79" s="83"/>
      <c r="KY79" s="83"/>
      <c r="KZ79" s="83"/>
      <c r="LA79" s="83"/>
      <c r="LB79" s="83"/>
      <c r="LC79" s="83"/>
      <c r="LD79" s="83"/>
      <c r="LE79" s="83"/>
      <c r="LF79" s="83"/>
      <c r="LG79" s="83"/>
      <c r="LH79" s="83"/>
      <c r="LI79" s="83"/>
      <c r="LJ79" s="83"/>
      <c r="LK79" s="83"/>
      <c r="LL79" s="83"/>
      <c r="LM79" s="83"/>
      <c r="LN79" s="83"/>
      <c r="LO79" s="83">
        <f>データ!EQ7</f>
        <v>59239808</v>
      </c>
      <c r="LP79" s="83"/>
      <c r="LQ79" s="83"/>
      <c r="LR79" s="83"/>
      <c r="LS79" s="83"/>
      <c r="LT79" s="83"/>
      <c r="LU79" s="83"/>
      <c r="LV79" s="83"/>
      <c r="LW79" s="83"/>
      <c r="LX79" s="83"/>
      <c r="LY79" s="83"/>
      <c r="LZ79" s="83"/>
      <c r="MA79" s="83"/>
      <c r="MB79" s="83"/>
      <c r="MC79" s="83"/>
      <c r="MD79" s="83"/>
      <c r="ME79" s="83"/>
      <c r="MF79" s="83"/>
      <c r="MG79" s="83"/>
      <c r="MH79" s="83">
        <f>データ!ER7</f>
        <v>59596020</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135"/>
      <c r="NK79" s="136"/>
      <c r="NL79" s="136"/>
      <c r="NM79" s="136"/>
      <c r="NN79" s="136"/>
      <c r="NO79" s="136"/>
      <c r="NP79" s="136"/>
      <c r="NQ79" s="136"/>
      <c r="NR79" s="136"/>
      <c r="NS79" s="136"/>
      <c r="NT79" s="136"/>
      <c r="NU79" s="136"/>
      <c r="NV79" s="136"/>
      <c r="NW79" s="136"/>
      <c r="NX79" s="137"/>
    </row>
    <row r="80" spans="1:388" ht="13.5" customHeight="1">
      <c r="A80" s="2"/>
      <c r="B80" s="25"/>
      <c r="C80" s="5"/>
      <c r="D80" s="5"/>
      <c r="E80" s="5"/>
      <c r="F80" s="5"/>
      <c r="G80" s="5"/>
      <c r="H80" s="5"/>
      <c r="I80" s="39"/>
      <c r="J80" s="80" t="s">
        <v>38</v>
      </c>
      <c r="K80" s="81"/>
      <c r="L80" s="81"/>
      <c r="M80" s="81"/>
      <c r="N80" s="81"/>
      <c r="O80" s="81"/>
      <c r="P80" s="81"/>
      <c r="Q80" s="81"/>
      <c r="R80" s="81"/>
      <c r="S80" s="81"/>
      <c r="T80" s="82"/>
      <c r="U80" s="84">
        <f>データ!DW7</f>
        <v>43.9</v>
      </c>
      <c r="V80" s="84"/>
      <c r="W80" s="84"/>
      <c r="X80" s="84"/>
      <c r="Y80" s="84"/>
      <c r="Z80" s="84"/>
      <c r="AA80" s="84"/>
      <c r="AB80" s="84"/>
      <c r="AC80" s="84"/>
      <c r="AD80" s="84"/>
      <c r="AE80" s="84"/>
      <c r="AF80" s="84"/>
      <c r="AG80" s="84"/>
      <c r="AH80" s="84"/>
      <c r="AI80" s="84"/>
      <c r="AJ80" s="84"/>
      <c r="AK80" s="84"/>
      <c r="AL80" s="84"/>
      <c r="AM80" s="84"/>
      <c r="AN80" s="84">
        <f>データ!DX7</f>
        <v>52.4</v>
      </c>
      <c r="AO80" s="84"/>
      <c r="AP80" s="84"/>
      <c r="AQ80" s="84"/>
      <c r="AR80" s="84"/>
      <c r="AS80" s="84"/>
      <c r="AT80" s="84"/>
      <c r="AU80" s="84"/>
      <c r="AV80" s="84"/>
      <c r="AW80" s="84"/>
      <c r="AX80" s="84"/>
      <c r="AY80" s="84"/>
      <c r="AZ80" s="84"/>
      <c r="BA80" s="84"/>
      <c r="BB80" s="84"/>
      <c r="BC80" s="84"/>
      <c r="BD80" s="84"/>
      <c r="BE80" s="84"/>
      <c r="BF80" s="84"/>
      <c r="BG80" s="84">
        <f>データ!DY7</f>
        <v>52.6</v>
      </c>
      <c r="BH80" s="84"/>
      <c r="BI80" s="84"/>
      <c r="BJ80" s="84"/>
      <c r="BK80" s="84"/>
      <c r="BL80" s="84"/>
      <c r="BM80" s="84"/>
      <c r="BN80" s="84"/>
      <c r="BO80" s="84"/>
      <c r="BP80" s="84"/>
      <c r="BQ80" s="84"/>
      <c r="BR80" s="84"/>
      <c r="BS80" s="84"/>
      <c r="BT80" s="84"/>
      <c r="BU80" s="84"/>
      <c r="BV80" s="84"/>
      <c r="BW80" s="84"/>
      <c r="BX80" s="84"/>
      <c r="BY80" s="84"/>
      <c r="BZ80" s="84">
        <f>データ!DZ7</f>
        <v>54.2</v>
      </c>
      <c r="CA80" s="84"/>
      <c r="CB80" s="84"/>
      <c r="CC80" s="84"/>
      <c r="CD80" s="84"/>
      <c r="CE80" s="84"/>
      <c r="CF80" s="84"/>
      <c r="CG80" s="84"/>
      <c r="CH80" s="84"/>
      <c r="CI80" s="84"/>
      <c r="CJ80" s="84"/>
      <c r="CK80" s="84"/>
      <c r="CL80" s="84"/>
      <c r="CM80" s="84"/>
      <c r="CN80" s="84"/>
      <c r="CO80" s="84"/>
      <c r="CP80" s="84"/>
      <c r="CQ80" s="84"/>
      <c r="CR80" s="84"/>
      <c r="CS80" s="84">
        <f>データ!EA7</f>
        <v>53.8</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59.1</v>
      </c>
      <c r="EP80" s="84"/>
      <c r="EQ80" s="84"/>
      <c r="ER80" s="84"/>
      <c r="ES80" s="84"/>
      <c r="ET80" s="84"/>
      <c r="EU80" s="84"/>
      <c r="EV80" s="84"/>
      <c r="EW80" s="84"/>
      <c r="EX80" s="84"/>
      <c r="EY80" s="84"/>
      <c r="EZ80" s="84"/>
      <c r="FA80" s="84"/>
      <c r="FB80" s="84"/>
      <c r="FC80" s="84"/>
      <c r="FD80" s="84"/>
      <c r="FE80" s="84"/>
      <c r="FF80" s="84"/>
      <c r="FG80" s="84"/>
      <c r="FH80" s="84">
        <f>データ!EI7</f>
        <v>68.900000000000006</v>
      </c>
      <c r="FI80" s="84"/>
      <c r="FJ80" s="84"/>
      <c r="FK80" s="84"/>
      <c r="FL80" s="84"/>
      <c r="FM80" s="84"/>
      <c r="FN80" s="84"/>
      <c r="FO80" s="84"/>
      <c r="FP80" s="84"/>
      <c r="FQ80" s="84"/>
      <c r="FR80" s="84"/>
      <c r="FS80" s="84"/>
      <c r="FT80" s="84"/>
      <c r="FU80" s="84"/>
      <c r="FV80" s="84"/>
      <c r="FW80" s="84"/>
      <c r="FX80" s="84"/>
      <c r="FY80" s="84"/>
      <c r="FZ80" s="84"/>
      <c r="GA80" s="84">
        <f>データ!EJ7</f>
        <v>68</v>
      </c>
      <c r="GB80" s="84"/>
      <c r="GC80" s="84"/>
      <c r="GD80" s="84"/>
      <c r="GE80" s="84"/>
      <c r="GF80" s="84"/>
      <c r="GG80" s="84"/>
      <c r="GH80" s="84"/>
      <c r="GI80" s="84"/>
      <c r="GJ80" s="84"/>
      <c r="GK80" s="84"/>
      <c r="GL80" s="84"/>
      <c r="GM80" s="84"/>
      <c r="GN80" s="84"/>
      <c r="GO80" s="84"/>
      <c r="GP80" s="84"/>
      <c r="GQ80" s="84"/>
      <c r="GR80" s="84"/>
      <c r="GS80" s="84"/>
      <c r="GT80" s="84">
        <f>データ!EK7</f>
        <v>70</v>
      </c>
      <c r="GU80" s="84"/>
      <c r="GV80" s="84"/>
      <c r="GW80" s="84"/>
      <c r="GX80" s="84"/>
      <c r="GY80" s="84"/>
      <c r="GZ80" s="84"/>
      <c r="HA80" s="84"/>
      <c r="HB80" s="84"/>
      <c r="HC80" s="84"/>
      <c r="HD80" s="84"/>
      <c r="HE80" s="84"/>
      <c r="HF80" s="84"/>
      <c r="HG80" s="84"/>
      <c r="HH80" s="84"/>
      <c r="HI80" s="84"/>
      <c r="HJ80" s="84"/>
      <c r="HK80" s="84"/>
      <c r="HL80" s="84"/>
      <c r="HM80" s="84">
        <f>データ!EL7</f>
        <v>71</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34462126</v>
      </c>
      <c r="JK80" s="83"/>
      <c r="JL80" s="83"/>
      <c r="JM80" s="83"/>
      <c r="JN80" s="83"/>
      <c r="JO80" s="83"/>
      <c r="JP80" s="83"/>
      <c r="JQ80" s="83"/>
      <c r="JR80" s="83"/>
      <c r="JS80" s="83"/>
      <c r="JT80" s="83"/>
      <c r="JU80" s="83"/>
      <c r="JV80" s="83"/>
      <c r="JW80" s="83"/>
      <c r="JX80" s="83"/>
      <c r="JY80" s="83"/>
      <c r="JZ80" s="83"/>
      <c r="KA80" s="83"/>
      <c r="KB80" s="83"/>
      <c r="KC80" s="83">
        <f>データ!ET7</f>
        <v>34878088</v>
      </c>
      <c r="KD80" s="83"/>
      <c r="KE80" s="83"/>
      <c r="KF80" s="83"/>
      <c r="KG80" s="83"/>
      <c r="KH80" s="83"/>
      <c r="KI80" s="83"/>
      <c r="KJ80" s="83"/>
      <c r="KK80" s="83"/>
      <c r="KL80" s="83"/>
      <c r="KM80" s="83"/>
      <c r="KN80" s="83"/>
      <c r="KO80" s="83"/>
      <c r="KP80" s="83"/>
      <c r="KQ80" s="83"/>
      <c r="KR80" s="83"/>
      <c r="KS80" s="83"/>
      <c r="KT80" s="83"/>
      <c r="KU80" s="83"/>
      <c r="KV80" s="83">
        <f>データ!EU7</f>
        <v>36094355</v>
      </c>
      <c r="KW80" s="83"/>
      <c r="KX80" s="83"/>
      <c r="KY80" s="83"/>
      <c r="KZ80" s="83"/>
      <c r="LA80" s="83"/>
      <c r="LB80" s="83"/>
      <c r="LC80" s="83"/>
      <c r="LD80" s="83"/>
      <c r="LE80" s="83"/>
      <c r="LF80" s="83"/>
      <c r="LG80" s="83"/>
      <c r="LH80" s="83"/>
      <c r="LI80" s="83"/>
      <c r="LJ80" s="83"/>
      <c r="LK80" s="83"/>
      <c r="LL80" s="83"/>
      <c r="LM80" s="83"/>
      <c r="LN80" s="83"/>
      <c r="LO80" s="83">
        <f>データ!EV7</f>
        <v>36941419</v>
      </c>
      <c r="LP80" s="83"/>
      <c r="LQ80" s="83"/>
      <c r="LR80" s="83"/>
      <c r="LS80" s="83"/>
      <c r="LT80" s="83"/>
      <c r="LU80" s="83"/>
      <c r="LV80" s="83"/>
      <c r="LW80" s="83"/>
      <c r="LX80" s="83"/>
      <c r="LY80" s="83"/>
      <c r="LZ80" s="83"/>
      <c r="MA80" s="83"/>
      <c r="MB80" s="83"/>
      <c r="MC80" s="83"/>
      <c r="MD80" s="83"/>
      <c r="ME80" s="83"/>
      <c r="MF80" s="83"/>
      <c r="MG80" s="83"/>
      <c r="MH80" s="83">
        <f>データ!EW7</f>
        <v>38480542</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135"/>
      <c r="NK80" s="136"/>
      <c r="NL80" s="136"/>
      <c r="NM80" s="136"/>
      <c r="NN80" s="136"/>
      <c r="NO80" s="136"/>
      <c r="NP80" s="136"/>
      <c r="NQ80" s="136"/>
      <c r="NR80" s="136"/>
      <c r="NS80" s="136"/>
      <c r="NT80" s="136"/>
      <c r="NU80" s="136"/>
      <c r="NV80" s="136"/>
      <c r="NW80" s="136"/>
      <c r="NX80" s="13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5"/>
      <c r="NK81" s="136"/>
      <c r="NL81" s="136"/>
      <c r="NM81" s="136"/>
      <c r="NN81" s="136"/>
      <c r="NO81" s="136"/>
      <c r="NP81" s="136"/>
      <c r="NQ81" s="136"/>
      <c r="NR81" s="136"/>
      <c r="NS81" s="136"/>
      <c r="NT81" s="136"/>
      <c r="NU81" s="136"/>
      <c r="NV81" s="136"/>
      <c r="NW81" s="136"/>
      <c r="NX81" s="137"/>
    </row>
    <row r="82" spans="1:388" ht="13.5" customHeight="1">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135"/>
      <c r="NK82" s="136"/>
      <c r="NL82" s="136"/>
      <c r="NM82" s="136"/>
      <c r="NN82" s="136"/>
      <c r="NO82" s="136"/>
      <c r="NP82" s="136"/>
      <c r="NQ82" s="136"/>
      <c r="NR82" s="136"/>
      <c r="NS82" s="136"/>
      <c r="NT82" s="136"/>
      <c r="NU82" s="136"/>
      <c r="NV82" s="136"/>
      <c r="NW82" s="136"/>
      <c r="NX82" s="137"/>
    </row>
    <row r="83" spans="1:388" ht="13.5" customHeight="1">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135"/>
      <c r="NK83" s="136"/>
      <c r="NL83" s="136"/>
      <c r="NM83" s="136"/>
      <c r="NN83" s="136"/>
      <c r="NO83" s="136"/>
      <c r="NP83" s="136"/>
      <c r="NQ83" s="136"/>
      <c r="NR83" s="136"/>
      <c r="NS83" s="136"/>
      <c r="NT83" s="136"/>
      <c r="NU83" s="136"/>
      <c r="NV83" s="136"/>
      <c r="NW83" s="136"/>
      <c r="NX83" s="13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8"/>
      <c r="NK84" s="139"/>
      <c r="NL84" s="139"/>
      <c r="NM84" s="139"/>
      <c r="NN84" s="139"/>
      <c r="NO84" s="139"/>
      <c r="NP84" s="139"/>
      <c r="NQ84" s="139"/>
      <c r="NR84" s="139"/>
      <c r="NS84" s="139"/>
      <c r="NT84" s="139"/>
      <c r="NU84" s="139"/>
      <c r="NV84" s="139"/>
      <c r="NW84" s="139"/>
      <c r="NX84" s="14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ye/TG0dpubblbF0QnBatRbkGnN4INEobF9xNEoAv7EDDTYJWOva9pd2t70i5hrfDiuhWwonNfwHlFc1dipj4vA==" saltValue="HGqSIyYULUu43+s/ety7o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5" t="s">
        <v>74</v>
      </c>
      <c r="AI4" s="126"/>
      <c r="AJ4" s="126"/>
      <c r="AK4" s="126"/>
      <c r="AL4" s="126"/>
      <c r="AM4" s="126"/>
      <c r="AN4" s="126"/>
      <c r="AO4" s="126"/>
      <c r="AP4" s="126"/>
      <c r="AQ4" s="126"/>
      <c r="AR4" s="127"/>
      <c r="AS4" s="131" t="s">
        <v>75</v>
      </c>
      <c r="AT4" s="124"/>
      <c r="AU4" s="124"/>
      <c r="AV4" s="124"/>
      <c r="AW4" s="124"/>
      <c r="AX4" s="124"/>
      <c r="AY4" s="124"/>
      <c r="AZ4" s="124"/>
      <c r="BA4" s="124"/>
      <c r="BB4" s="124"/>
      <c r="BC4" s="124"/>
      <c r="BD4" s="131" t="s">
        <v>76</v>
      </c>
      <c r="BE4" s="124"/>
      <c r="BF4" s="124"/>
      <c r="BG4" s="124"/>
      <c r="BH4" s="124"/>
      <c r="BI4" s="124"/>
      <c r="BJ4" s="124"/>
      <c r="BK4" s="124"/>
      <c r="BL4" s="124"/>
      <c r="BM4" s="124"/>
      <c r="BN4" s="124"/>
      <c r="BO4" s="125" t="s">
        <v>77</v>
      </c>
      <c r="BP4" s="126"/>
      <c r="BQ4" s="126"/>
      <c r="BR4" s="126"/>
      <c r="BS4" s="126"/>
      <c r="BT4" s="126"/>
      <c r="BU4" s="126"/>
      <c r="BV4" s="126"/>
      <c r="BW4" s="126"/>
      <c r="BX4" s="126"/>
      <c r="BY4" s="127"/>
      <c r="BZ4" s="124" t="s">
        <v>78</v>
      </c>
      <c r="CA4" s="124"/>
      <c r="CB4" s="124"/>
      <c r="CC4" s="124"/>
      <c r="CD4" s="124"/>
      <c r="CE4" s="124"/>
      <c r="CF4" s="124"/>
      <c r="CG4" s="124"/>
      <c r="CH4" s="124"/>
      <c r="CI4" s="124"/>
      <c r="CJ4" s="124"/>
      <c r="CK4" s="131" t="s">
        <v>79</v>
      </c>
      <c r="CL4" s="124"/>
      <c r="CM4" s="124"/>
      <c r="CN4" s="124"/>
      <c r="CO4" s="124"/>
      <c r="CP4" s="124"/>
      <c r="CQ4" s="124"/>
      <c r="CR4" s="124"/>
      <c r="CS4" s="124"/>
      <c r="CT4" s="124"/>
      <c r="CU4" s="124"/>
      <c r="CV4" s="124" t="s">
        <v>80</v>
      </c>
      <c r="CW4" s="124"/>
      <c r="CX4" s="124"/>
      <c r="CY4" s="124"/>
      <c r="CZ4" s="124"/>
      <c r="DA4" s="124"/>
      <c r="DB4" s="124"/>
      <c r="DC4" s="124"/>
      <c r="DD4" s="124"/>
      <c r="DE4" s="124"/>
      <c r="DF4" s="124"/>
      <c r="DG4" s="124" t="s">
        <v>81</v>
      </c>
      <c r="DH4" s="124"/>
      <c r="DI4" s="124"/>
      <c r="DJ4" s="124"/>
      <c r="DK4" s="124"/>
      <c r="DL4" s="124"/>
      <c r="DM4" s="124"/>
      <c r="DN4" s="124"/>
      <c r="DO4" s="124"/>
      <c r="DP4" s="124"/>
      <c r="DQ4" s="124"/>
      <c r="DR4" s="125" t="s">
        <v>82</v>
      </c>
      <c r="DS4" s="126"/>
      <c r="DT4" s="126"/>
      <c r="DU4" s="126"/>
      <c r="DV4" s="126"/>
      <c r="DW4" s="126"/>
      <c r="DX4" s="126"/>
      <c r="DY4" s="126"/>
      <c r="DZ4" s="126"/>
      <c r="EA4" s="126"/>
      <c r="EB4" s="127"/>
      <c r="EC4" s="124" t="s">
        <v>83</v>
      </c>
      <c r="ED4" s="124"/>
      <c r="EE4" s="124"/>
      <c r="EF4" s="124"/>
      <c r="EG4" s="124"/>
      <c r="EH4" s="124"/>
      <c r="EI4" s="124"/>
      <c r="EJ4" s="124"/>
      <c r="EK4" s="124"/>
      <c r="EL4" s="124"/>
      <c r="EM4" s="124"/>
      <c r="EN4" s="124" t="s">
        <v>84</v>
      </c>
      <c r="EO4" s="124"/>
      <c r="EP4" s="124"/>
      <c r="EQ4" s="124"/>
      <c r="ER4" s="124"/>
      <c r="ES4" s="124"/>
      <c r="ET4" s="124"/>
      <c r="EU4" s="124"/>
      <c r="EV4" s="124"/>
      <c r="EW4" s="124"/>
      <c r="EX4" s="124"/>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110</v>
      </c>
      <c r="AV5" s="61" t="s">
        <v>121</v>
      </c>
      <c r="AW5" s="61" t="s">
        <v>112</v>
      </c>
      <c r="AX5" s="61" t="s">
        <v>113</v>
      </c>
      <c r="AY5" s="61" t="s">
        <v>114</v>
      </c>
      <c r="AZ5" s="61" t="s">
        <v>115</v>
      </c>
      <c r="BA5" s="61" t="s">
        <v>116</v>
      </c>
      <c r="BB5" s="61" t="s">
        <v>117</v>
      </c>
      <c r="BC5" s="61" t="s">
        <v>118</v>
      </c>
      <c r="BD5" s="61" t="s">
        <v>122</v>
      </c>
      <c r="BE5" s="61" t="s">
        <v>120</v>
      </c>
      <c r="BF5" s="61" t="s">
        <v>110</v>
      </c>
      <c r="BG5" s="61" t="s">
        <v>121</v>
      </c>
      <c r="BH5" s="61" t="s">
        <v>112</v>
      </c>
      <c r="BI5" s="61" t="s">
        <v>113</v>
      </c>
      <c r="BJ5" s="61" t="s">
        <v>114</v>
      </c>
      <c r="BK5" s="61" t="s">
        <v>115</v>
      </c>
      <c r="BL5" s="61" t="s">
        <v>116</v>
      </c>
      <c r="BM5" s="61" t="s">
        <v>117</v>
      </c>
      <c r="BN5" s="61" t="s">
        <v>118</v>
      </c>
      <c r="BO5" s="61" t="s">
        <v>122</v>
      </c>
      <c r="BP5" s="61" t="s">
        <v>120</v>
      </c>
      <c r="BQ5" s="61" t="s">
        <v>110</v>
      </c>
      <c r="BR5" s="61" t="s">
        <v>121</v>
      </c>
      <c r="BS5" s="61" t="s">
        <v>112</v>
      </c>
      <c r="BT5" s="61" t="s">
        <v>113</v>
      </c>
      <c r="BU5" s="61" t="s">
        <v>114</v>
      </c>
      <c r="BV5" s="61" t="s">
        <v>115</v>
      </c>
      <c r="BW5" s="61" t="s">
        <v>116</v>
      </c>
      <c r="BX5" s="61" t="s">
        <v>117</v>
      </c>
      <c r="BY5" s="61" t="s">
        <v>118</v>
      </c>
      <c r="BZ5" s="61" t="s">
        <v>122</v>
      </c>
      <c r="CA5" s="61" t="s">
        <v>120</v>
      </c>
      <c r="CB5" s="61" t="s">
        <v>110</v>
      </c>
      <c r="CC5" s="61" t="s">
        <v>121</v>
      </c>
      <c r="CD5" s="61" t="s">
        <v>112</v>
      </c>
      <c r="CE5" s="61" t="s">
        <v>113</v>
      </c>
      <c r="CF5" s="61" t="s">
        <v>114</v>
      </c>
      <c r="CG5" s="61" t="s">
        <v>115</v>
      </c>
      <c r="CH5" s="61" t="s">
        <v>116</v>
      </c>
      <c r="CI5" s="61" t="s">
        <v>117</v>
      </c>
      <c r="CJ5" s="61" t="s">
        <v>118</v>
      </c>
      <c r="CK5" s="61" t="s">
        <v>122</v>
      </c>
      <c r="CL5" s="61" t="s">
        <v>120</v>
      </c>
      <c r="CM5" s="61" t="s">
        <v>110</v>
      </c>
      <c r="CN5" s="61" t="s">
        <v>111</v>
      </c>
      <c r="CO5" s="61" t="s">
        <v>112</v>
      </c>
      <c r="CP5" s="61" t="s">
        <v>113</v>
      </c>
      <c r="CQ5" s="61" t="s">
        <v>114</v>
      </c>
      <c r="CR5" s="61" t="s">
        <v>115</v>
      </c>
      <c r="CS5" s="61" t="s">
        <v>116</v>
      </c>
      <c r="CT5" s="61" t="s">
        <v>117</v>
      </c>
      <c r="CU5" s="61" t="s">
        <v>118</v>
      </c>
      <c r="CV5" s="61" t="s">
        <v>122</v>
      </c>
      <c r="CW5" s="61" t="s">
        <v>120</v>
      </c>
      <c r="CX5" s="61" t="s">
        <v>110</v>
      </c>
      <c r="CY5" s="61" t="s">
        <v>121</v>
      </c>
      <c r="CZ5" s="61" t="s">
        <v>112</v>
      </c>
      <c r="DA5" s="61" t="s">
        <v>113</v>
      </c>
      <c r="DB5" s="61" t="s">
        <v>114</v>
      </c>
      <c r="DC5" s="61" t="s">
        <v>115</v>
      </c>
      <c r="DD5" s="61" t="s">
        <v>116</v>
      </c>
      <c r="DE5" s="61" t="s">
        <v>117</v>
      </c>
      <c r="DF5" s="61" t="s">
        <v>118</v>
      </c>
      <c r="DG5" s="61" t="s">
        <v>122</v>
      </c>
      <c r="DH5" s="61" t="s">
        <v>120</v>
      </c>
      <c r="DI5" s="61" t="s">
        <v>110</v>
      </c>
      <c r="DJ5" s="61" t="s">
        <v>121</v>
      </c>
      <c r="DK5" s="61" t="s">
        <v>112</v>
      </c>
      <c r="DL5" s="61" t="s">
        <v>113</v>
      </c>
      <c r="DM5" s="61" t="s">
        <v>114</v>
      </c>
      <c r="DN5" s="61" t="s">
        <v>115</v>
      </c>
      <c r="DO5" s="61" t="s">
        <v>116</v>
      </c>
      <c r="DP5" s="61" t="s">
        <v>117</v>
      </c>
      <c r="DQ5" s="61" t="s">
        <v>118</v>
      </c>
      <c r="DR5" s="61" t="s">
        <v>122</v>
      </c>
      <c r="DS5" s="61" t="s">
        <v>120</v>
      </c>
      <c r="DT5" s="61" t="s">
        <v>110</v>
      </c>
      <c r="DU5" s="61" t="s">
        <v>123</v>
      </c>
      <c r="DV5" s="61" t="s">
        <v>112</v>
      </c>
      <c r="DW5" s="61" t="s">
        <v>113</v>
      </c>
      <c r="DX5" s="61" t="s">
        <v>114</v>
      </c>
      <c r="DY5" s="61" t="s">
        <v>115</v>
      </c>
      <c r="DZ5" s="61" t="s">
        <v>116</v>
      </c>
      <c r="EA5" s="61" t="s">
        <v>117</v>
      </c>
      <c r="EB5" s="61" t="s">
        <v>118</v>
      </c>
      <c r="EC5" s="61" t="s">
        <v>122</v>
      </c>
      <c r="ED5" s="61" t="s">
        <v>120</v>
      </c>
      <c r="EE5" s="61" t="s">
        <v>110</v>
      </c>
      <c r="EF5" s="61" t="s">
        <v>121</v>
      </c>
      <c r="EG5" s="61" t="s">
        <v>112</v>
      </c>
      <c r="EH5" s="61" t="s">
        <v>113</v>
      </c>
      <c r="EI5" s="61" t="s">
        <v>114</v>
      </c>
      <c r="EJ5" s="61" t="s">
        <v>115</v>
      </c>
      <c r="EK5" s="61" t="s">
        <v>116</v>
      </c>
      <c r="EL5" s="61" t="s">
        <v>117</v>
      </c>
      <c r="EM5" s="61" t="s">
        <v>124</v>
      </c>
      <c r="EN5" s="61" t="s">
        <v>122</v>
      </c>
      <c r="EO5" s="61" t="s">
        <v>120</v>
      </c>
      <c r="EP5" s="61" t="s">
        <v>110</v>
      </c>
      <c r="EQ5" s="61" t="s">
        <v>121</v>
      </c>
      <c r="ER5" s="61" t="s">
        <v>112</v>
      </c>
      <c r="ES5" s="61" t="s">
        <v>113</v>
      </c>
      <c r="ET5" s="61" t="s">
        <v>114</v>
      </c>
      <c r="EU5" s="61" t="s">
        <v>115</v>
      </c>
      <c r="EV5" s="61" t="s">
        <v>116</v>
      </c>
      <c r="EW5" s="61" t="s">
        <v>117</v>
      </c>
      <c r="EX5" s="61" t="s">
        <v>118</v>
      </c>
    </row>
    <row r="6" spans="1:154" s="66" customFormat="1">
      <c r="A6" s="47" t="s">
        <v>125</v>
      </c>
      <c r="B6" s="62">
        <f>B8</f>
        <v>2017</v>
      </c>
      <c r="C6" s="62">
        <f t="shared" ref="C6:M6" si="2">C8</f>
        <v>353051</v>
      </c>
      <c r="D6" s="62">
        <f t="shared" si="2"/>
        <v>46</v>
      </c>
      <c r="E6" s="62">
        <f t="shared" si="2"/>
        <v>6</v>
      </c>
      <c r="F6" s="62">
        <f t="shared" si="2"/>
        <v>0</v>
      </c>
      <c r="G6" s="62">
        <f t="shared" si="2"/>
        <v>3</v>
      </c>
      <c r="H6" s="128" t="str">
        <f>IF(H8&lt;&gt;I8,H8,"")&amp;IF(I8&lt;&gt;J8,I8,"")&amp;"　"&amp;J8</f>
        <v>山口県周防大島町　周防大島町立大島病院</v>
      </c>
      <c r="I6" s="129"/>
      <c r="J6" s="130"/>
      <c r="K6" s="62" t="str">
        <f t="shared" si="2"/>
        <v>条例全部</v>
      </c>
      <c r="L6" s="62" t="str">
        <f t="shared" si="2"/>
        <v>病院事業</v>
      </c>
      <c r="M6" s="62" t="str">
        <f t="shared" si="2"/>
        <v>一般病院</v>
      </c>
      <c r="N6" s="62" t="str">
        <f>N8</f>
        <v>50床以上～100床未満</v>
      </c>
      <c r="O6" s="62" t="str">
        <f>O8</f>
        <v>学術・研究機関出身</v>
      </c>
      <c r="P6" s="62" t="str">
        <f>P8</f>
        <v>直営</v>
      </c>
      <c r="Q6" s="63">
        <f t="shared" ref="Q6:AG6" si="3">Q8</f>
        <v>11</v>
      </c>
      <c r="R6" s="62" t="str">
        <f t="shared" si="3"/>
        <v>-</v>
      </c>
      <c r="S6" s="62" t="str">
        <f t="shared" si="3"/>
        <v>ド 透 訓</v>
      </c>
      <c r="T6" s="62" t="str">
        <f t="shared" si="3"/>
        <v>救</v>
      </c>
      <c r="U6" s="63">
        <f>U8</f>
        <v>16756</v>
      </c>
      <c r="V6" s="63">
        <f>V8</f>
        <v>10109</v>
      </c>
      <c r="W6" s="62" t="str">
        <f>W8</f>
        <v>第２種該当</v>
      </c>
      <c r="X6" s="62" t="str">
        <f t="shared" si="3"/>
        <v>１０：１</v>
      </c>
      <c r="Y6" s="63">
        <f t="shared" si="3"/>
        <v>39</v>
      </c>
      <c r="Z6" s="63">
        <f t="shared" si="3"/>
        <v>60</v>
      </c>
      <c r="AA6" s="63" t="str">
        <f t="shared" si="3"/>
        <v>-</v>
      </c>
      <c r="AB6" s="63" t="str">
        <f t="shared" si="3"/>
        <v>-</v>
      </c>
      <c r="AC6" s="63" t="str">
        <f t="shared" si="3"/>
        <v>-</v>
      </c>
      <c r="AD6" s="63">
        <f t="shared" si="3"/>
        <v>99</v>
      </c>
      <c r="AE6" s="63">
        <f t="shared" si="3"/>
        <v>39</v>
      </c>
      <c r="AF6" s="63">
        <f t="shared" si="3"/>
        <v>56</v>
      </c>
      <c r="AG6" s="63">
        <f t="shared" si="3"/>
        <v>95</v>
      </c>
      <c r="AH6" s="64">
        <f>IF(AH8="-",NA(),AH8)</f>
        <v>91.5</v>
      </c>
      <c r="AI6" s="64">
        <f t="shared" ref="AI6:AQ6" si="4">IF(AI8="-",NA(),AI8)</f>
        <v>93.9</v>
      </c>
      <c r="AJ6" s="64">
        <f t="shared" si="4"/>
        <v>97.4</v>
      </c>
      <c r="AK6" s="64">
        <f t="shared" si="4"/>
        <v>94</v>
      </c>
      <c r="AL6" s="64">
        <f t="shared" si="4"/>
        <v>90.4</v>
      </c>
      <c r="AM6" s="64">
        <f t="shared" si="4"/>
        <v>97.7</v>
      </c>
      <c r="AN6" s="64">
        <f t="shared" si="4"/>
        <v>98.5</v>
      </c>
      <c r="AO6" s="64">
        <f t="shared" si="4"/>
        <v>98</v>
      </c>
      <c r="AP6" s="64">
        <f t="shared" si="4"/>
        <v>98.4</v>
      </c>
      <c r="AQ6" s="64">
        <f t="shared" si="4"/>
        <v>98.2</v>
      </c>
      <c r="AR6" s="64" t="str">
        <f>IF(AR8="-","【-】","【"&amp;SUBSTITUTE(TEXT(AR8,"#,##0.0"),"-","△")&amp;"】")</f>
        <v>【98.5】</v>
      </c>
      <c r="AS6" s="64">
        <f>IF(AS8="-",NA(),AS8)</f>
        <v>79</v>
      </c>
      <c r="AT6" s="64">
        <f t="shared" ref="AT6:BB6" si="5">IF(AT8="-",NA(),AT8)</f>
        <v>80</v>
      </c>
      <c r="AU6" s="64">
        <f t="shared" si="5"/>
        <v>80.7</v>
      </c>
      <c r="AV6" s="64">
        <f t="shared" si="5"/>
        <v>76.099999999999994</v>
      </c>
      <c r="AW6" s="64">
        <f t="shared" si="5"/>
        <v>76</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13.1</v>
      </c>
      <c r="BE6" s="64">
        <f t="shared" ref="BE6:BM6" si="6">IF(BE8="-",NA(),BE8)</f>
        <v>0</v>
      </c>
      <c r="BF6" s="64">
        <f t="shared" si="6"/>
        <v>0</v>
      </c>
      <c r="BG6" s="64">
        <f t="shared" si="6"/>
        <v>0</v>
      </c>
      <c r="BH6" s="64">
        <f t="shared" si="6"/>
        <v>5.4</v>
      </c>
      <c r="BI6" s="64">
        <f t="shared" si="6"/>
        <v>91.2</v>
      </c>
      <c r="BJ6" s="64">
        <f t="shared" si="6"/>
        <v>94.9</v>
      </c>
      <c r="BK6" s="64">
        <f t="shared" si="6"/>
        <v>101.2</v>
      </c>
      <c r="BL6" s="64">
        <f t="shared" si="6"/>
        <v>107.2</v>
      </c>
      <c r="BM6" s="64">
        <f t="shared" si="6"/>
        <v>114.4</v>
      </c>
      <c r="BN6" s="64" t="str">
        <f>IF(BN8="-","【-】","【"&amp;SUBSTITUTE(TEXT(BN8,"#,##0.0"),"-","△")&amp;"】")</f>
        <v>【64.7】</v>
      </c>
      <c r="BO6" s="64">
        <f>IF(BO8="-",NA(),BO8)</f>
        <v>75.2</v>
      </c>
      <c r="BP6" s="64">
        <f t="shared" ref="BP6:BX6" si="7">IF(BP8="-",NA(),BP8)</f>
        <v>82.4</v>
      </c>
      <c r="BQ6" s="64">
        <f t="shared" si="7"/>
        <v>86.8</v>
      </c>
      <c r="BR6" s="64">
        <f t="shared" si="7"/>
        <v>80.400000000000006</v>
      </c>
      <c r="BS6" s="64">
        <f t="shared" si="7"/>
        <v>80.599999999999994</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19646</v>
      </c>
      <c r="CA6" s="65">
        <f t="shared" ref="CA6:CI6" si="8">IF(CA8="-",NA(),CA8)</f>
        <v>20903</v>
      </c>
      <c r="CB6" s="65">
        <f t="shared" si="8"/>
        <v>21595</v>
      </c>
      <c r="CC6" s="65">
        <f t="shared" si="8"/>
        <v>22187</v>
      </c>
      <c r="CD6" s="65">
        <f t="shared" si="8"/>
        <v>22656</v>
      </c>
      <c r="CE6" s="65">
        <f t="shared" si="8"/>
        <v>23475</v>
      </c>
      <c r="CF6" s="65">
        <f t="shared" si="8"/>
        <v>23857</v>
      </c>
      <c r="CG6" s="65">
        <f t="shared" si="8"/>
        <v>24371</v>
      </c>
      <c r="CH6" s="65">
        <f t="shared" si="8"/>
        <v>24882</v>
      </c>
      <c r="CI6" s="65">
        <f t="shared" si="8"/>
        <v>25249</v>
      </c>
      <c r="CJ6" s="64" t="str">
        <f>IF(CJ8="-","【-】","【"&amp;SUBSTITUTE(TEXT(CJ8,"#,##0"),"-","△")&amp;"】")</f>
        <v>【50,718】</v>
      </c>
      <c r="CK6" s="65">
        <f>IF(CK8="-",NA(),CK8)</f>
        <v>10992</v>
      </c>
      <c r="CL6" s="65">
        <f t="shared" ref="CL6:CT6" si="9">IF(CL8="-",NA(),CL8)</f>
        <v>11273</v>
      </c>
      <c r="CM6" s="65">
        <f t="shared" si="9"/>
        <v>11885</v>
      </c>
      <c r="CN6" s="65">
        <f t="shared" si="9"/>
        <v>12167</v>
      </c>
      <c r="CO6" s="65">
        <f t="shared" si="9"/>
        <v>13284</v>
      </c>
      <c r="CP6" s="65">
        <f t="shared" si="9"/>
        <v>8603</v>
      </c>
      <c r="CQ6" s="65">
        <f t="shared" si="9"/>
        <v>8471</v>
      </c>
      <c r="CR6" s="65">
        <f t="shared" si="9"/>
        <v>8736</v>
      </c>
      <c r="CS6" s="65">
        <f t="shared" si="9"/>
        <v>8797</v>
      </c>
      <c r="CT6" s="65">
        <f t="shared" si="9"/>
        <v>8852</v>
      </c>
      <c r="CU6" s="64" t="str">
        <f>IF(CU8="-","【-】","【"&amp;SUBSTITUTE(TEXT(CU8,"#,##0"),"-","△")&amp;"】")</f>
        <v>【14,202】</v>
      </c>
      <c r="CV6" s="64">
        <f>IF(CV8="-",NA(),CV8)</f>
        <v>61.2</v>
      </c>
      <c r="CW6" s="64">
        <f t="shared" ref="CW6:DE6" si="10">IF(CW8="-",NA(),CW8)</f>
        <v>58.6</v>
      </c>
      <c r="CX6" s="64">
        <f t="shared" si="10"/>
        <v>56.8</v>
      </c>
      <c r="CY6" s="64">
        <f t="shared" si="10"/>
        <v>67.5</v>
      </c>
      <c r="CZ6" s="64">
        <f t="shared" si="10"/>
        <v>68.7</v>
      </c>
      <c r="DA6" s="64">
        <f t="shared" si="10"/>
        <v>65</v>
      </c>
      <c r="DB6" s="64">
        <f t="shared" si="10"/>
        <v>67.5</v>
      </c>
      <c r="DC6" s="64">
        <f t="shared" si="10"/>
        <v>67.5</v>
      </c>
      <c r="DD6" s="64">
        <f t="shared" si="10"/>
        <v>69.5</v>
      </c>
      <c r="DE6" s="64">
        <f t="shared" si="10"/>
        <v>70.3</v>
      </c>
      <c r="DF6" s="64" t="str">
        <f>IF(DF8="-","【-】","【"&amp;SUBSTITUTE(TEXT(DF8,"#,##0.0"),"-","△")&amp;"】")</f>
        <v>【55.0】</v>
      </c>
      <c r="DG6" s="64">
        <f>IF(DG8="-",NA(),DG8)</f>
        <v>29.1</v>
      </c>
      <c r="DH6" s="64">
        <f t="shared" ref="DH6:DP6" si="11">IF(DH8="-",NA(),DH8)</f>
        <v>27.7</v>
      </c>
      <c r="DI6" s="64">
        <f t="shared" si="11"/>
        <v>26.7</v>
      </c>
      <c r="DJ6" s="64">
        <f t="shared" si="11"/>
        <v>27.5</v>
      </c>
      <c r="DK6" s="64">
        <f t="shared" si="11"/>
        <v>27.1</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20.6</v>
      </c>
      <c r="DS6" s="64">
        <f t="shared" ref="DS6:EA6" si="12">IF(DS8="-",NA(),DS8)</f>
        <v>27.7</v>
      </c>
      <c r="DT6" s="64">
        <f t="shared" si="12"/>
        <v>29.2</v>
      </c>
      <c r="DU6" s="64">
        <f t="shared" si="12"/>
        <v>32.4</v>
      </c>
      <c r="DV6" s="64">
        <f t="shared" si="12"/>
        <v>35.299999999999997</v>
      </c>
      <c r="DW6" s="64">
        <f t="shared" si="12"/>
        <v>43.9</v>
      </c>
      <c r="DX6" s="64">
        <f t="shared" si="12"/>
        <v>52.4</v>
      </c>
      <c r="DY6" s="64">
        <f t="shared" si="12"/>
        <v>52.6</v>
      </c>
      <c r="DZ6" s="64">
        <f t="shared" si="12"/>
        <v>54.2</v>
      </c>
      <c r="EA6" s="64">
        <f t="shared" si="12"/>
        <v>53.8</v>
      </c>
      <c r="EB6" s="64" t="str">
        <f>IF(EB8="-","【-】","【"&amp;SUBSTITUTE(TEXT(EB8,"#,##0.0"),"-","△")&amp;"】")</f>
        <v>【51.6】</v>
      </c>
      <c r="EC6" s="64">
        <f>IF(EC8="-",NA(),EC8)</f>
        <v>50.7</v>
      </c>
      <c r="ED6" s="64">
        <f t="shared" ref="ED6:EL6" si="13">IF(ED8="-",NA(),ED8)</f>
        <v>62.4</v>
      </c>
      <c r="EE6" s="64">
        <f t="shared" si="13"/>
        <v>63.5</v>
      </c>
      <c r="EF6" s="64">
        <f t="shared" si="13"/>
        <v>73.2</v>
      </c>
      <c r="EG6" s="64">
        <f t="shared" si="13"/>
        <v>77.5</v>
      </c>
      <c r="EH6" s="64">
        <f t="shared" si="13"/>
        <v>59.1</v>
      </c>
      <c r="EI6" s="64">
        <f t="shared" si="13"/>
        <v>68.900000000000006</v>
      </c>
      <c r="EJ6" s="64">
        <f t="shared" si="13"/>
        <v>68</v>
      </c>
      <c r="EK6" s="64">
        <f t="shared" si="13"/>
        <v>70</v>
      </c>
      <c r="EL6" s="64">
        <f t="shared" si="13"/>
        <v>71</v>
      </c>
      <c r="EM6" s="64" t="str">
        <f>IF(EM8="-","【-】","【"&amp;SUBSTITUTE(TEXT(EM8,"#,##0.0"),"-","△")&amp;"】")</f>
        <v>【67.6】</v>
      </c>
      <c r="EN6" s="65">
        <f>IF(EN8="-",NA(),EN8)</f>
        <v>59186192</v>
      </c>
      <c r="EO6" s="65">
        <f t="shared" ref="EO6:EW6" si="14">IF(EO8="-",NA(),EO8)</f>
        <v>60173828</v>
      </c>
      <c r="EP6" s="65">
        <f t="shared" si="14"/>
        <v>59286626</v>
      </c>
      <c r="EQ6" s="65">
        <f t="shared" si="14"/>
        <v>59239808</v>
      </c>
      <c r="ER6" s="65">
        <f t="shared" si="14"/>
        <v>59596020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126</v>
      </c>
      <c r="B7" s="62">
        <f t="shared" ref="B7:AG7" si="15">B8</f>
        <v>2017</v>
      </c>
      <c r="C7" s="62">
        <f t="shared" si="15"/>
        <v>353051</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一般病院</v>
      </c>
      <c r="N7" s="62" t="str">
        <f>N8</f>
        <v>50床以上～100床未満</v>
      </c>
      <c r="O7" s="62" t="str">
        <f>O8</f>
        <v>学術・研究機関出身</v>
      </c>
      <c r="P7" s="62" t="str">
        <f>P8</f>
        <v>直営</v>
      </c>
      <c r="Q7" s="63">
        <f t="shared" si="15"/>
        <v>11</v>
      </c>
      <c r="R7" s="62" t="str">
        <f t="shared" si="15"/>
        <v>-</v>
      </c>
      <c r="S7" s="62" t="str">
        <f t="shared" si="15"/>
        <v>ド 透 訓</v>
      </c>
      <c r="T7" s="62" t="str">
        <f t="shared" si="15"/>
        <v>救</v>
      </c>
      <c r="U7" s="63">
        <f>U8</f>
        <v>16756</v>
      </c>
      <c r="V7" s="63">
        <f>V8</f>
        <v>10109</v>
      </c>
      <c r="W7" s="62" t="str">
        <f>W8</f>
        <v>第２種該当</v>
      </c>
      <c r="X7" s="62" t="str">
        <f t="shared" si="15"/>
        <v>１０：１</v>
      </c>
      <c r="Y7" s="63">
        <f t="shared" si="15"/>
        <v>39</v>
      </c>
      <c r="Z7" s="63">
        <f t="shared" si="15"/>
        <v>60</v>
      </c>
      <c r="AA7" s="63" t="str">
        <f t="shared" si="15"/>
        <v>-</v>
      </c>
      <c r="AB7" s="63" t="str">
        <f t="shared" si="15"/>
        <v>-</v>
      </c>
      <c r="AC7" s="63" t="str">
        <f t="shared" si="15"/>
        <v>-</v>
      </c>
      <c r="AD7" s="63">
        <f t="shared" si="15"/>
        <v>99</v>
      </c>
      <c r="AE7" s="63">
        <f t="shared" si="15"/>
        <v>39</v>
      </c>
      <c r="AF7" s="63">
        <f t="shared" si="15"/>
        <v>56</v>
      </c>
      <c r="AG7" s="63">
        <f t="shared" si="15"/>
        <v>95</v>
      </c>
      <c r="AH7" s="64">
        <f>AH8</f>
        <v>91.5</v>
      </c>
      <c r="AI7" s="64">
        <f t="shared" ref="AI7:AQ7" si="16">AI8</f>
        <v>93.9</v>
      </c>
      <c r="AJ7" s="64">
        <f t="shared" si="16"/>
        <v>97.4</v>
      </c>
      <c r="AK7" s="64">
        <f t="shared" si="16"/>
        <v>94</v>
      </c>
      <c r="AL7" s="64">
        <f t="shared" si="16"/>
        <v>90.4</v>
      </c>
      <c r="AM7" s="64">
        <f t="shared" si="16"/>
        <v>97.7</v>
      </c>
      <c r="AN7" s="64">
        <f t="shared" si="16"/>
        <v>98.5</v>
      </c>
      <c r="AO7" s="64">
        <f t="shared" si="16"/>
        <v>98</v>
      </c>
      <c r="AP7" s="64">
        <f t="shared" si="16"/>
        <v>98.4</v>
      </c>
      <c r="AQ7" s="64">
        <f t="shared" si="16"/>
        <v>98.2</v>
      </c>
      <c r="AR7" s="64"/>
      <c r="AS7" s="64">
        <f>AS8</f>
        <v>79</v>
      </c>
      <c r="AT7" s="64">
        <f t="shared" ref="AT7:BB7" si="17">AT8</f>
        <v>80</v>
      </c>
      <c r="AU7" s="64">
        <f t="shared" si="17"/>
        <v>80.7</v>
      </c>
      <c r="AV7" s="64">
        <f t="shared" si="17"/>
        <v>76.099999999999994</v>
      </c>
      <c r="AW7" s="64">
        <f t="shared" si="17"/>
        <v>76</v>
      </c>
      <c r="AX7" s="64">
        <f t="shared" si="17"/>
        <v>82.5</v>
      </c>
      <c r="AY7" s="64">
        <f t="shared" si="17"/>
        <v>79.7</v>
      </c>
      <c r="AZ7" s="64">
        <f t="shared" si="17"/>
        <v>79.599999999999994</v>
      </c>
      <c r="BA7" s="64">
        <f t="shared" si="17"/>
        <v>77.900000000000006</v>
      </c>
      <c r="BB7" s="64">
        <f t="shared" si="17"/>
        <v>78.099999999999994</v>
      </c>
      <c r="BC7" s="64"/>
      <c r="BD7" s="64">
        <f>BD8</f>
        <v>13.1</v>
      </c>
      <c r="BE7" s="64">
        <f t="shared" ref="BE7:BM7" si="18">BE8</f>
        <v>0</v>
      </c>
      <c r="BF7" s="64">
        <f t="shared" si="18"/>
        <v>0</v>
      </c>
      <c r="BG7" s="64">
        <f t="shared" si="18"/>
        <v>0</v>
      </c>
      <c r="BH7" s="64">
        <f t="shared" si="18"/>
        <v>5.4</v>
      </c>
      <c r="BI7" s="64">
        <f t="shared" si="18"/>
        <v>91.2</v>
      </c>
      <c r="BJ7" s="64">
        <f t="shared" si="18"/>
        <v>94.9</v>
      </c>
      <c r="BK7" s="64">
        <f t="shared" si="18"/>
        <v>101.2</v>
      </c>
      <c r="BL7" s="64">
        <f t="shared" si="18"/>
        <v>107.2</v>
      </c>
      <c r="BM7" s="64">
        <f t="shared" si="18"/>
        <v>114.4</v>
      </c>
      <c r="BN7" s="64"/>
      <c r="BO7" s="64">
        <f>BO8</f>
        <v>75.2</v>
      </c>
      <c r="BP7" s="64">
        <f t="shared" ref="BP7:BX7" si="19">BP8</f>
        <v>82.4</v>
      </c>
      <c r="BQ7" s="64">
        <f t="shared" si="19"/>
        <v>86.8</v>
      </c>
      <c r="BR7" s="64">
        <f t="shared" si="19"/>
        <v>80.400000000000006</v>
      </c>
      <c r="BS7" s="64">
        <f t="shared" si="19"/>
        <v>80.599999999999994</v>
      </c>
      <c r="BT7" s="64">
        <f t="shared" si="19"/>
        <v>68.599999999999994</v>
      </c>
      <c r="BU7" s="64">
        <f t="shared" si="19"/>
        <v>67.400000000000006</v>
      </c>
      <c r="BV7" s="64">
        <f t="shared" si="19"/>
        <v>66.599999999999994</v>
      </c>
      <c r="BW7" s="64">
        <f t="shared" si="19"/>
        <v>66.8</v>
      </c>
      <c r="BX7" s="64">
        <f t="shared" si="19"/>
        <v>67.900000000000006</v>
      </c>
      <c r="BY7" s="64"/>
      <c r="BZ7" s="65">
        <f>BZ8</f>
        <v>19646</v>
      </c>
      <c r="CA7" s="65">
        <f t="shared" ref="CA7:CI7" si="20">CA8</f>
        <v>20903</v>
      </c>
      <c r="CB7" s="65">
        <f t="shared" si="20"/>
        <v>21595</v>
      </c>
      <c r="CC7" s="65">
        <f t="shared" si="20"/>
        <v>22187</v>
      </c>
      <c r="CD7" s="65">
        <f t="shared" si="20"/>
        <v>22656</v>
      </c>
      <c r="CE7" s="65">
        <f t="shared" si="20"/>
        <v>23475</v>
      </c>
      <c r="CF7" s="65">
        <f t="shared" si="20"/>
        <v>23857</v>
      </c>
      <c r="CG7" s="65">
        <f t="shared" si="20"/>
        <v>24371</v>
      </c>
      <c r="CH7" s="65">
        <f t="shared" si="20"/>
        <v>24882</v>
      </c>
      <c r="CI7" s="65">
        <f t="shared" si="20"/>
        <v>25249</v>
      </c>
      <c r="CJ7" s="64"/>
      <c r="CK7" s="65">
        <f>CK8</f>
        <v>10992</v>
      </c>
      <c r="CL7" s="65">
        <f t="shared" ref="CL7:CT7" si="21">CL8</f>
        <v>11273</v>
      </c>
      <c r="CM7" s="65">
        <f t="shared" si="21"/>
        <v>11885</v>
      </c>
      <c r="CN7" s="65">
        <f t="shared" si="21"/>
        <v>12167</v>
      </c>
      <c r="CO7" s="65">
        <f t="shared" si="21"/>
        <v>13284</v>
      </c>
      <c r="CP7" s="65">
        <f t="shared" si="21"/>
        <v>8603</v>
      </c>
      <c r="CQ7" s="65">
        <f t="shared" si="21"/>
        <v>8471</v>
      </c>
      <c r="CR7" s="65">
        <f t="shared" si="21"/>
        <v>8736</v>
      </c>
      <c r="CS7" s="65">
        <f t="shared" si="21"/>
        <v>8797</v>
      </c>
      <c r="CT7" s="65">
        <f t="shared" si="21"/>
        <v>8852</v>
      </c>
      <c r="CU7" s="64"/>
      <c r="CV7" s="64">
        <f>CV8</f>
        <v>61.2</v>
      </c>
      <c r="CW7" s="64">
        <f t="shared" ref="CW7:DE7" si="22">CW8</f>
        <v>58.6</v>
      </c>
      <c r="CX7" s="64">
        <f t="shared" si="22"/>
        <v>56.8</v>
      </c>
      <c r="CY7" s="64">
        <f t="shared" si="22"/>
        <v>67.5</v>
      </c>
      <c r="CZ7" s="64">
        <f t="shared" si="22"/>
        <v>68.7</v>
      </c>
      <c r="DA7" s="64">
        <f t="shared" si="22"/>
        <v>65</v>
      </c>
      <c r="DB7" s="64">
        <f t="shared" si="22"/>
        <v>67.5</v>
      </c>
      <c r="DC7" s="64">
        <f t="shared" si="22"/>
        <v>67.5</v>
      </c>
      <c r="DD7" s="64">
        <f t="shared" si="22"/>
        <v>69.5</v>
      </c>
      <c r="DE7" s="64">
        <f t="shared" si="22"/>
        <v>70.3</v>
      </c>
      <c r="DF7" s="64"/>
      <c r="DG7" s="64">
        <f>DG8</f>
        <v>29.1</v>
      </c>
      <c r="DH7" s="64">
        <f t="shared" ref="DH7:DP7" si="23">DH8</f>
        <v>27.7</v>
      </c>
      <c r="DI7" s="64">
        <f t="shared" si="23"/>
        <v>26.7</v>
      </c>
      <c r="DJ7" s="64">
        <f t="shared" si="23"/>
        <v>27.5</v>
      </c>
      <c r="DK7" s="64">
        <f t="shared" si="23"/>
        <v>27.1</v>
      </c>
      <c r="DL7" s="64">
        <f t="shared" si="23"/>
        <v>19</v>
      </c>
      <c r="DM7" s="64">
        <f t="shared" si="23"/>
        <v>17.899999999999999</v>
      </c>
      <c r="DN7" s="64">
        <f t="shared" si="23"/>
        <v>17.899999999999999</v>
      </c>
      <c r="DO7" s="64">
        <f t="shared" si="23"/>
        <v>17.399999999999999</v>
      </c>
      <c r="DP7" s="64">
        <f t="shared" si="23"/>
        <v>17</v>
      </c>
      <c r="DQ7" s="64"/>
      <c r="DR7" s="64">
        <f>DR8</f>
        <v>20.6</v>
      </c>
      <c r="DS7" s="64">
        <f t="shared" ref="DS7:EA7" si="24">DS8</f>
        <v>27.7</v>
      </c>
      <c r="DT7" s="64">
        <f t="shared" si="24"/>
        <v>29.2</v>
      </c>
      <c r="DU7" s="64">
        <f t="shared" si="24"/>
        <v>32.4</v>
      </c>
      <c r="DV7" s="64">
        <f t="shared" si="24"/>
        <v>35.299999999999997</v>
      </c>
      <c r="DW7" s="64">
        <f t="shared" si="24"/>
        <v>43.9</v>
      </c>
      <c r="DX7" s="64">
        <f t="shared" si="24"/>
        <v>52.4</v>
      </c>
      <c r="DY7" s="64">
        <f t="shared" si="24"/>
        <v>52.6</v>
      </c>
      <c r="DZ7" s="64">
        <f t="shared" si="24"/>
        <v>54.2</v>
      </c>
      <c r="EA7" s="64">
        <f t="shared" si="24"/>
        <v>53.8</v>
      </c>
      <c r="EB7" s="64"/>
      <c r="EC7" s="64">
        <f>EC8</f>
        <v>50.7</v>
      </c>
      <c r="ED7" s="64">
        <f t="shared" ref="ED7:EL7" si="25">ED8</f>
        <v>62.4</v>
      </c>
      <c r="EE7" s="64">
        <f t="shared" si="25"/>
        <v>63.5</v>
      </c>
      <c r="EF7" s="64">
        <f t="shared" si="25"/>
        <v>73.2</v>
      </c>
      <c r="EG7" s="64">
        <f t="shared" si="25"/>
        <v>77.5</v>
      </c>
      <c r="EH7" s="64">
        <f t="shared" si="25"/>
        <v>59.1</v>
      </c>
      <c r="EI7" s="64">
        <f t="shared" si="25"/>
        <v>68.900000000000006</v>
      </c>
      <c r="EJ7" s="64">
        <f t="shared" si="25"/>
        <v>68</v>
      </c>
      <c r="EK7" s="64">
        <f t="shared" si="25"/>
        <v>70</v>
      </c>
      <c r="EL7" s="64">
        <f t="shared" si="25"/>
        <v>71</v>
      </c>
      <c r="EM7" s="64"/>
      <c r="EN7" s="65">
        <f>EN8</f>
        <v>59186192</v>
      </c>
      <c r="EO7" s="65">
        <f t="shared" ref="EO7:EW7" si="26">EO8</f>
        <v>60173828</v>
      </c>
      <c r="EP7" s="65">
        <f t="shared" si="26"/>
        <v>59286626</v>
      </c>
      <c r="EQ7" s="65">
        <f t="shared" si="26"/>
        <v>59239808</v>
      </c>
      <c r="ER7" s="65">
        <f t="shared" si="26"/>
        <v>59596020</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353051</v>
      </c>
      <c r="D8" s="67">
        <v>46</v>
      </c>
      <c r="E8" s="67">
        <v>6</v>
      </c>
      <c r="F8" s="67">
        <v>0</v>
      </c>
      <c r="G8" s="67">
        <v>3</v>
      </c>
      <c r="H8" s="67" t="s">
        <v>127</v>
      </c>
      <c r="I8" s="67" t="s">
        <v>128</v>
      </c>
      <c r="J8" s="67" t="s">
        <v>129</v>
      </c>
      <c r="K8" s="67" t="s">
        <v>130</v>
      </c>
      <c r="L8" s="67" t="s">
        <v>131</v>
      </c>
      <c r="M8" s="67" t="s">
        <v>132</v>
      </c>
      <c r="N8" s="67" t="s">
        <v>133</v>
      </c>
      <c r="O8" s="67" t="s">
        <v>134</v>
      </c>
      <c r="P8" s="67" t="s">
        <v>135</v>
      </c>
      <c r="Q8" s="68">
        <v>11</v>
      </c>
      <c r="R8" s="67" t="s">
        <v>136</v>
      </c>
      <c r="S8" s="67" t="s">
        <v>137</v>
      </c>
      <c r="T8" s="67" t="s">
        <v>138</v>
      </c>
      <c r="U8" s="68">
        <v>16756</v>
      </c>
      <c r="V8" s="68">
        <v>10109</v>
      </c>
      <c r="W8" s="67" t="s">
        <v>139</v>
      </c>
      <c r="X8" s="69" t="s">
        <v>140</v>
      </c>
      <c r="Y8" s="68">
        <v>39</v>
      </c>
      <c r="Z8" s="68">
        <v>60</v>
      </c>
      <c r="AA8" s="68" t="s">
        <v>136</v>
      </c>
      <c r="AB8" s="68" t="s">
        <v>136</v>
      </c>
      <c r="AC8" s="68" t="s">
        <v>136</v>
      </c>
      <c r="AD8" s="68">
        <v>99</v>
      </c>
      <c r="AE8" s="68">
        <v>39</v>
      </c>
      <c r="AF8" s="68">
        <v>56</v>
      </c>
      <c r="AG8" s="68">
        <v>95</v>
      </c>
      <c r="AH8" s="70">
        <v>91.5</v>
      </c>
      <c r="AI8" s="70">
        <v>93.9</v>
      </c>
      <c r="AJ8" s="70">
        <v>97.4</v>
      </c>
      <c r="AK8" s="70">
        <v>94</v>
      </c>
      <c r="AL8" s="70">
        <v>90.4</v>
      </c>
      <c r="AM8" s="70">
        <v>97.7</v>
      </c>
      <c r="AN8" s="70">
        <v>98.5</v>
      </c>
      <c r="AO8" s="70">
        <v>98</v>
      </c>
      <c r="AP8" s="70">
        <v>98.4</v>
      </c>
      <c r="AQ8" s="70">
        <v>98.2</v>
      </c>
      <c r="AR8" s="70">
        <v>98.5</v>
      </c>
      <c r="AS8" s="70">
        <v>79</v>
      </c>
      <c r="AT8" s="70">
        <v>80</v>
      </c>
      <c r="AU8" s="70">
        <v>80.7</v>
      </c>
      <c r="AV8" s="70">
        <v>76.099999999999994</v>
      </c>
      <c r="AW8" s="70">
        <v>76</v>
      </c>
      <c r="AX8" s="70">
        <v>82.5</v>
      </c>
      <c r="AY8" s="70">
        <v>79.7</v>
      </c>
      <c r="AZ8" s="70">
        <v>79.599999999999994</v>
      </c>
      <c r="BA8" s="70">
        <v>77.900000000000006</v>
      </c>
      <c r="BB8" s="70">
        <v>78.099999999999994</v>
      </c>
      <c r="BC8" s="70">
        <v>89.7</v>
      </c>
      <c r="BD8" s="71">
        <v>13.1</v>
      </c>
      <c r="BE8" s="71">
        <v>0</v>
      </c>
      <c r="BF8" s="71">
        <v>0</v>
      </c>
      <c r="BG8" s="71">
        <v>0</v>
      </c>
      <c r="BH8" s="71">
        <v>5.4</v>
      </c>
      <c r="BI8" s="71">
        <v>91.2</v>
      </c>
      <c r="BJ8" s="71">
        <v>94.9</v>
      </c>
      <c r="BK8" s="71">
        <v>101.2</v>
      </c>
      <c r="BL8" s="71">
        <v>107.2</v>
      </c>
      <c r="BM8" s="71">
        <v>114.4</v>
      </c>
      <c r="BN8" s="71">
        <v>64.7</v>
      </c>
      <c r="BO8" s="70">
        <v>75.2</v>
      </c>
      <c r="BP8" s="70">
        <v>82.4</v>
      </c>
      <c r="BQ8" s="70">
        <v>86.8</v>
      </c>
      <c r="BR8" s="70">
        <v>80.400000000000006</v>
      </c>
      <c r="BS8" s="70">
        <v>80.599999999999994</v>
      </c>
      <c r="BT8" s="70">
        <v>68.599999999999994</v>
      </c>
      <c r="BU8" s="70">
        <v>67.400000000000006</v>
      </c>
      <c r="BV8" s="70">
        <v>66.599999999999994</v>
      </c>
      <c r="BW8" s="70">
        <v>66.8</v>
      </c>
      <c r="BX8" s="70">
        <v>67.900000000000006</v>
      </c>
      <c r="BY8" s="70">
        <v>74.8</v>
      </c>
      <c r="BZ8" s="71">
        <v>19646</v>
      </c>
      <c r="CA8" s="71">
        <v>20903</v>
      </c>
      <c r="CB8" s="71">
        <v>21595</v>
      </c>
      <c r="CC8" s="71">
        <v>22187</v>
      </c>
      <c r="CD8" s="71">
        <v>22656</v>
      </c>
      <c r="CE8" s="71">
        <v>23475</v>
      </c>
      <c r="CF8" s="71">
        <v>23857</v>
      </c>
      <c r="CG8" s="71">
        <v>24371</v>
      </c>
      <c r="CH8" s="71">
        <v>24882</v>
      </c>
      <c r="CI8" s="71">
        <v>25249</v>
      </c>
      <c r="CJ8" s="70">
        <v>50718</v>
      </c>
      <c r="CK8" s="71">
        <v>10992</v>
      </c>
      <c r="CL8" s="71">
        <v>11273</v>
      </c>
      <c r="CM8" s="71">
        <v>11885</v>
      </c>
      <c r="CN8" s="71">
        <v>12167</v>
      </c>
      <c r="CO8" s="71">
        <v>13284</v>
      </c>
      <c r="CP8" s="71">
        <v>8603</v>
      </c>
      <c r="CQ8" s="71">
        <v>8471</v>
      </c>
      <c r="CR8" s="71">
        <v>8736</v>
      </c>
      <c r="CS8" s="71">
        <v>8797</v>
      </c>
      <c r="CT8" s="71">
        <v>8852</v>
      </c>
      <c r="CU8" s="70">
        <v>14202</v>
      </c>
      <c r="CV8" s="71">
        <v>61.2</v>
      </c>
      <c r="CW8" s="71">
        <v>58.6</v>
      </c>
      <c r="CX8" s="71">
        <v>56.8</v>
      </c>
      <c r="CY8" s="71">
        <v>67.5</v>
      </c>
      <c r="CZ8" s="71">
        <v>68.7</v>
      </c>
      <c r="DA8" s="71">
        <v>65</v>
      </c>
      <c r="DB8" s="71">
        <v>67.5</v>
      </c>
      <c r="DC8" s="71">
        <v>67.5</v>
      </c>
      <c r="DD8" s="71">
        <v>69.5</v>
      </c>
      <c r="DE8" s="71">
        <v>70.3</v>
      </c>
      <c r="DF8" s="71">
        <v>55</v>
      </c>
      <c r="DG8" s="71">
        <v>29.1</v>
      </c>
      <c r="DH8" s="71">
        <v>27.7</v>
      </c>
      <c r="DI8" s="71">
        <v>26.7</v>
      </c>
      <c r="DJ8" s="71">
        <v>27.5</v>
      </c>
      <c r="DK8" s="71">
        <v>27.1</v>
      </c>
      <c r="DL8" s="71">
        <v>19</v>
      </c>
      <c r="DM8" s="71">
        <v>17.899999999999999</v>
      </c>
      <c r="DN8" s="71">
        <v>17.899999999999999</v>
      </c>
      <c r="DO8" s="71">
        <v>17.399999999999999</v>
      </c>
      <c r="DP8" s="71">
        <v>17</v>
      </c>
      <c r="DQ8" s="71">
        <v>24.3</v>
      </c>
      <c r="DR8" s="70">
        <v>20.6</v>
      </c>
      <c r="DS8" s="70">
        <v>27.7</v>
      </c>
      <c r="DT8" s="70">
        <v>29.2</v>
      </c>
      <c r="DU8" s="70">
        <v>32.4</v>
      </c>
      <c r="DV8" s="70">
        <v>35.299999999999997</v>
      </c>
      <c r="DW8" s="70">
        <v>43.9</v>
      </c>
      <c r="DX8" s="70">
        <v>52.4</v>
      </c>
      <c r="DY8" s="70">
        <v>52.6</v>
      </c>
      <c r="DZ8" s="70">
        <v>54.2</v>
      </c>
      <c r="EA8" s="70">
        <v>53.8</v>
      </c>
      <c r="EB8" s="70">
        <v>51.6</v>
      </c>
      <c r="EC8" s="70">
        <v>50.7</v>
      </c>
      <c r="ED8" s="70">
        <v>62.4</v>
      </c>
      <c r="EE8" s="70">
        <v>63.5</v>
      </c>
      <c r="EF8" s="70">
        <v>73.2</v>
      </c>
      <c r="EG8" s="70">
        <v>77.5</v>
      </c>
      <c r="EH8" s="70">
        <v>59.1</v>
      </c>
      <c r="EI8" s="70">
        <v>68.900000000000006</v>
      </c>
      <c r="EJ8" s="70">
        <v>68</v>
      </c>
      <c r="EK8" s="70">
        <v>70</v>
      </c>
      <c r="EL8" s="70">
        <v>71</v>
      </c>
      <c r="EM8" s="70">
        <v>67.599999999999994</v>
      </c>
      <c r="EN8" s="71">
        <v>59186192</v>
      </c>
      <c r="EO8" s="71">
        <v>60173828</v>
      </c>
      <c r="EP8" s="71">
        <v>59286626</v>
      </c>
      <c r="EQ8" s="71">
        <v>59239808</v>
      </c>
      <c r="ER8" s="71">
        <v>59596020</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2018-12-07T10:48:11Z</dcterms:created>
  <dcterms:modified xsi:type="dcterms:W3CDTF">2019-02-26T04:59:02Z</dcterms:modified>
  <cp:category/>
</cp:coreProperties>
</file>