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2BnF7qGAYPJiMaGzO4b+TkMjYh7xvwfGY6fZ1paqhGjHo3l/26Fre2cdG/vvM4sUkLk+b8cWwkIXTFT7Tzlsg==" workbookSaltValue="59GMvt/bKkUfxZgSQec+hQ==" workbookSpinCount="100000" lockStructure="1"/>
  <bookViews>
    <workbookView xWindow="0" yWindow="0" windowWidth="15360" windowHeight="7635"/>
  </bookViews>
  <sheets>
    <sheet name="法適用_下水道事業" sheetId="4" r:id="rId1"/>
    <sheet name="データ" sheetId="5" state="hidden"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F86" i="4"/>
  <c r="E86" i="4"/>
  <c r="BB10" i="4"/>
  <c r="AT10" i="4"/>
  <c r="AL10" i="4"/>
  <c r="AD10" i="4"/>
  <c r="P10" i="4"/>
  <c r="I10" i="4"/>
  <c r="B10"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<sst xmlns="http://schemas.openxmlformats.org/spreadsheetml/2006/main" count="323" uniqueCount="123">
  <si>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</si>
  <si>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</si>
  <si>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</si>
  <si>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</si>
  <si>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</si>
  <si>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</si>
  <si>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</si>
  <si>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</si>
  <si>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</si>
  <si>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</si>
  <si>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</si>
  <si>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</si>
  <si>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</si>
  <si>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</si>
  <si>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</si>
  <si>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</si>
  <si>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</si>
  <si>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</si>
  <si>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</si>
  <si>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</si>
  <si>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</si>
  <si>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</si>
  <si>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</si>
  <si>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</si>
  <si>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</si>
  <si>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</si>
  <si>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</si>
  <si>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</si>
  <si>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</si>
  <si>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</si>
  <si>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</si>
  <si>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</si>
  <si>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</si>
  <si>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</si>
  <si>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</si>
  <si>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</si>
  <si>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</si>
  <si>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</si>
  <si>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</si>
  <si>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</si>
  <si>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</si>
  <si>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</si>
  <si>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</si>
  <si>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</si>
  <si>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</si>
  <si>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</si>
  <si>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</si>
  <si>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</si>
  <si>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</si>
  <si>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</si>
  <si>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</si>
  <si>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</si>
  <si>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</si>
  <si>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</si>
  <si>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</si>
  <si>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</si>
  <si>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</si>
  <si>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</si>
  <si>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</si>
  <si>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</si>
  <si>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</si>
  <si>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</si>
  <si>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</si>
  <si>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</si>
  <si>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</si>
  <si>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</si>
  <si>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</si>
  <si>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</si>
  <si>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</si>
  <si>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</si>
  <si>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</si>
  <si>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</si>
  <si>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</si>
  <si>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</si>
  <si>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</si>
  <si>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</si>
  <si>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</si>
  <si>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</si>
  <si>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</si>
  <si>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</si>
  <si>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</si>
  <si>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</si>
  <si>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</si>
  <si>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</si>
  <si>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</si>
  <si>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</si>
  <si>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</si>
  <si>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</si>
  <si>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</si>
  <si>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</si>
  <si>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</si>
  <si>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</si>
  <si>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</si>
  <si>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</si>
  <si>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</si>
  <si>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</si>
  <si>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</si>
  <si>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</si>
  <si>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</si>
  <si>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</si>
  <si>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</si>
  <si>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</si>
  <si>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</si>
  <si>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</si>
  <si>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</si>
  <si>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</si>
  <si>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</si>
  <si>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</si>
  <si>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</si>
  <si>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</si>
  <si>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</si>
  <si>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</si>
  <si>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</si>
  <si>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</si>
  <si>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</si>
  <si>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</si>
  <si>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</si>
  <si>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</si>
  <si>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</si>
  <si>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</si>
  <si>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昭和59年に供用開始を行ってから30年を経過している。
　管渠については調査を順次計画的に行い軽微な更生工事は行っているが、更新や改良までは行っていない状況である。
　処理施設については、過去に補助事業により大規模な更新改良を行っている。
　有形固定資産減価償却率が平均値より高いことから、計画的・効率的な改築更新に取り組む必要がある。</t>
    <rPh sb="1" eb="3">
      <t>ショウワ</t>
    </rPh>
    <rPh sb="5" eb="6">
      <t>ネン</t>
    </rPh>
    <rPh sb="7" eb="9">
      <t>キョウヨウ</t>
    </rPh>
    <rPh sb="9" eb="11">
      <t>カイシ</t>
    </rPh>
    <rPh sb="12" eb="13">
      <t>オコナ</t>
    </rPh>
    <rPh sb="19" eb="20">
      <t>ネン</t>
    </rPh>
    <rPh sb="21" eb="23">
      <t>ケイカ</t>
    </rPh>
    <rPh sb="30" eb="31">
      <t>カン</t>
    </rPh>
    <rPh sb="31" eb="32">
      <t>キョ</t>
    </rPh>
    <rPh sb="37" eb="39">
      <t>チョウサ</t>
    </rPh>
    <rPh sb="40" eb="42">
      <t>ジュンジ</t>
    </rPh>
    <rPh sb="42" eb="45">
      <t>ケイカクテキ</t>
    </rPh>
    <rPh sb="46" eb="47">
      <t>オコナ</t>
    </rPh>
    <rPh sb="48" eb="50">
      <t>ケイビ</t>
    </rPh>
    <rPh sb="51" eb="53">
      <t>コウセイ</t>
    </rPh>
    <rPh sb="53" eb="55">
      <t>コウジ</t>
    </rPh>
    <rPh sb="56" eb="57">
      <t>オコナ</t>
    </rPh>
    <rPh sb="63" eb="65">
      <t>コウシン</t>
    </rPh>
    <rPh sb="66" eb="68">
      <t>カイリョウ</t>
    </rPh>
    <rPh sb="71" eb="72">
      <t>オコナ</t>
    </rPh>
    <rPh sb="77" eb="79">
      <t>ジョウキョウ</t>
    </rPh>
    <rPh sb="85" eb="87">
      <t>ショリ</t>
    </rPh>
    <rPh sb="87" eb="89">
      <t>シセツ</t>
    </rPh>
    <rPh sb="95" eb="97">
      <t>カコ</t>
    </rPh>
    <rPh sb="98" eb="100">
      <t>ホジョ</t>
    </rPh>
    <rPh sb="100" eb="102">
      <t>ジギョウ</t>
    </rPh>
    <rPh sb="122" eb="124">
      <t>ユウケイ</t>
    </rPh>
    <rPh sb="124" eb="126">
      <t>コテイ</t>
    </rPh>
    <rPh sb="126" eb="128">
      <t>シサン</t>
    </rPh>
    <rPh sb="128" eb="130">
      <t>ゲンカ</t>
    </rPh>
    <rPh sb="130" eb="132">
      <t>ショウキャク</t>
    </rPh>
    <rPh sb="132" eb="133">
      <t>リツ</t>
    </rPh>
    <rPh sb="134" eb="137">
      <t>ヘイキンチ</t>
    </rPh>
    <rPh sb="139" eb="140">
      <t>タカ</t>
    </rPh>
    <rPh sb="146" eb="149">
      <t>ケイカクテキ</t>
    </rPh>
    <rPh sb="150" eb="153">
      <t>コウリツテキ</t>
    </rPh>
    <rPh sb="154" eb="156">
      <t>カイチク</t>
    </rPh>
    <rPh sb="156" eb="158">
      <t>コウシン</t>
    </rPh>
    <rPh sb="159" eb="160">
      <t>ト</t>
    </rPh>
    <rPh sb="161" eb="162">
      <t>ク</t>
    </rPh>
    <rPh sb="163" eb="165">
      <t>ヒツヨウ</t>
    </rPh>
    <phoneticPr fontId="4"/>
  </si>
  <si>
    <t>　萩市の公共下水道事業は、昭和52年に事業着手、昭和59年に供用開始を行い平成29年度末の事業計画区域内の整備率は76.4%、全体計画区域内の整備率は52.1%であり現在も整備中である。
　平成29年度から地方公営企業法を適用したため、前年度以前の数値は無い。
　経常収支比率は100%を超え単年度収支は黒字となっている。
　経費回収率及び汚水処理原価は平均値より良好な数値ではあるが、使用料で経費を賄っていない状況であることや流動比率が低いことから、より慎重な財政運営が必要となっている。
　企業債残高対事業規模比率も平均値と比べ1.7倍と高い水準となっている。これは幹線工事を進めていることから、面整備が進んでおらず企業債残高は増加しているが使用料収入の増加につながっていないことも要因の一つである。これにより施設利用率についても平均値以下と伸び悩んでいる。
　水洗化率については、平均値と同水準となっているが、今後大幅な増加は見込まれない。
　人口減少に伴い処理人口等も減少傾向となっていることからも一層の経常費用の削減を行ったうえでの使用料改定を検討する必要がある。</t>
    <rPh sb="1" eb="3">
      <t>ハギシ</t>
    </rPh>
    <rPh sb="4" eb="6">
      <t>コウキョウ</t>
    </rPh>
    <rPh sb="6" eb="9">
      <t>ゲスイドウ</t>
    </rPh>
    <rPh sb="9" eb="11">
      <t>ジギョウ</t>
    </rPh>
    <rPh sb="13" eb="15">
      <t>ショウワ</t>
    </rPh>
    <rPh sb="17" eb="18">
      <t>ネン</t>
    </rPh>
    <rPh sb="19" eb="21">
      <t>ジギョウ</t>
    </rPh>
    <rPh sb="21" eb="23">
      <t>チャクシュ</t>
    </rPh>
    <rPh sb="24" eb="26">
      <t>ショウワ</t>
    </rPh>
    <rPh sb="28" eb="29">
      <t>ネン</t>
    </rPh>
    <rPh sb="30" eb="32">
      <t>キョウヨウ</t>
    </rPh>
    <rPh sb="32" eb="34">
      <t>カイシ</t>
    </rPh>
    <rPh sb="35" eb="36">
      <t>オコナ</t>
    </rPh>
    <rPh sb="37" eb="39">
      <t>ヘイセイ</t>
    </rPh>
    <rPh sb="41" eb="43">
      <t>ネンド</t>
    </rPh>
    <rPh sb="43" eb="44">
      <t>マツ</t>
    </rPh>
    <rPh sb="45" eb="47">
      <t>ジギョウ</t>
    </rPh>
    <rPh sb="47" eb="49">
      <t>ケイカク</t>
    </rPh>
    <rPh sb="49" eb="52">
      <t>クイキナイ</t>
    </rPh>
    <rPh sb="53" eb="55">
      <t>セイビ</t>
    </rPh>
    <rPh sb="55" eb="56">
      <t>リツ</t>
    </rPh>
    <rPh sb="63" eb="65">
      <t>ゼンタイ</t>
    </rPh>
    <rPh sb="65" eb="67">
      <t>ケイカク</t>
    </rPh>
    <rPh sb="67" eb="70">
      <t>クイキナイ</t>
    </rPh>
    <rPh sb="71" eb="73">
      <t>セイビ</t>
    </rPh>
    <rPh sb="73" eb="74">
      <t>リツ</t>
    </rPh>
    <rPh sb="83" eb="85">
      <t>ゲンザイ</t>
    </rPh>
    <rPh sb="88" eb="89">
      <t>チュウ</t>
    </rPh>
    <rPh sb="95" eb="97">
      <t>ヘイセイ</t>
    </rPh>
    <rPh sb="99" eb="101">
      <t>ネンド</t>
    </rPh>
    <rPh sb="103" eb="105">
      <t>チホウ</t>
    </rPh>
    <rPh sb="105" eb="107">
      <t>コウエイ</t>
    </rPh>
    <rPh sb="107" eb="109">
      <t>キギョウ</t>
    </rPh>
    <rPh sb="109" eb="110">
      <t>ホウ</t>
    </rPh>
    <rPh sb="111" eb="113">
      <t>テキヨウ</t>
    </rPh>
    <rPh sb="118" eb="121">
      <t>ゼンネンド</t>
    </rPh>
    <rPh sb="121" eb="123">
      <t>イゼン</t>
    </rPh>
    <rPh sb="124" eb="126">
      <t>スウチ</t>
    </rPh>
    <rPh sb="127" eb="128">
      <t>ナ</t>
    </rPh>
    <rPh sb="132" eb="134">
      <t>ケイジョウ</t>
    </rPh>
    <rPh sb="134" eb="136">
      <t>シュウシ</t>
    </rPh>
    <rPh sb="136" eb="138">
      <t>ヒリツ</t>
    </rPh>
    <rPh sb="144" eb="145">
      <t>コ</t>
    </rPh>
    <rPh sb="146" eb="149">
      <t>タンネンド</t>
    </rPh>
    <rPh sb="149" eb="151">
      <t>シュウシ</t>
    </rPh>
    <rPh sb="152" eb="154">
      <t>クロジ</t>
    </rPh>
    <rPh sb="163" eb="165">
      <t>ケイヒ</t>
    </rPh>
    <rPh sb="165" eb="167">
      <t>カイシュウ</t>
    </rPh>
    <rPh sb="167" eb="168">
      <t>リツ</t>
    </rPh>
    <rPh sb="168" eb="169">
      <t>オヨ</t>
    </rPh>
    <rPh sb="170" eb="172">
      <t>オスイ</t>
    </rPh>
    <rPh sb="172" eb="174">
      <t>ショリ</t>
    </rPh>
    <rPh sb="174" eb="176">
      <t>ゲンカ</t>
    </rPh>
    <rPh sb="177" eb="179">
      <t>ヘイキン</t>
    </rPh>
    <rPh sb="179" eb="180">
      <t>チ</t>
    </rPh>
    <rPh sb="182" eb="184">
      <t>リョウコウ</t>
    </rPh>
    <rPh sb="185" eb="187">
      <t>スウチ</t>
    </rPh>
    <rPh sb="193" eb="196">
      <t>シヨウリョウ</t>
    </rPh>
    <rPh sb="197" eb="199">
      <t>ケイヒ</t>
    </rPh>
    <rPh sb="200" eb="201">
      <t>マカナ</t>
    </rPh>
    <rPh sb="206" eb="208">
      <t>ジョウキョウ</t>
    </rPh>
    <rPh sb="214" eb="216">
      <t>リュウドウ</t>
    </rPh>
    <rPh sb="216" eb="218">
      <t>ヒリツ</t>
    </rPh>
    <rPh sb="219" eb="220">
      <t>ヒク</t>
    </rPh>
    <rPh sb="228" eb="230">
      <t>シンチョウ</t>
    </rPh>
    <rPh sb="231" eb="233">
      <t>ザイセイ</t>
    </rPh>
    <rPh sb="233" eb="235">
      <t>ウンエイ</t>
    </rPh>
    <rPh sb="236" eb="238">
      <t>ヒツヨウ</t>
    </rPh>
    <rPh sb="247" eb="249">
      <t>キギョウ</t>
    </rPh>
    <rPh sb="249" eb="250">
      <t>サイ</t>
    </rPh>
    <rPh sb="250" eb="252">
      <t>ザンダカ</t>
    </rPh>
    <rPh sb="252" eb="253">
      <t>タイ</t>
    </rPh>
    <rPh sb="253" eb="255">
      <t>ジギョウ</t>
    </rPh>
    <rPh sb="255" eb="257">
      <t>キボ</t>
    </rPh>
    <rPh sb="257" eb="259">
      <t>ヒリツ</t>
    </rPh>
    <rPh sb="264" eb="265">
      <t>クラ</t>
    </rPh>
    <rPh sb="269" eb="270">
      <t>バイ</t>
    </rPh>
    <rPh sb="271" eb="272">
      <t>タカ</t>
    </rPh>
    <rPh sb="273" eb="275">
      <t>スイジュン</t>
    </rPh>
    <rPh sb="285" eb="287">
      <t>カンセン</t>
    </rPh>
    <rPh sb="287" eb="289">
      <t>コウジ</t>
    </rPh>
    <rPh sb="290" eb="291">
      <t>スス</t>
    </rPh>
    <rPh sb="300" eb="301">
      <t>メン</t>
    </rPh>
    <rPh sb="301" eb="303">
      <t>セイビ</t>
    </rPh>
    <rPh sb="304" eb="305">
      <t>スス</t>
    </rPh>
    <rPh sb="310" eb="312">
      <t>キギョウ</t>
    </rPh>
    <rPh sb="312" eb="313">
      <t>サイ</t>
    </rPh>
    <rPh sb="313" eb="315">
      <t>ザンダカ</t>
    </rPh>
    <rPh sb="316" eb="318">
      <t>ゾウカ</t>
    </rPh>
    <rPh sb="323" eb="326">
      <t>シヨウリョウ</t>
    </rPh>
    <rPh sb="326" eb="328">
      <t>シュウニュウ</t>
    </rPh>
    <rPh sb="329" eb="331">
      <t>ゾウカ</t>
    </rPh>
    <rPh sb="343" eb="345">
      <t>ヨウイン</t>
    </rPh>
    <rPh sb="346" eb="347">
      <t>ヒト</t>
    </rPh>
    <rPh sb="357" eb="359">
      <t>シセツ</t>
    </rPh>
    <rPh sb="359" eb="361">
      <t>リヨウ</t>
    </rPh>
    <rPh sb="361" eb="362">
      <t>リツ</t>
    </rPh>
    <rPh sb="367" eb="370">
      <t>ヘイキンチ</t>
    </rPh>
    <rPh sb="370" eb="372">
      <t>イカ</t>
    </rPh>
    <rPh sb="373" eb="374">
      <t>ノ</t>
    </rPh>
    <rPh sb="375" eb="376">
      <t>ナヤ</t>
    </rPh>
    <rPh sb="383" eb="386">
      <t>スイセンカ</t>
    </rPh>
    <rPh sb="386" eb="387">
      <t>リツ</t>
    </rPh>
    <rPh sb="393" eb="396">
      <t>ヘイキンチ</t>
    </rPh>
    <rPh sb="397" eb="400">
      <t>ドウスイジュン</t>
    </rPh>
    <rPh sb="408" eb="410">
      <t>コンゴ</t>
    </rPh>
    <rPh sb="410" eb="412">
      <t>オオハバ</t>
    </rPh>
    <rPh sb="413" eb="415">
      <t>ゾウカ</t>
    </rPh>
    <rPh sb="416" eb="418">
      <t>ミコ</t>
    </rPh>
    <rPh sb="425" eb="427">
      <t>ジンコウ</t>
    </rPh>
    <rPh sb="427" eb="429">
      <t>ゲンショウ</t>
    </rPh>
    <rPh sb="430" eb="431">
      <t>トモナ</t>
    </rPh>
    <rPh sb="432" eb="434">
      <t>ショリ</t>
    </rPh>
    <rPh sb="434" eb="436">
      <t>ジンコウ</t>
    </rPh>
    <rPh sb="436" eb="437">
      <t>トウ</t>
    </rPh>
    <rPh sb="438" eb="440">
      <t>ゲンショウ</t>
    </rPh>
    <rPh sb="440" eb="442">
      <t>ケイコウ</t>
    </rPh>
    <rPh sb="453" eb="455">
      <t>イッソウ</t>
    </rPh>
    <rPh sb="456" eb="458">
      <t>ケイジョウ</t>
    </rPh>
    <rPh sb="458" eb="460">
      <t>ヒヨウ</t>
    </rPh>
    <rPh sb="461" eb="463">
      <t>サクゲン</t>
    </rPh>
    <rPh sb="464" eb="465">
      <t>オコナ</t>
    </rPh>
    <rPh sb="471" eb="474">
      <t>シヨウリョウ</t>
    </rPh>
    <rPh sb="474" eb="476">
      <t>カイテイ</t>
    </rPh>
    <rPh sb="477" eb="479">
      <t>ケントウ</t>
    </rPh>
    <rPh sb="481" eb="483">
      <t>ヒツヨウ</t>
    </rPh>
    <phoneticPr fontId="4"/>
  </si>
  <si>
    <t>　経費回収率が100%に達しておらず、安定した事業運営を行うためにも使用料のあり方について継続的に検討していく必要がある。
　国県の進める「汚水処理施設10年概成」に向けて事業計画区域の見直しを含めた効率的な下水道整備に努めていきたい。
　また、施設の老朽化対策として、現在策定中であるストックマネジメント計画を基軸とし、施設の回復・予防保全のための更新改良の平準化を図っていきたいと考えている。
　なお、地方公営企業の法適用に併せて会計を他事業と一本化したことから、一つの下水道事業として持続可能な事業運営に取り組んでいくところである。</t>
    <rPh sb="1" eb="3">
      <t>ケイヒ</t>
    </rPh>
    <rPh sb="3" eb="5">
      <t>カイシュウ</t>
    </rPh>
    <rPh sb="5" eb="6">
      <t>リツ</t>
    </rPh>
    <rPh sb="12" eb="13">
      <t>タッ</t>
    </rPh>
    <rPh sb="19" eb="21">
      <t>アンテイ</t>
    </rPh>
    <rPh sb="23" eb="25">
      <t>ジギョウ</t>
    </rPh>
    <rPh sb="25" eb="27">
      <t>ウンエイ</t>
    </rPh>
    <rPh sb="28" eb="29">
      <t>オコナ</t>
    </rPh>
    <rPh sb="34" eb="37">
      <t>シヨウリョウ</t>
    </rPh>
    <rPh sb="40" eb="41">
      <t>カタ</t>
    </rPh>
    <rPh sb="45" eb="48">
      <t>ケイゾクテキ</t>
    </rPh>
    <rPh sb="49" eb="51">
      <t>ケントウ</t>
    </rPh>
    <rPh sb="55" eb="57">
      <t>ヒツヨウ</t>
    </rPh>
    <rPh sb="63" eb="64">
      <t>クニ</t>
    </rPh>
    <rPh sb="64" eb="65">
      <t>ケン</t>
    </rPh>
    <rPh sb="66" eb="67">
      <t>スス</t>
    </rPh>
    <rPh sb="70" eb="72">
      <t>オスイ</t>
    </rPh>
    <rPh sb="72" eb="74">
      <t>ショリ</t>
    </rPh>
    <rPh sb="74" eb="76">
      <t>シセツ</t>
    </rPh>
    <rPh sb="78" eb="79">
      <t>ネン</t>
    </rPh>
    <rPh sb="79" eb="81">
      <t>ガイセイ</t>
    </rPh>
    <rPh sb="83" eb="84">
      <t>ム</t>
    </rPh>
    <rPh sb="86" eb="88">
      <t>ジギョウ</t>
    </rPh>
    <rPh sb="88" eb="90">
      <t>ケイカク</t>
    </rPh>
    <rPh sb="90" eb="92">
      <t>クイキ</t>
    </rPh>
    <rPh sb="93" eb="95">
      <t>ミナオ</t>
    </rPh>
    <rPh sb="97" eb="98">
      <t>フク</t>
    </rPh>
    <rPh sb="100" eb="103">
      <t>コウリツテキ</t>
    </rPh>
    <rPh sb="104" eb="107">
      <t>ゲスイドウ</t>
    </rPh>
    <rPh sb="107" eb="109">
      <t>セイビ</t>
    </rPh>
    <rPh sb="110" eb="111">
      <t>ツト</t>
    </rPh>
    <rPh sb="123" eb="125">
      <t>シセツ</t>
    </rPh>
    <rPh sb="126" eb="129">
      <t>ロウキュウカ</t>
    </rPh>
    <rPh sb="129" eb="131">
      <t>タイサク</t>
    </rPh>
    <rPh sb="135" eb="137">
      <t>ゲンザイ</t>
    </rPh>
    <rPh sb="137" eb="140">
      <t>サクテイチュウ</t>
    </rPh>
    <rPh sb="153" eb="155">
      <t>ケイカク</t>
    </rPh>
    <rPh sb="156" eb="158">
      <t>キジク</t>
    </rPh>
    <rPh sb="161" eb="163">
      <t>シセツ</t>
    </rPh>
    <rPh sb="164" eb="166">
      <t>カイフク</t>
    </rPh>
    <rPh sb="167" eb="169">
      <t>ヨボウ</t>
    </rPh>
    <rPh sb="169" eb="171">
      <t>ホゼン</t>
    </rPh>
    <rPh sb="175" eb="177">
      <t>コウシン</t>
    </rPh>
    <rPh sb="177" eb="179">
      <t>カイリョウ</t>
    </rPh>
    <rPh sb="180" eb="183">
      <t>ヘイジュンカ</t>
    </rPh>
    <rPh sb="184" eb="185">
      <t>ハカ</t>
    </rPh>
    <rPh sb="192" eb="193">
      <t>カンガ</t>
    </rPh>
    <rPh sb="203" eb="205">
      <t>チホウ</t>
    </rPh>
    <rPh sb="205" eb="207">
      <t>コウエイ</t>
    </rPh>
    <rPh sb="207" eb="209">
      <t>キギョウ</t>
    </rPh>
    <rPh sb="210" eb="211">
      <t>ホウ</t>
    </rPh>
    <rPh sb="211" eb="213">
      <t>テキヨウ</t>
    </rPh>
    <rPh sb="214" eb="215">
      <t>アワ</t>
    </rPh>
    <rPh sb="217" eb="219">
      <t>カイケイ</t>
    </rPh>
    <rPh sb="220" eb="221">
      <t>タ</t>
    </rPh>
    <rPh sb="221" eb="223">
      <t>ジギョウ</t>
    </rPh>
    <rPh sb="224" eb="227">
      <t>イッポンカ</t>
    </rPh>
    <rPh sb="234" eb="235">
      <t>ヒト</t>
    </rPh>
    <rPh sb="237" eb="240">
      <t>ゲスイドウ</t>
    </rPh>
    <rPh sb="240" eb="242">
      <t>ジギョウ</t>
    </rPh>
    <rPh sb="245" eb="249">
      <t>ジゾクカノウ</t>
    </rPh>
    <rPh sb="250" eb="252">
      <t>ジギョウ</t>
    </rPh>
    <rPh sb="252" eb="254">
      <t>ウンエイ</t>
    </rPh>
    <rPh sb="255" eb="256">
      <t>ト</t>
    </rPh>
    <rPh sb="257" eb="25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</si>
</sst>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D03-497B-A3E6-5E3A7A5EFAB7}"/>
            </c:ext>
          </c:extLst>
        </c:ser>
        <c:dLbls>
          <c:showLegendKey val="0"/>
          <c:showVal val="0"/>
          <c:showCatName val="0"/>
          <c:showSerName val="0"/>
          <c:showPercent val="0"/>
          <c:showBubbleSize val="0"/>
        </c:dLbls>
        <c:gapWidth val="150"/>
        <c:axId val="95423872"/>
        <c:axId val="954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0.23</c:v>
                </c:pt>
              </c:numCache>
            </c:numRef>
          </c:val>
          <c:smooth val="0"/>
          <c:extLst xmlns:c16r2="http://schemas.microsoft.com/office/drawing/2015/06/chart">
            <c:ext xmlns:c16="http://schemas.microsoft.com/office/drawing/2014/chart" uri="{C3380CC4-5D6E-409C-BE32-E72D297353CC}">
              <c16:uniqueId val="{00000001-6D03-497B-A3E6-5E3A7A5EFAB7}"/>
            </c:ext>
          </c:extLst>
        </c:ser>
        <c:dLbls>
          <c:showLegendKey val="0"/>
          <c:showVal val="0"/>
          <c:showCatName val="0"/>
          <c:showSerName val="0"/>
          <c:showPercent val="0"/>
          <c:showBubbleSize val="0"/>
        </c:dLbls>
        <c:marker val="1"/>
        <c:smooth val="0"/>
        <c:axId val="95423872"/>
        <c:axId val="95426048"/>
      </c:lineChart>
      <c:dateAx>
        <c:axId val="95423872"/>
        <c:scaling>
          <c:orientation val="minMax"/>
        </c:scaling>
        <c:delete val="1"/>
        <c:axPos val="b"/>
        <c:numFmt formatCode="ge" sourceLinked="1"/>
        <c:majorTickMark val="none"/>
        <c:minorTickMark val="none"/>
        <c:tickLblPos val="none"/>
        <c:crossAx val="95426048"/>
        <c:crosses val="autoZero"/>
        <c:auto val="1"/>
        <c:lblOffset val="100"/>
        <c:baseTimeUnit val="years"/>
      </c:dateAx>
      <c:valAx>
        <c:axId val="95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39.96</c:v>
                </c:pt>
              </c:numCache>
            </c:numRef>
          </c:val>
          <c:extLst xmlns:c16r2="http://schemas.microsoft.com/office/drawing/2015/06/chart">
            <c:ext xmlns:c16="http://schemas.microsoft.com/office/drawing/2014/chart" uri="{C3380CC4-5D6E-409C-BE32-E72D297353CC}">
              <c16:uniqueId val="{00000000-34D5-4DE6-A4E8-0AD466D592BF}"/>
            </c:ext>
          </c:extLst>
        </c:ser>
        <c:dLbls>
          <c:showLegendKey val="0"/>
          <c:showVal val="0"/>
          <c:showCatName val="0"/>
          <c:showSerName val="0"/>
          <c:showPercent val="0"/>
          <c:showBubbleSize val="0"/>
        </c:dLbls>
        <c:gapWidth val="150"/>
        <c:axId val="98216576"/>
        <c:axId val="982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58.4</c:v>
                </c:pt>
              </c:numCache>
            </c:numRef>
          </c:val>
          <c:smooth val="0"/>
          <c:extLst xmlns:c16r2="http://schemas.microsoft.com/office/drawing/2015/06/chart">
            <c:ext xmlns:c16="http://schemas.microsoft.com/office/drawing/2014/chart" uri="{C3380CC4-5D6E-409C-BE32-E72D297353CC}">
              <c16:uniqueId val="{00000001-34D5-4DE6-A4E8-0AD466D592BF}"/>
            </c:ext>
          </c:extLst>
        </c:ser>
        <c:dLbls>
          <c:showLegendKey val="0"/>
          <c:showVal val="0"/>
          <c:showCatName val="0"/>
          <c:showSerName val="0"/>
          <c:showPercent val="0"/>
          <c:showBubbleSize val="0"/>
        </c:dLbls>
        <c:marker val="1"/>
        <c:smooth val="0"/>
        <c:axId val="98216576"/>
        <c:axId val="98222848"/>
      </c:lineChart>
      <c:dateAx>
        <c:axId val="98216576"/>
        <c:scaling>
          <c:orientation val="minMax"/>
        </c:scaling>
        <c:delete val="1"/>
        <c:axPos val="b"/>
        <c:numFmt formatCode="ge" sourceLinked="1"/>
        <c:majorTickMark val="none"/>
        <c:minorTickMark val="none"/>
        <c:tickLblPos val="none"/>
        <c:crossAx val="98222848"/>
        <c:crosses val="autoZero"/>
        <c:auto val="1"/>
        <c:lblOffset val="100"/>
        <c:baseTimeUnit val="years"/>
      </c:dateAx>
      <c:valAx>
        <c:axId val="982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89.66</c:v>
                </c:pt>
              </c:numCache>
            </c:numRef>
          </c:val>
          <c:extLst xmlns:c16r2="http://schemas.microsoft.com/office/drawing/2015/06/chart">
            <c:ext xmlns:c16="http://schemas.microsoft.com/office/drawing/2014/chart" uri="{C3380CC4-5D6E-409C-BE32-E72D297353CC}">
              <c16:uniqueId val="{00000000-AEA6-45E5-9016-C28273E323E0}"/>
            </c:ext>
          </c:extLst>
        </c:ser>
        <c:dLbls>
          <c:showLegendKey val="0"/>
          <c:showVal val="0"/>
          <c:showCatName val="0"/>
          <c:showSerName val="0"/>
          <c:showPercent val="0"/>
          <c:showBubbleSize val="0"/>
        </c:dLbls>
        <c:gapWidth val="150"/>
        <c:axId val="98331648"/>
        <c:axId val="9833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89.68</c:v>
                </c:pt>
              </c:numCache>
            </c:numRef>
          </c:val>
          <c:smooth val="0"/>
          <c:extLst xmlns:c16r2="http://schemas.microsoft.com/office/drawing/2015/06/chart">
            <c:ext xmlns:c16="http://schemas.microsoft.com/office/drawing/2014/chart" uri="{C3380CC4-5D6E-409C-BE32-E72D297353CC}">
              <c16:uniqueId val="{00000001-AEA6-45E5-9016-C28273E323E0}"/>
            </c:ext>
          </c:extLst>
        </c:ser>
        <c:dLbls>
          <c:showLegendKey val="0"/>
          <c:showVal val="0"/>
          <c:showCatName val="0"/>
          <c:showSerName val="0"/>
          <c:showPercent val="0"/>
          <c:showBubbleSize val="0"/>
        </c:dLbls>
        <c:marker val="1"/>
        <c:smooth val="0"/>
        <c:axId val="98331648"/>
        <c:axId val="98333824"/>
      </c:lineChart>
      <c:dateAx>
        <c:axId val="98331648"/>
        <c:scaling>
          <c:orientation val="minMax"/>
        </c:scaling>
        <c:delete val="1"/>
        <c:axPos val="b"/>
        <c:numFmt formatCode="ge" sourceLinked="1"/>
        <c:majorTickMark val="none"/>
        <c:minorTickMark val="none"/>
        <c:tickLblPos val="none"/>
        <c:crossAx val="98333824"/>
        <c:crosses val="autoZero"/>
        <c:auto val="1"/>
        <c:lblOffset val="100"/>
        <c:baseTimeUnit val="years"/>
      </c:dateAx>
      <c:valAx>
        <c:axId val="983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101.33</c:v>
                </c:pt>
              </c:numCache>
            </c:numRef>
          </c:val>
          <c:extLst xmlns:c16r2="http://schemas.microsoft.com/office/drawing/2015/06/chart">
            <c:ext xmlns:c16="http://schemas.microsoft.com/office/drawing/2014/chart" uri="{C3380CC4-5D6E-409C-BE32-E72D297353CC}">
              <c16:uniqueId val="{00000000-D76E-4C43-B028-14E07F7FF9FA}"/>
            </c:ext>
          </c:extLst>
        </c:ser>
        <c:dLbls>
          <c:showLegendKey val="0"/>
          <c:showVal val="0"/>
          <c:showCatName val="0"/>
          <c:showSerName val="0"/>
          <c:showPercent val="0"/>
          <c:showBubbleSize val="0"/>
        </c:dLbls>
        <c:gapWidth val="150"/>
        <c:axId val="95468544"/>
        <c:axId val="954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105.53</c:v>
                </c:pt>
              </c:numCache>
            </c:numRef>
          </c:val>
          <c:smooth val="0"/>
          <c:extLst xmlns:c16r2="http://schemas.microsoft.com/office/drawing/2015/06/chart">
            <c:ext xmlns:c16="http://schemas.microsoft.com/office/drawing/2014/chart" uri="{C3380CC4-5D6E-409C-BE32-E72D297353CC}">
              <c16:uniqueId val="{00000001-D76E-4C43-B028-14E07F7FF9FA}"/>
            </c:ext>
          </c:extLst>
        </c:ser>
        <c:dLbls>
          <c:showLegendKey val="0"/>
          <c:showVal val="0"/>
          <c:showCatName val="0"/>
          <c:showSerName val="0"/>
          <c:showPercent val="0"/>
          <c:showBubbleSize val="0"/>
        </c:dLbls>
        <c:marker val="1"/>
        <c:smooth val="0"/>
        <c:axId val="95468544"/>
        <c:axId val="95483008"/>
      </c:lineChart>
      <c:dateAx>
        <c:axId val="95468544"/>
        <c:scaling>
          <c:orientation val="minMax"/>
        </c:scaling>
        <c:delete val="1"/>
        <c:axPos val="b"/>
        <c:numFmt formatCode="ge" sourceLinked="1"/>
        <c:majorTickMark val="none"/>
        <c:minorTickMark val="none"/>
        <c:tickLblPos val="none"/>
        <c:crossAx val="95483008"/>
        <c:crosses val="autoZero"/>
        <c:auto val="1"/>
        <c:lblOffset val="100"/>
        <c:baseTimeUnit val="years"/>
      </c:dateAx>
      <c:valAx>
        <c:axId val="954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49.46</c:v>
                </c:pt>
              </c:numCache>
            </c:numRef>
          </c:val>
          <c:extLst xmlns:c16r2="http://schemas.microsoft.com/office/drawing/2015/06/chart">
            <c:ext xmlns:c16="http://schemas.microsoft.com/office/drawing/2014/chart" uri="{C3380CC4-5D6E-409C-BE32-E72D297353CC}">
              <c16:uniqueId val="{00000000-AC84-47D4-8795-937622945463}"/>
            </c:ext>
          </c:extLst>
        </c:ser>
        <c:dLbls>
          <c:showLegendKey val="0"/>
          <c:showVal val="0"/>
          <c:showCatName val="0"/>
          <c:showSerName val="0"/>
          <c:showPercent val="0"/>
          <c:showBubbleSize val="0"/>
        </c:dLbls>
        <c:gapWidth val="150"/>
        <c:axId val="96685440"/>
        <c:axId val="966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29.5</c:v>
                </c:pt>
              </c:numCache>
            </c:numRef>
          </c:val>
          <c:smooth val="0"/>
          <c:extLst xmlns:c16r2="http://schemas.microsoft.com/office/drawing/2015/06/chart">
            <c:ext xmlns:c16="http://schemas.microsoft.com/office/drawing/2014/chart" uri="{C3380CC4-5D6E-409C-BE32-E72D297353CC}">
              <c16:uniqueId val="{00000001-AC84-47D4-8795-937622945463}"/>
            </c:ext>
          </c:extLst>
        </c:ser>
        <c:dLbls>
          <c:showLegendKey val="0"/>
          <c:showVal val="0"/>
          <c:showCatName val="0"/>
          <c:showSerName val="0"/>
          <c:showPercent val="0"/>
          <c:showBubbleSize val="0"/>
        </c:dLbls>
        <c:marker val="1"/>
        <c:smooth val="0"/>
        <c:axId val="96685440"/>
        <c:axId val="96695808"/>
      </c:lineChart>
      <c:dateAx>
        <c:axId val="96685440"/>
        <c:scaling>
          <c:orientation val="minMax"/>
        </c:scaling>
        <c:delete val="1"/>
        <c:axPos val="b"/>
        <c:numFmt formatCode="ge" sourceLinked="1"/>
        <c:majorTickMark val="none"/>
        <c:minorTickMark val="none"/>
        <c:tickLblPos val="none"/>
        <c:crossAx val="96695808"/>
        <c:crosses val="autoZero"/>
        <c:auto val="1"/>
        <c:lblOffset val="100"/>
        <c:baseTimeUnit val="years"/>
      </c:dateAx>
      <c:valAx>
        <c:axId val="966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BD3-4A18-85FB-E0524D6215AC}"/>
            </c:ext>
          </c:extLst>
        </c:ser>
        <c:dLbls>
          <c:showLegendKey val="0"/>
          <c:showVal val="0"/>
          <c:showCatName val="0"/>
          <c:showSerName val="0"/>
          <c:showPercent val="0"/>
          <c:showBubbleSize val="0"/>
        </c:dLbls>
        <c:gapWidth val="150"/>
        <c:axId val="98250752"/>
        <c:axId val="982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1.92</c:v>
                </c:pt>
              </c:numCache>
            </c:numRef>
          </c:val>
          <c:smooth val="0"/>
          <c:extLst xmlns:c16r2="http://schemas.microsoft.com/office/drawing/2015/06/chart">
            <c:ext xmlns:c16="http://schemas.microsoft.com/office/drawing/2014/chart" uri="{C3380CC4-5D6E-409C-BE32-E72D297353CC}">
              <c16:uniqueId val="{00000001-CBD3-4A18-85FB-E0524D6215AC}"/>
            </c:ext>
          </c:extLst>
        </c:ser>
        <c:dLbls>
          <c:showLegendKey val="0"/>
          <c:showVal val="0"/>
          <c:showCatName val="0"/>
          <c:showSerName val="0"/>
          <c:showPercent val="0"/>
          <c:showBubbleSize val="0"/>
        </c:dLbls>
        <c:marker val="1"/>
        <c:smooth val="0"/>
        <c:axId val="98250752"/>
        <c:axId val="98252672"/>
      </c:lineChart>
      <c:dateAx>
        <c:axId val="98250752"/>
        <c:scaling>
          <c:orientation val="minMax"/>
        </c:scaling>
        <c:delete val="1"/>
        <c:axPos val="b"/>
        <c:numFmt formatCode="ge" sourceLinked="1"/>
        <c:majorTickMark val="none"/>
        <c:minorTickMark val="none"/>
        <c:tickLblPos val="none"/>
        <c:crossAx val="98252672"/>
        <c:crosses val="autoZero"/>
        <c:auto val="1"/>
        <c:lblOffset val="100"/>
        <c:baseTimeUnit val="years"/>
      </c:dateAx>
      <c:valAx>
        <c:axId val="982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7E5-4C3B-A440-FF1C983783C5}"/>
            </c:ext>
          </c:extLst>
        </c:ser>
        <c:dLbls>
          <c:showLegendKey val="0"/>
          <c:showVal val="0"/>
          <c:showCatName val="0"/>
          <c:showSerName val="0"/>
          <c:showPercent val="0"/>
          <c:showBubbleSize val="0"/>
        </c:dLbls>
        <c:gapWidth val="150"/>
        <c:axId val="98281728"/>
        <c:axId val="9830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39.08</c:v>
                </c:pt>
              </c:numCache>
            </c:numRef>
          </c:val>
          <c:smooth val="0"/>
          <c:extLst xmlns:c16r2="http://schemas.microsoft.com/office/drawing/2015/06/chart">
            <c:ext xmlns:c16="http://schemas.microsoft.com/office/drawing/2014/chart" uri="{C3380CC4-5D6E-409C-BE32-E72D297353CC}">
              <c16:uniqueId val="{00000001-27E5-4C3B-A440-FF1C983783C5}"/>
            </c:ext>
          </c:extLst>
        </c:ser>
        <c:dLbls>
          <c:showLegendKey val="0"/>
          <c:showVal val="0"/>
          <c:showCatName val="0"/>
          <c:showSerName val="0"/>
          <c:showPercent val="0"/>
          <c:showBubbleSize val="0"/>
        </c:dLbls>
        <c:marker val="1"/>
        <c:smooth val="0"/>
        <c:axId val="98281728"/>
        <c:axId val="98300288"/>
      </c:lineChart>
      <c:dateAx>
        <c:axId val="98281728"/>
        <c:scaling>
          <c:orientation val="minMax"/>
        </c:scaling>
        <c:delete val="1"/>
        <c:axPos val="b"/>
        <c:numFmt formatCode="ge" sourceLinked="1"/>
        <c:majorTickMark val="none"/>
        <c:minorTickMark val="none"/>
        <c:tickLblPos val="none"/>
        <c:crossAx val="98300288"/>
        <c:crosses val="autoZero"/>
        <c:auto val="1"/>
        <c:lblOffset val="100"/>
        <c:baseTimeUnit val="years"/>
      </c:dateAx>
      <c:valAx>
        <c:axId val="983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39.25</c:v>
                </c:pt>
              </c:numCache>
            </c:numRef>
          </c:val>
          <c:extLst xmlns:c16r2="http://schemas.microsoft.com/office/drawing/2015/06/chart">
            <c:ext xmlns:c16="http://schemas.microsoft.com/office/drawing/2014/chart" uri="{C3380CC4-5D6E-409C-BE32-E72D297353CC}">
              <c16:uniqueId val="{00000000-A88B-4738-AECB-75795222544D}"/>
            </c:ext>
          </c:extLst>
        </c:ser>
        <c:dLbls>
          <c:showLegendKey val="0"/>
          <c:showVal val="0"/>
          <c:showCatName val="0"/>
          <c:showSerName val="0"/>
          <c:showPercent val="0"/>
          <c:showBubbleSize val="0"/>
        </c:dLbls>
        <c:gapWidth val="150"/>
        <c:axId val="98008064"/>
        <c:axId val="980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81.33</c:v>
                </c:pt>
              </c:numCache>
            </c:numRef>
          </c:val>
          <c:smooth val="0"/>
          <c:extLst xmlns:c16r2="http://schemas.microsoft.com/office/drawing/2015/06/chart">
            <c:ext xmlns:c16="http://schemas.microsoft.com/office/drawing/2014/chart" uri="{C3380CC4-5D6E-409C-BE32-E72D297353CC}">
              <c16:uniqueId val="{00000001-A88B-4738-AECB-75795222544D}"/>
            </c:ext>
          </c:extLst>
        </c:ser>
        <c:dLbls>
          <c:showLegendKey val="0"/>
          <c:showVal val="0"/>
          <c:showCatName val="0"/>
          <c:showSerName val="0"/>
          <c:showPercent val="0"/>
          <c:showBubbleSize val="0"/>
        </c:dLbls>
        <c:marker val="1"/>
        <c:smooth val="0"/>
        <c:axId val="98008064"/>
        <c:axId val="98010240"/>
      </c:lineChart>
      <c:dateAx>
        <c:axId val="98008064"/>
        <c:scaling>
          <c:orientation val="minMax"/>
        </c:scaling>
        <c:delete val="1"/>
        <c:axPos val="b"/>
        <c:numFmt formatCode="ge" sourceLinked="1"/>
        <c:majorTickMark val="none"/>
        <c:minorTickMark val="none"/>
        <c:tickLblPos val="none"/>
        <c:crossAx val="98010240"/>
        <c:crosses val="autoZero"/>
        <c:auto val="1"/>
        <c:lblOffset val="100"/>
        <c:baseTimeUnit val="years"/>
      </c:dateAx>
      <c:valAx>
        <c:axId val="980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1370.79</c:v>
                </c:pt>
              </c:numCache>
            </c:numRef>
          </c:val>
          <c:extLst xmlns:c16r2="http://schemas.microsoft.com/office/drawing/2015/06/chart">
            <c:ext xmlns:c16="http://schemas.microsoft.com/office/drawing/2014/chart" uri="{C3380CC4-5D6E-409C-BE32-E72D297353CC}">
              <c16:uniqueId val="{00000000-6A33-4044-B41B-97D2EADCD680}"/>
            </c:ext>
          </c:extLst>
        </c:ser>
        <c:dLbls>
          <c:showLegendKey val="0"/>
          <c:showVal val="0"/>
          <c:showCatName val="0"/>
          <c:showSerName val="0"/>
          <c:showPercent val="0"/>
          <c:showBubbleSize val="0"/>
        </c:dLbls>
        <c:gapWidth val="150"/>
        <c:axId val="98045312"/>
        <c:axId val="9805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799.11</c:v>
                </c:pt>
              </c:numCache>
            </c:numRef>
          </c:val>
          <c:smooth val="0"/>
          <c:extLst xmlns:c16r2="http://schemas.microsoft.com/office/drawing/2015/06/chart">
            <c:ext xmlns:c16="http://schemas.microsoft.com/office/drawing/2014/chart" uri="{C3380CC4-5D6E-409C-BE32-E72D297353CC}">
              <c16:uniqueId val="{00000001-6A33-4044-B41B-97D2EADCD680}"/>
            </c:ext>
          </c:extLst>
        </c:ser>
        <c:dLbls>
          <c:showLegendKey val="0"/>
          <c:showVal val="0"/>
          <c:showCatName val="0"/>
          <c:showSerName val="0"/>
          <c:showPercent val="0"/>
          <c:showBubbleSize val="0"/>
        </c:dLbls>
        <c:marker val="1"/>
        <c:smooth val="0"/>
        <c:axId val="98045312"/>
        <c:axId val="98059776"/>
      </c:lineChart>
      <c:dateAx>
        <c:axId val="98045312"/>
        <c:scaling>
          <c:orientation val="minMax"/>
        </c:scaling>
        <c:delete val="1"/>
        <c:axPos val="b"/>
        <c:numFmt formatCode="ge" sourceLinked="1"/>
        <c:majorTickMark val="none"/>
        <c:minorTickMark val="none"/>
        <c:tickLblPos val="none"/>
        <c:crossAx val="98059776"/>
        <c:crosses val="autoZero"/>
        <c:auto val="1"/>
        <c:lblOffset val="100"/>
        <c:baseTimeUnit val="years"/>
      </c:dateAx>
      <c:valAx>
        <c:axId val="980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93.67</c:v>
                </c:pt>
              </c:numCache>
            </c:numRef>
          </c:val>
          <c:extLst xmlns:c16r2="http://schemas.microsoft.com/office/drawing/2015/06/chart">
            <c:ext xmlns:c16="http://schemas.microsoft.com/office/drawing/2014/chart" uri="{C3380CC4-5D6E-409C-BE32-E72D297353CC}">
              <c16:uniqueId val="{00000000-908D-4E5D-8A66-DD424270ECC2}"/>
            </c:ext>
          </c:extLst>
        </c:ser>
        <c:dLbls>
          <c:showLegendKey val="0"/>
          <c:showVal val="0"/>
          <c:showCatName val="0"/>
          <c:showSerName val="0"/>
          <c:showPercent val="0"/>
          <c:showBubbleSize val="0"/>
        </c:dLbls>
        <c:gapWidth val="150"/>
        <c:axId val="98068352"/>
        <c:axId val="980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87.69</c:v>
                </c:pt>
              </c:numCache>
            </c:numRef>
          </c:val>
          <c:smooth val="0"/>
          <c:extLst xmlns:c16r2="http://schemas.microsoft.com/office/drawing/2015/06/chart">
            <c:ext xmlns:c16="http://schemas.microsoft.com/office/drawing/2014/chart" uri="{C3380CC4-5D6E-409C-BE32-E72D297353CC}">
              <c16:uniqueId val="{00000001-908D-4E5D-8A66-DD424270ECC2}"/>
            </c:ext>
          </c:extLst>
        </c:ser>
        <c:dLbls>
          <c:showLegendKey val="0"/>
          <c:showVal val="0"/>
          <c:showCatName val="0"/>
          <c:showSerName val="0"/>
          <c:showPercent val="0"/>
          <c:showBubbleSize val="0"/>
        </c:dLbls>
        <c:marker val="1"/>
        <c:smooth val="0"/>
        <c:axId val="98068352"/>
        <c:axId val="98095104"/>
      </c:lineChart>
      <c:dateAx>
        <c:axId val="98068352"/>
        <c:scaling>
          <c:orientation val="minMax"/>
        </c:scaling>
        <c:delete val="1"/>
        <c:axPos val="b"/>
        <c:numFmt formatCode="ge" sourceLinked="1"/>
        <c:majorTickMark val="none"/>
        <c:minorTickMark val="none"/>
        <c:tickLblPos val="none"/>
        <c:crossAx val="98095104"/>
        <c:crosses val="autoZero"/>
        <c:auto val="1"/>
        <c:lblOffset val="100"/>
        <c:baseTimeUnit val="years"/>
      </c:dateAx>
      <c:valAx>
        <c:axId val="980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170.26</c:v>
                </c:pt>
              </c:numCache>
            </c:numRef>
          </c:val>
          <c:extLst xmlns:c16r2="http://schemas.microsoft.com/office/drawing/2015/06/chart">
            <c:ext xmlns:c16="http://schemas.microsoft.com/office/drawing/2014/chart" uri="{C3380CC4-5D6E-409C-BE32-E72D297353CC}">
              <c16:uniqueId val="{00000000-51CD-4666-8135-F4B6F7C8E14B}"/>
            </c:ext>
          </c:extLst>
        </c:ser>
        <c:dLbls>
          <c:showLegendKey val="0"/>
          <c:showVal val="0"/>
          <c:showCatName val="0"/>
          <c:showSerName val="0"/>
          <c:showPercent val="0"/>
          <c:showBubbleSize val="0"/>
        </c:dLbls>
        <c:gapWidth val="150"/>
        <c:axId val="98187520"/>
        <c:axId val="9818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180.07</c:v>
                </c:pt>
              </c:numCache>
            </c:numRef>
          </c:val>
          <c:smooth val="0"/>
          <c:extLst xmlns:c16r2="http://schemas.microsoft.com/office/drawing/2015/06/chart">
            <c:ext xmlns:c16="http://schemas.microsoft.com/office/drawing/2014/chart" uri="{C3380CC4-5D6E-409C-BE32-E72D297353CC}">
              <c16:uniqueId val="{00000001-51CD-4666-8135-F4B6F7C8E14B}"/>
            </c:ext>
          </c:extLst>
        </c:ser>
        <c:dLbls>
          <c:showLegendKey val="0"/>
          <c:showVal val="0"/>
          <c:showCatName val="0"/>
          <c:showSerName val="0"/>
          <c:showPercent val="0"/>
          <c:showBubbleSize val="0"/>
        </c:dLbls>
        <c:marker val="1"/>
        <c:smooth val="0"/>
        <c:axId val="98187520"/>
        <c:axId val="98189696"/>
      </c:lineChart>
      <c:dateAx>
        <c:axId val="98187520"/>
        <c:scaling>
          <c:orientation val="minMax"/>
        </c:scaling>
        <c:delete val="1"/>
        <c:axPos val="b"/>
        <c:numFmt formatCode="ge" sourceLinked="1"/>
        <c:majorTickMark val="none"/>
        <c:minorTickMark val="none"/>
        <c:tickLblPos val="none"/>
        <c:crossAx val="98189696"/>
        <c:crosses val="autoZero"/>
        <c:auto val="1"/>
        <c:lblOffset val="100"/>
        <c:baseTimeUnit val="years"/>
      </c:dateAx>
      <c:valAx>
        <c:axId val="981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48722</v>
      </c>
      <c r="AM8" s="50"/>
      <c r="AN8" s="50"/>
      <c r="AO8" s="50"/>
      <c r="AP8" s="50"/>
      <c r="AQ8" s="50"/>
      <c r="AR8" s="50"/>
      <c r="AS8" s="50"/>
      <c r="AT8" s="45">
        <f>データ!T6</f>
        <v>698.31</v>
      </c>
      <c r="AU8" s="45"/>
      <c r="AV8" s="45"/>
      <c r="AW8" s="45"/>
      <c r="AX8" s="45"/>
      <c r="AY8" s="45"/>
      <c r="AZ8" s="45"/>
      <c r="BA8" s="45"/>
      <c r="BB8" s="45">
        <f>データ!U6</f>
        <v>69.77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61.73</v>
      </c>
      <c r="J10" s="45"/>
      <c r="K10" s="45"/>
      <c r="L10" s="45"/>
      <c r="M10" s="45"/>
      <c r="N10" s="45"/>
      <c r="O10" s="45"/>
      <c r="P10" s="45">
        <f>データ!P6</f>
        <v>39.11</v>
      </c>
      <c r="Q10" s="45"/>
      <c r="R10" s="45"/>
      <c r="S10" s="45"/>
      <c r="T10" s="45"/>
      <c r="U10" s="45"/>
      <c r="V10" s="45"/>
      <c r="W10" s="45">
        <f>データ!Q6</f>
        <v>99.87</v>
      </c>
      <c r="X10" s="45"/>
      <c r="Y10" s="45"/>
      <c r="Z10" s="45"/>
      <c r="AA10" s="45"/>
      <c r="AB10" s="45"/>
      <c r="AC10" s="45"/>
      <c r="AD10" s="50">
        <f>データ!R6</f>
        <v>2916</v>
      </c>
      <c r="AE10" s="50"/>
      <c r="AF10" s="50"/>
      <c r="AG10" s="50"/>
      <c r="AH10" s="50"/>
      <c r="AI10" s="50"/>
      <c r="AJ10" s="50"/>
      <c r="AK10" s="2"/>
      <c r="AL10" s="50">
        <f>データ!V6</f>
        <v>18864</v>
      </c>
      <c r="AM10" s="50"/>
      <c r="AN10" s="50"/>
      <c r="AO10" s="50"/>
      <c r="AP10" s="50"/>
      <c r="AQ10" s="50"/>
      <c r="AR10" s="50"/>
      <c r="AS10" s="50"/>
      <c r="AT10" s="45">
        <f>データ!W6</f>
        <v>6</v>
      </c>
      <c r="AU10" s="45"/>
      <c r="AV10" s="45"/>
      <c r="AW10" s="45"/>
      <c r="AX10" s="45"/>
      <c r="AY10" s="45"/>
      <c r="AZ10" s="45"/>
      <c r="BA10" s="45"/>
      <c r="BB10" s="45">
        <f>データ!X6</f>
        <v>3144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X6pB0cST5ykYzlxctBq6jp/NCsbq+wzBAOql/3a8nfkAV8So+1ZbOiIqEH5766G7nT9dYxeuNKS6J4hEnVrERg==" saltValue="up/MHo0ntPmsCqsux9WKx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352047</v>
      </c>
      <c r="D6" s="33">
        <f t="shared" si="3"/>
        <v>46</v>
      </c>
      <c r="E6" s="33">
        <f t="shared" si="3"/>
        <v>17</v>
      </c>
      <c r="F6" s="33">
        <f t="shared" si="3"/>
        <v>1</v>
      </c>
      <c r="G6" s="33">
        <f t="shared" si="3"/>
        <v>0</v>
      </c>
      <c r="H6" s="33" t="str">
        <f t="shared" si="3"/>
        <v>山口県　萩市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61.73</v>
      </c>
      <c r="P6" s="34">
        <f t="shared" si="3"/>
        <v>39.11</v>
      </c>
      <c r="Q6" s="34">
        <f t="shared" si="3"/>
        <v>99.87</v>
      </c>
      <c r="R6" s="34">
        <f t="shared" si="3"/>
        <v>2916</v>
      </c>
      <c r="S6" s="34">
        <f t="shared" si="3"/>
        <v>48722</v>
      </c>
      <c r="T6" s="34">
        <f t="shared" si="3"/>
        <v>698.31</v>
      </c>
      <c r="U6" s="34">
        <f t="shared" si="3"/>
        <v>69.77</v>
      </c>
      <c r="V6" s="34">
        <f t="shared" si="3"/>
        <v>18864</v>
      </c>
      <c r="W6" s="34">
        <f t="shared" si="3"/>
        <v>6</v>
      </c>
      <c r="X6" s="34">
        <f t="shared" si="3"/>
        <v>3144</v>
      </c>
      <c r="Y6" s="35" t="str">
        <f>IF(Y7="",NA(),Y7)</f>
        <v>-</v>
      </c>
      <c r="Z6" s="35" t="str">
        <f t="shared" ref="Z6:AH6" si="4">IF(Z7="",NA(),Z7)</f>
        <v>-</v>
      </c>
      <c r="AA6" s="35" t="str">
        <f t="shared" si="4"/>
        <v>-</v>
      </c>
      <c r="AB6" s="35" t="str">
        <f t="shared" si="4"/>
        <v>-</v>
      </c>
      <c r="AC6" s="35">
        <f t="shared" si="4"/>
        <v>101.33</v>
      </c>
      <c r="AD6" s="35" t="str">
        <f t="shared" si="4"/>
        <v>-</v>
      </c>
      <c r="AE6" s="35" t="str">
        <f t="shared" si="4"/>
        <v>-</v>
      </c>
      <c r="AF6" s="35" t="str">
        <f t="shared" si="4"/>
        <v>-</v>
      </c>
      <c r="AG6" s="35" t="str">
        <f t="shared" si="4"/>
        <v>-</v>
      </c>
      <c r="AH6" s="35">
        <f t="shared" si="4"/>
        <v>105.53</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39.08</v>
      </c>
      <c r="AT6" s="34" t="str">
        <f>IF(AT7="","",IF(AT7="-","【-】","【"&amp;SUBSTITUTE(TEXT(AT7,"#,##0.00"),"-","△")&amp;"】"))</f>
        <v>【4.27】</v>
      </c>
      <c r="AU6" s="35" t="str">
        <f>IF(AU7="",NA(),AU7)</f>
        <v>-</v>
      </c>
      <c r="AV6" s="35" t="str">
        <f t="shared" ref="AV6:BD6" si="6">IF(AV7="",NA(),AV7)</f>
        <v>-</v>
      </c>
      <c r="AW6" s="35" t="str">
        <f t="shared" si="6"/>
        <v>-</v>
      </c>
      <c r="AX6" s="35" t="str">
        <f t="shared" si="6"/>
        <v>-</v>
      </c>
      <c r="AY6" s="35">
        <f t="shared" si="6"/>
        <v>39.25</v>
      </c>
      <c r="AZ6" s="35" t="str">
        <f t="shared" si="6"/>
        <v>-</v>
      </c>
      <c r="BA6" s="35" t="str">
        <f t="shared" si="6"/>
        <v>-</v>
      </c>
      <c r="BB6" s="35" t="str">
        <f t="shared" si="6"/>
        <v>-</v>
      </c>
      <c r="BC6" s="35" t="str">
        <f t="shared" si="6"/>
        <v>-</v>
      </c>
      <c r="BD6" s="35">
        <f t="shared" si="6"/>
        <v>81.33</v>
      </c>
      <c r="BE6" s="34" t="str">
        <f>IF(BE7="","",IF(BE7="-","【-】","【"&amp;SUBSTITUTE(TEXT(BE7,"#,##0.00"),"-","△")&amp;"】"))</f>
        <v>【66.41】</v>
      </c>
      <c r="BF6" s="35" t="str">
        <f>IF(BF7="",NA(),BF7)</f>
        <v>-</v>
      </c>
      <c r="BG6" s="35" t="str">
        <f t="shared" ref="BG6:BO6" si="7">IF(BG7="",NA(),BG7)</f>
        <v>-</v>
      </c>
      <c r="BH6" s="35" t="str">
        <f t="shared" si="7"/>
        <v>-</v>
      </c>
      <c r="BI6" s="35" t="str">
        <f t="shared" si="7"/>
        <v>-</v>
      </c>
      <c r="BJ6" s="35">
        <f t="shared" si="7"/>
        <v>1370.79</v>
      </c>
      <c r="BK6" s="35" t="str">
        <f t="shared" si="7"/>
        <v>-</v>
      </c>
      <c r="BL6" s="35" t="str">
        <f t="shared" si="7"/>
        <v>-</v>
      </c>
      <c r="BM6" s="35" t="str">
        <f t="shared" si="7"/>
        <v>-</v>
      </c>
      <c r="BN6" s="35" t="str">
        <f t="shared" si="7"/>
        <v>-</v>
      </c>
      <c r="BO6" s="35">
        <f t="shared" si="7"/>
        <v>799.11</v>
      </c>
      <c r="BP6" s="34" t="str">
        <f>IF(BP7="","",IF(BP7="-","【-】","【"&amp;SUBSTITUTE(TEXT(BP7,"#,##0.00"),"-","△")&amp;"】"))</f>
        <v>【707.33】</v>
      </c>
      <c r="BQ6" s="35" t="str">
        <f>IF(BQ7="",NA(),BQ7)</f>
        <v>-</v>
      </c>
      <c r="BR6" s="35" t="str">
        <f t="shared" ref="BR6:BZ6" si="8">IF(BR7="",NA(),BR7)</f>
        <v>-</v>
      </c>
      <c r="BS6" s="35" t="str">
        <f t="shared" si="8"/>
        <v>-</v>
      </c>
      <c r="BT6" s="35" t="str">
        <f t="shared" si="8"/>
        <v>-</v>
      </c>
      <c r="BU6" s="35">
        <f t="shared" si="8"/>
        <v>93.67</v>
      </c>
      <c r="BV6" s="35" t="str">
        <f t="shared" si="8"/>
        <v>-</v>
      </c>
      <c r="BW6" s="35" t="str">
        <f t="shared" si="8"/>
        <v>-</v>
      </c>
      <c r="BX6" s="35" t="str">
        <f t="shared" si="8"/>
        <v>-</v>
      </c>
      <c r="BY6" s="35" t="str">
        <f t="shared" si="8"/>
        <v>-</v>
      </c>
      <c r="BZ6" s="35">
        <f t="shared" si="8"/>
        <v>87.69</v>
      </c>
      <c r="CA6" s="34" t="str">
        <f>IF(CA7="","",IF(CA7="-","【-】","【"&amp;SUBSTITUTE(TEXT(CA7,"#,##0.00"),"-","△")&amp;"】"))</f>
        <v>【101.26】</v>
      </c>
      <c r="CB6" s="35" t="str">
        <f>IF(CB7="",NA(),CB7)</f>
        <v>-</v>
      </c>
      <c r="CC6" s="35" t="str">
        <f t="shared" ref="CC6:CK6" si="9">IF(CC7="",NA(),CC7)</f>
        <v>-</v>
      </c>
      <c r="CD6" s="35" t="str">
        <f t="shared" si="9"/>
        <v>-</v>
      </c>
      <c r="CE6" s="35" t="str">
        <f t="shared" si="9"/>
        <v>-</v>
      </c>
      <c r="CF6" s="35">
        <f t="shared" si="9"/>
        <v>170.26</v>
      </c>
      <c r="CG6" s="35" t="str">
        <f t="shared" si="9"/>
        <v>-</v>
      </c>
      <c r="CH6" s="35" t="str">
        <f t="shared" si="9"/>
        <v>-</v>
      </c>
      <c r="CI6" s="35" t="str">
        <f t="shared" si="9"/>
        <v>-</v>
      </c>
      <c r="CJ6" s="35" t="str">
        <f t="shared" si="9"/>
        <v>-</v>
      </c>
      <c r="CK6" s="35">
        <f t="shared" si="9"/>
        <v>180.07</v>
      </c>
      <c r="CL6" s="34" t="str">
        <f>IF(CL7="","",IF(CL7="-","【-】","【"&amp;SUBSTITUTE(TEXT(CL7,"#,##0.00"),"-","△")&amp;"】"))</f>
        <v>【136.39】</v>
      </c>
      <c r="CM6" s="35" t="str">
        <f>IF(CM7="",NA(),CM7)</f>
        <v>-</v>
      </c>
      <c r="CN6" s="35" t="str">
        <f t="shared" ref="CN6:CV6" si="10">IF(CN7="",NA(),CN7)</f>
        <v>-</v>
      </c>
      <c r="CO6" s="35" t="str">
        <f t="shared" si="10"/>
        <v>-</v>
      </c>
      <c r="CP6" s="35" t="str">
        <f t="shared" si="10"/>
        <v>-</v>
      </c>
      <c r="CQ6" s="35">
        <f t="shared" si="10"/>
        <v>39.96</v>
      </c>
      <c r="CR6" s="35" t="str">
        <f t="shared" si="10"/>
        <v>-</v>
      </c>
      <c r="CS6" s="35" t="str">
        <f t="shared" si="10"/>
        <v>-</v>
      </c>
      <c r="CT6" s="35" t="str">
        <f t="shared" si="10"/>
        <v>-</v>
      </c>
      <c r="CU6" s="35" t="str">
        <f t="shared" si="10"/>
        <v>-</v>
      </c>
      <c r="CV6" s="35">
        <f t="shared" si="10"/>
        <v>58.4</v>
      </c>
      <c r="CW6" s="34" t="str">
        <f>IF(CW7="","",IF(CW7="-","【-】","【"&amp;SUBSTITUTE(TEXT(CW7,"#,##0.00"),"-","△")&amp;"】"))</f>
        <v>【60.13】</v>
      </c>
      <c r="CX6" s="35" t="str">
        <f>IF(CX7="",NA(),CX7)</f>
        <v>-</v>
      </c>
      <c r="CY6" s="35" t="str">
        <f t="shared" ref="CY6:DG6" si="11">IF(CY7="",NA(),CY7)</f>
        <v>-</v>
      </c>
      <c r="CZ6" s="35" t="str">
        <f t="shared" si="11"/>
        <v>-</v>
      </c>
      <c r="DA6" s="35" t="str">
        <f t="shared" si="11"/>
        <v>-</v>
      </c>
      <c r="DB6" s="35">
        <f t="shared" si="11"/>
        <v>89.66</v>
      </c>
      <c r="DC6" s="35" t="str">
        <f t="shared" si="11"/>
        <v>-</v>
      </c>
      <c r="DD6" s="35" t="str">
        <f t="shared" si="11"/>
        <v>-</v>
      </c>
      <c r="DE6" s="35" t="str">
        <f t="shared" si="11"/>
        <v>-</v>
      </c>
      <c r="DF6" s="35" t="str">
        <f t="shared" si="11"/>
        <v>-</v>
      </c>
      <c r="DG6" s="35">
        <f t="shared" si="11"/>
        <v>89.68</v>
      </c>
      <c r="DH6" s="34" t="str">
        <f>IF(DH7="","",IF(DH7="-","【-】","【"&amp;SUBSTITUTE(TEXT(DH7,"#,##0.00"),"-","△")&amp;"】"))</f>
        <v>【95.06】</v>
      </c>
      <c r="DI6" s="35" t="str">
        <f>IF(DI7="",NA(),DI7)</f>
        <v>-</v>
      </c>
      <c r="DJ6" s="35" t="str">
        <f t="shared" ref="DJ6:DR6" si="12">IF(DJ7="",NA(),DJ7)</f>
        <v>-</v>
      </c>
      <c r="DK6" s="35" t="str">
        <f t="shared" si="12"/>
        <v>-</v>
      </c>
      <c r="DL6" s="35" t="str">
        <f t="shared" si="12"/>
        <v>-</v>
      </c>
      <c r="DM6" s="35">
        <f t="shared" si="12"/>
        <v>49.46</v>
      </c>
      <c r="DN6" s="35" t="str">
        <f t="shared" si="12"/>
        <v>-</v>
      </c>
      <c r="DO6" s="35" t="str">
        <f t="shared" si="12"/>
        <v>-</v>
      </c>
      <c r="DP6" s="35" t="str">
        <f t="shared" si="12"/>
        <v>-</v>
      </c>
      <c r="DQ6" s="35" t="str">
        <f t="shared" si="12"/>
        <v>-</v>
      </c>
      <c r="DR6" s="35">
        <f t="shared" si="12"/>
        <v>29.5</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1.92</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0.23</v>
      </c>
      <c r="EO6" s="34" t="str">
        <f>IF(EO7="","",IF(EO7="-","【-】","【"&amp;SUBSTITUTE(TEXT(EO7,"#,##0.00"),"-","△")&amp;"】"))</f>
        <v>【0.23】</v>
      </c>
    </row>
    <row r="7" spans="1:148" s="36" customFormat="1" x14ac:dyDescent="0.15">
      <c r="A7" s="28"/>
      <c r="B7" s="37">
        <v>2017</v>
      </c>
      <c r="C7" s="37">
        <v>352047</v>
      </c>
      <c r="D7" s="37">
        <v>46</v>
      </c>
      <c r="E7" s="37">
        <v>17</v>
      </c>
      <c r="F7" s="37">
        <v>1</v>
      </c>
      <c r="G7" s="37">
        <v>0</v>
      </c>
      <c r="H7" s="37" t="s">
        <v>108</v>
      </c>
      <c r="I7" s="37" t="s">
        <v>109</v>
      </c>
      <c r="J7" s="37" t="s">
        <v>110</v>
      </c>
      <c r="K7" s="37" t="s">
        <v>111</v>
      </c>
      <c r="L7" s="37" t="s">
        <v>112</v>
      </c>
      <c r="M7" s="37" t="s">
        <v>113</v>
      </c>
      <c r="N7" s="38" t="s">
        <v>114</v>
      </c>
      <c r="O7" s="38">
        <v>61.73</v>
      </c>
      <c r="P7" s="38">
        <v>39.11</v>
      </c>
      <c r="Q7" s="38">
        <v>99.87</v>
      </c>
      <c r="R7" s="38">
        <v>2916</v>
      </c>
      <c r="S7" s="38">
        <v>48722</v>
      </c>
      <c r="T7" s="38">
        <v>698.31</v>
      </c>
      <c r="U7" s="38">
        <v>69.77</v>
      </c>
      <c r="V7" s="38">
        <v>18864</v>
      </c>
      <c r="W7" s="38">
        <v>6</v>
      </c>
      <c r="X7" s="38">
        <v>3144</v>
      </c>
      <c r="Y7" s="38" t="s">
        <v>114</v>
      </c>
      <c r="Z7" s="38" t="s">
        <v>114</v>
      </c>
      <c r="AA7" s="38" t="s">
        <v>114</v>
      </c>
      <c r="AB7" s="38" t="s">
        <v>114</v>
      </c>
      <c r="AC7" s="38">
        <v>101.33</v>
      </c>
      <c r="AD7" s="38" t="s">
        <v>114</v>
      </c>
      <c r="AE7" s="38" t="s">
        <v>114</v>
      </c>
      <c r="AF7" s="38" t="s">
        <v>114</v>
      </c>
      <c r="AG7" s="38" t="s">
        <v>114</v>
      </c>
      <c r="AH7" s="38">
        <v>105.53</v>
      </c>
      <c r="AI7" s="38">
        <v>108.8</v>
      </c>
      <c r="AJ7" s="38" t="s">
        <v>114</v>
      </c>
      <c r="AK7" s="38" t="s">
        <v>114</v>
      </c>
      <c r="AL7" s="38" t="s">
        <v>114</v>
      </c>
      <c r="AM7" s="38" t="s">
        <v>114</v>
      </c>
      <c r="AN7" s="38">
        <v>0</v>
      </c>
      <c r="AO7" s="38" t="s">
        <v>114</v>
      </c>
      <c r="AP7" s="38" t="s">
        <v>114</v>
      </c>
      <c r="AQ7" s="38" t="s">
        <v>114</v>
      </c>
      <c r="AR7" s="38" t="s">
        <v>114</v>
      </c>
      <c r="AS7" s="38">
        <v>39.08</v>
      </c>
      <c r="AT7" s="38">
        <v>4.2699999999999996</v>
      </c>
      <c r="AU7" s="38" t="s">
        <v>114</v>
      </c>
      <c r="AV7" s="38" t="s">
        <v>114</v>
      </c>
      <c r="AW7" s="38" t="s">
        <v>114</v>
      </c>
      <c r="AX7" s="38" t="s">
        <v>114</v>
      </c>
      <c r="AY7" s="38">
        <v>39.25</v>
      </c>
      <c r="AZ7" s="38" t="s">
        <v>114</v>
      </c>
      <c r="BA7" s="38" t="s">
        <v>114</v>
      </c>
      <c r="BB7" s="38" t="s">
        <v>114</v>
      </c>
      <c r="BC7" s="38" t="s">
        <v>114</v>
      </c>
      <c r="BD7" s="38">
        <v>81.33</v>
      </c>
      <c r="BE7" s="38">
        <v>66.41</v>
      </c>
      <c r="BF7" s="38" t="s">
        <v>114</v>
      </c>
      <c r="BG7" s="38" t="s">
        <v>114</v>
      </c>
      <c r="BH7" s="38" t="s">
        <v>114</v>
      </c>
      <c r="BI7" s="38" t="s">
        <v>114</v>
      </c>
      <c r="BJ7" s="38">
        <v>1370.79</v>
      </c>
      <c r="BK7" s="38" t="s">
        <v>114</v>
      </c>
      <c r="BL7" s="38" t="s">
        <v>114</v>
      </c>
      <c r="BM7" s="38" t="s">
        <v>114</v>
      </c>
      <c r="BN7" s="38" t="s">
        <v>114</v>
      </c>
      <c r="BO7" s="38">
        <v>799.11</v>
      </c>
      <c r="BP7" s="38">
        <v>707.33</v>
      </c>
      <c r="BQ7" s="38" t="s">
        <v>114</v>
      </c>
      <c r="BR7" s="38" t="s">
        <v>114</v>
      </c>
      <c r="BS7" s="38" t="s">
        <v>114</v>
      </c>
      <c r="BT7" s="38" t="s">
        <v>114</v>
      </c>
      <c r="BU7" s="38">
        <v>93.67</v>
      </c>
      <c r="BV7" s="38" t="s">
        <v>114</v>
      </c>
      <c r="BW7" s="38" t="s">
        <v>114</v>
      </c>
      <c r="BX7" s="38" t="s">
        <v>114</v>
      </c>
      <c r="BY7" s="38" t="s">
        <v>114</v>
      </c>
      <c r="BZ7" s="38">
        <v>87.69</v>
      </c>
      <c r="CA7" s="38">
        <v>101.26</v>
      </c>
      <c r="CB7" s="38" t="s">
        <v>114</v>
      </c>
      <c r="CC7" s="38" t="s">
        <v>114</v>
      </c>
      <c r="CD7" s="38" t="s">
        <v>114</v>
      </c>
      <c r="CE7" s="38" t="s">
        <v>114</v>
      </c>
      <c r="CF7" s="38">
        <v>170.26</v>
      </c>
      <c r="CG7" s="38" t="s">
        <v>114</v>
      </c>
      <c r="CH7" s="38" t="s">
        <v>114</v>
      </c>
      <c r="CI7" s="38" t="s">
        <v>114</v>
      </c>
      <c r="CJ7" s="38" t="s">
        <v>114</v>
      </c>
      <c r="CK7" s="38">
        <v>180.07</v>
      </c>
      <c r="CL7" s="38">
        <v>136.38999999999999</v>
      </c>
      <c r="CM7" s="38" t="s">
        <v>114</v>
      </c>
      <c r="CN7" s="38" t="s">
        <v>114</v>
      </c>
      <c r="CO7" s="38" t="s">
        <v>114</v>
      </c>
      <c r="CP7" s="38" t="s">
        <v>114</v>
      </c>
      <c r="CQ7" s="38">
        <v>39.96</v>
      </c>
      <c r="CR7" s="38" t="s">
        <v>114</v>
      </c>
      <c r="CS7" s="38" t="s">
        <v>114</v>
      </c>
      <c r="CT7" s="38" t="s">
        <v>114</v>
      </c>
      <c r="CU7" s="38" t="s">
        <v>114</v>
      </c>
      <c r="CV7" s="38">
        <v>58.4</v>
      </c>
      <c r="CW7" s="38">
        <v>60.13</v>
      </c>
      <c r="CX7" s="38" t="s">
        <v>114</v>
      </c>
      <c r="CY7" s="38" t="s">
        <v>114</v>
      </c>
      <c r="CZ7" s="38" t="s">
        <v>114</v>
      </c>
      <c r="DA7" s="38" t="s">
        <v>114</v>
      </c>
      <c r="DB7" s="38">
        <v>89.66</v>
      </c>
      <c r="DC7" s="38" t="s">
        <v>114</v>
      </c>
      <c r="DD7" s="38" t="s">
        <v>114</v>
      </c>
      <c r="DE7" s="38" t="s">
        <v>114</v>
      </c>
      <c r="DF7" s="38" t="s">
        <v>114</v>
      </c>
      <c r="DG7" s="38">
        <v>89.68</v>
      </c>
      <c r="DH7" s="38">
        <v>95.06</v>
      </c>
      <c r="DI7" s="38" t="s">
        <v>114</v>
      </c>
      <c r="DJ7" s="38" t="s">
        <v>114</v>
      </c>
      <c r="DK7" s="38" t="s">
        <v>114</v>
      </c>
      <c r="DL7" s="38" t="s">
        <v>114</v>
      </c>
      <c r="DM7" s="38">
        <v>49.46</v>
      </c>
      <c r="DN7" s="38" t="s">
        <v>114</v>
      </c>
      <c r="DO7" s="38" t="s">
        <v>114</v>
      </c>
      <c r="DP7" s="38" t="s">
        <v>114</v>
      </c>
      <c r="DQ7" s="38" t="s">
        <v>114</v>
      </c>
      <c r="DR7" s="38">
        <v>29.5</v>
      </c>
      <c r="DS7" s="38">
        <v>38.130000000000003</v>
      </c>
      <c r="DT7" s="38" t="s">
        <v>114</v>
      </c>
      <c r="DU7" s="38" t="s">
        <v>114</v>
      </c>
      <c r="DV7" s="38" t="s">
        <v>114</v>
      </c>
      <c r="DW7" s="38" t="s">
        <v>114</v>
      </c>
      <c r="DX7" s="38">
        <v>0</v>
      </c>
      <c r="DY7" s="38" t="s">
        <v>114</v>
      </c>
      <c r="DZ7" s="38" t="s">
        <v>114</v>
      </c>
      <c r="EA7" s="38" t="s">
        <v>114</v>
      </c>
      <c r="EB7" s="38" t="s">
        <v>114</v>
      </c>
      <c r="EC7" s="38">
        <v>1.92</v>
      </c>
      <c r="ED7" s="38">
        <v>5.37</v>
      </c>
      <c r="EE7" s="38" t="s">
        <v>114</v>
      </c>
      <c r="EF7" s="38" t="s">
        <v>114</v>
      </c>
      <c r="EG7" s="38" t="s">
        <v>114</v>
      </c>
      <c r="EH7" s="38" t="s">
        <v>114</v>
      </c>
      <c r="EI7" s="38">
        <v>0</v>
      </c>
      <c r="EJ7" s="38" t="s">
        <v>114</v>
      </c>
      <c r="EK7" s="38" t="s">
        <v>114</v>
      </c>
      <c r="EL7" s="38" t="s">
        <v>114</v>
      </c>
      <c r="EM7" s="38" t="s">
        <v>114</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2019-02-07T01:53:14Z</cp:lastPrinted>
  <dcterms:created xsi:type="dcterms:W3CDTF">2018-12-03T08:50:50Z</dcterms:created>
  <dcterms:modified xsi:type="dcterms:W3CDTF">2019-02-26T06:59:41Z</dcterms:modified>
  <cp:category/>
</cp:coreProperties>
</file>