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dou-001.HIKARI\Desktop\【2月】経営比較分析公表\"/>
    </mc:Choice>
  </mc:AlternateContent>
  <workbookProtection workbookAlgorithmName="SHA-512" workbookHashValue="v+SsqycG3EUm6PMDM5c7C+VuOMVVwWNWb5zURydzWYGIacR9awCEOzjHteThyjgbrYLA7L5BNqeXJS//+lPKvA==" workbookSaltValue="36fZBrAYJ25IU1epEgDvX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<sst xmlns="http://schemas.openxmlformats.org/spreadsheetml/2006/main" count="232" uniqueCount="119">
  <si>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</si>
  <si>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</si>
  <si>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</si>
  <si>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</si>
  <si>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</si>
  <si>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</si>
  <si>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</si>
  <si>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</si>
  <si>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</si>
  <si>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</si>
  <si>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</si>
  <si>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</si>
  <si>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</si>
  <si>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</si>
  <si>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</si>
  <si>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</si>
  <si>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</si>
  <si>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</si>
  <si>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</si>
  <si>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</si>
  <si>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</si>
  <si>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</si>
  <si>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</si>
  <si>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</si>
  <si>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</si>
  <si>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</si>
  <si>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</si>
  <si>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</si>
  <si>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</si>
  <si>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</si>
  <si>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</si>
  <si>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</si>
  <si>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</si>
  <si>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</si>
  <si>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</si>
  <si>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</si>
  <si>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</si>
  <si>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</si>
  <si>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</si>
  <si>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</si>
  <si>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</si>
  <si>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</si>
  <si>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</si>
  <si>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</si>
  <si>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</si>
  <si>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</si>
  <si>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</si>
  <si>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</si>
  <si>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</si>
  <si>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</si>
  <si>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</si>
  <si>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</si>
  <si>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</si>
  <si>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</si>
  <si>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</si>
  <si>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</si>
  <si>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</si>
  <si>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</si>
  <si>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</si>
  <si>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</si>
  <si>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</si>
  <si>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</si>
  <si>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</si>
  <si>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</si>
  <si>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</si>
  <si>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</si>
  <si>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</si>
  <si>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</si>
  <si>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</si>
  <si>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</si>
  <si>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</si>
  <si>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</si>
  <si>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</si>
  <si>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</si>
  <si>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</si>
  <si>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</si>
  <si>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</si>
  <si>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</si>
  <si>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</si>
  <si>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</si>
  <si>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</si>
  <si>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</si>
  <si>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</si>
  <si>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</si>
  <si>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</si>
  <si>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</si>
  <si>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</si>
  <si>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</si>
  <si>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</si>
  <si>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</si>
  <si>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</si>
  <si>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</si>
  <si>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</si>
  <si>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</si>
  <si>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</si>
  <si>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</si>
  <si>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</si>
  <si>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</si>
  <si>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</si>
  <si>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</si>
  <si>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</si>
  <si>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</si>
  <si>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</si>
  <si>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</si>
  <si>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</si>
  <si>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</si>
  <si>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</si>
  <si>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</si>
  <si>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</si>
  <si>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</si>
  <si>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</si>
  <si>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</si>
  <si>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</si>
  <si>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</si>
  <si>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</si>
  <si>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</si>
  <si>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１年あたり５㎞を目標に老朽管更新を行っていることから、管路更新率は全国平均値、類似団体平均値よりも高い数値で推移している。管路経年化率については、平成29年度に、類似団体平均値とほぼ同程度まで改善しているが、これは、アセットマネジメント計画を策定するなかで改めて資産状況の整理を行った結果であり、例年よりも多くの管路更新を行えたというわけではない。有形固定資産減価償却率は増加傾向にあり、今後も、多くの水道管路が更新期を迎えることから、水道施設全体の将来的な更新の必要性は高まっており、アセットマネジメント計画に基づく、計画的な施設更新を実施していく必要がある。</t>
    <rPh sb="1" eb="3">
      <t>ゲンザイ</t>
    </rPh>
    <rPh sb="5" eb="6">
      <t>ネン</t>
    </rPh>
    <rPh sb="12" eb="14">
      <t>モクヒョウ</t>
    </rPh>
    <rPh sb="15" eb="17">
      <t>ロウキュウ</t>
    </rPh>
    <rPh sb="17" eb="18">
      <t>カン</t>
    </rPh>
    <rPh sb="18" eb="20">
      <t>コウシン</t>
    </rPh>
    <rPh sb="21" eb="22">
      <t>オコナ</t>
    </rPh>
    <rPh sb="31" eb="33">
      <t>カンロ</t>
    </rPh>
    <rPh sb="33" eb="35">
      <t>コウシン</t>
    </rPh>
    <rPh sb="35" eb="36">
      <t>リツ</t>
    </rPh>
    <rPh sb="37" eb="39">
      <t>ゼンコク</t>
    </rPh>
    <rPh sb="39" eb="42">
      <t>ヘイキンチ</t>
    </rPh>
    <rPh sb="43" eb="45">
      <t>ルイジ</t>
    </rPh>
    <rPh sb="45" eb="47">
      <t>ダンタイ</t>
    </rPh>
    <rPh sb="47" eb="49">
      <t>ヘイキン</t>
    </rPh>
    <rPh sb="49" eb="50">
      <t>チ</t>
    </rPh>
    <rPh sb="53" eb="54">
      <t>タカ</t>
    </rPh>
    <rPh sb="55" eb="57">
      <t>スウチ</t>
    </rPh>
    <rPh sb="58" eb="60">
      <t>スイイ</t>
    </rPh>
    <rPh sb="65" eb="67">
      <t>カンロ</t>
    </rPh>
    <rPh sb="67" eb="70">
      <t>ケイネンカ</t>
    </rPh>
    <rPh sb="70" eb="71">
      <t>リツ</t>
    </rPh>
    <rPh sb="77" eb="79">
      <t>ヘイセイ</t>
    </rPh>
    <rPh sb="81" eb="83">
      <t>ネンド</t>
    </rPh>
    <rPh sb="95" eb="98">
      <t>ドウテイド</t>
    </rPh>
    <rPh sb="100" eb="102">
      <t>カイゼン</t>
    </rPh>
    <rPh sb="122" eb="124">
      <t>ケイカク</t>
    </rPh>
    <rPh sb="125" eb="127">
      <t>サクテイ</t>
    </rPh>
    <rPh sb="132" eb="133">
      <t>アラタ</t>
    </rPh>
    <rPh sb="135" eb="137">
      <t>シサン</t>
    </rPh>
    <rPh sb="137" eb="139">
      <t>ジョウキョウ</t>
    </rPh>
    <rPh sb="140" eb="142">
      <t>セイリ</t>
    </rPh>
    <rPh sb="143" eb="144">
      <t>オコナ</t>
    </rPh>
    <rPh sb="146" eb="148">
      <t>ケッカ</t>
    </rPh>
    <rPh sb="152" eb="154">
      <t>レイネン</t>
    </rPh>
    <rPh sb="157" eb="158">
      <t>オオ</t>
    </rPh>
    <rPh sb="160" eb="162">
      <t>カンロ</t>
    </rPh>
    <rPh sb="162" eb="164">
      <t>コウシン</t>
    </rPh>
    <rPh sb="165" eb="166">
      <t>オコナ</t>
    </rPh>
    <rPh sb="188" eb="189">
      <t>リツ</t>
    </rPh>
    <rPh sb="190" eb="192">
      <t>ゾウカ</t>
    </rPh>
    <rPh sb="192" eb="194">
      <t>ケイコウ</t>
    </rPh>
    <rPh sb="222" eb="224">
      <t>スイドウ</t>
    </rPh>
    <rPh sb="224" eb="226">
      <t>シセツ</t>
    </rPh>
    <rPh sb="226" eb="228">
      <t>ゼンタイ</t>
    </rPh>
    <rPh sb="229" eb="232">
      <t>ショウライテキ</t>
    </rPh>
    <rPh sb="233" eb="235">
      <t>コウシン</t>
    </rPh>
    <rPh sb="236" eb="239">
      <t>ヒツヨウセイ</t>
    </rPh>
    <rPh sb="240" eb="241">
      <t>タカ</t>
    </rPh>
    <rPh sb="257" eb="259">
      <t>ケイカク</t>
    </rPh>
    <rPh sb="260" eb="261">
      <t>モト</t>
    </rPh>
    <rPh sb="264" eb="267">
      <t>ケイカクテキ</t>
    </rPh>
    <rPh sb="268" eb="270">
      <t>シセツ</t>
    </rPh>
    <rPh sb="270" eb="272">
      <t>コウシン</t>
    </rPh>
    <rPh sb="273" eb="275">
      <t>ジッシ</t>
    </rPh>
    <rPh sb="279" eb="281">
      <t>ヒツヨウ</t>
    </rPh>
    <phoneticPr fontId="16"/>
  </si>
  <si>
    <t>　水道事業の主たる収入源である水道料金収入については、人口減少等の影響により減少傾向にあるが、現状では、毎年度、一定の純利益を計上できているため、短期的な視点においては経営状態は安定している。
　しかしながら、大口需要者である工場の使用水量が全体の約40％を占めていること、人口減少の影響により有収水量が年々減少していること、一定の施設更新を行いながらも水道施設全体の老朽化が進んでいるとことなど、本市を取り巻く事業環境を考慮すると、水道事業ビジョンに基づく長期的な視点に立った、事業運営に注力し、さまざまな事業環境の変化に対応できる経営基盤の強化に取り組んでいく必要がある。</t>
    <rPh sb="1" eb="3">
      <t>スイドウ</t>
    </rPh>
    <rPh sb="3" eb="5">
      <t>ジギョウ</t>
    </rPh>
    <rPh sb="6" eb="7">
      <t>シュ</t>
    </rPh>
    <rPh sb="9" eb="12">
      <t>シュウニュウゲン</t>
    </rPh>
    <rPh sb="15" eb="17">
      <t>スイドウ</t>
    </rPh>
    <rPh sb="17" eb="19">
      <t>リョウキン</t>
    </rPh>
    <rPh sb="19" eb="21">
      <t>シュウニュウ</t>
    </rPh>
    <rPh sb="27" eb="29">
      <t>ジンコウ</t>
    </rPh>
    <rPh sb="29" eb="31">
      <t>ゲンショウ</t>
    </rPh>
    <rPh sb="31" eb="32">
      <t>トウ</t>
    </rPh>
    <rPh sb="33" eb="35">
      <t>エイキョウ</t>
    </rPh>
    <rPh sb="38" eb="40">
      <t>ゲンショウ</t>
    </rPh>
    <rPh sb="40" eb="42">
      <t>ケイコウ</t>
    </rPh>
    <rPh sb="47" eb="49">
      <t>ゲンジョウ</t>
    </rPh>
    <rPh sb="52" eb="55">
      <t>マイネンド</t>
    </rPh>
    <rPh sb="56" eb="58">
      <t>イッテイ</t>
    </rPh>
    <rPh sb="59" eb="60">
      <t>ジュン</t>
    </rPh>
    <rPh sb="60" eb="62">
      <t>リエキ</t>
    </rPh>
    <rPh sb="63" eb="65">
      <t>ケイジョウ</t>
    </rPh>
    <rPh sb="73" eb="76">
      <t>タンキテキ</t>
    </rPh>
    <rPh sb="77" eb="79">
      <t>シテン</t>
    </rPh>
    <rPh sb="84" eb="86">
      <t>ケイエイ</t>
    </rPh>
    <rPh sb="86" eb="88">
      <t>ジョウタイ</t>
    </rPh>
    <rPh sb="89" eb="91">
      <t>アンテイ</t>
    </rPh>
    <rPh sb="217" eb="219">
      <t>スイドウ</t>
    </rPh>
    <rPh sb="219" eb="221">
      <t>ジギョウ</t>
    </rPh>
    <rPh sb="226" eb="227">
      <t>モト</t>
    </rPh>
    <rPh sb="236" eb="237">
      <t>タ</t>
    </rPh>
    <rPh sb="240" eb="242">
      <t>ジギョウ</t>
    </rPh>
    <rPh sb="242" eb="244">
      <t>ウンエイ</t>
    </rPh>
    <rPh sb="245" eb="247">
      <t>チュウリョク</t>
    </rPh>
    <phoneticPr fontId="16"/>
  </si>
  <si>
    <t>　単年度の収支の状況を表す経常収支比率が100％以上であり、累積欠損金も発生していないことから現時点における経営状態は健全である。
　流動比率は100％を上回っており短期的な債務に対する支払能力は十分に有しているが、企業債残高対給水収益比率が全国平均値、類似団体平均値を大きく上回っており、今後、企業債の償還ピークを迎えることから、引き続き、健全な経営を維持し一定の流動比率を確保していく必要がある。
　給水原価は全国平均値、類似団体平均値を大きく下回っており、料金回収率が100％を上回っていることから、比較的安価な水道料金でありながら給水に係る費用を水道料金収入によって賄えている状態であるが、水道料金収入が減少傾向にあることを踏まえ、事業環境の変化に応じて、常に費用削減や適切な料金収入の確保に取り組むことにより料金回収率が100％を下回らないような経営を行っていく必要がある。
　施設利用率は、大口需要者である工場の使用水量に対応する施設規模を有しているものの、近年は、工場の使用水量が大きく減少していることから、低い数値で推移しており、施設能力に余力を残す状態となっている。有収率はほぼ横ばいで推移しているが、計画的な老朽施設の更新により数値の向上を図っていくことが必要である。
　</t>
    <rPh sb="1" eb="2">
      <t>タン</t>
    </rPh>
    <rPh sb="2" eb="4">
      <t>ネンド</t>
    </rPh>
    <rPh sb="5" eb="7">
      <t>シュウシ</t>
    </rPh>
    <rPh sb="8" eb="10">
      <t>ジョウキョウ</t>
    </rPh>
    <rPh sb="11" eb="12">
      <t>アラワ</t>
    </rPh>
    <rPh sb="13" eb="15">
      <t>ケイジョウ</t>
    </rPh>
    <rPh sb="15" eb="17">
      <t>シュウシ</t>
    </rPh>
    <rPh sb="17" eb="19">
      <t>ヒリツ</t>
    </rPh>
    <rPh sb="24" eb="26">
      <t>イジョウ</t>
    </rPh>
    <rPh sb="30" eb="32">
      <t>ルイセキ</t>
    </rPh>
    <rPh sb="32" eb="35">
      <t>ケッソンキン</t>
    </rPh>
    <rPh sb="36" eb="38">
      <t>ハッセイ</t>
    </rPh>
    <rPh sb="47" eb="50">
      <t>ゲンジテン</t>
    </rPh>
    <rPh sb="54" eb="56">
      <t>ケイエイ</t>
    </rPh>
    <rPh sb="56" eb="58">
      <t>ジョウタイ</t>
    </rPh>
    <rPh sb="59" eb="61">
      <t>ケンゼン</t>
    </rPh>
    <rPh sb="77" eb="79">
      <t>ウワマワ</t>
    </rPh>
    <rPh sb="83" eb="86">
      <t>タンキテキ</t>
    </rPh>
    <rPh sb="87" eb="89">
      <t>サイム</t>
    </rPh>
    <rPh sb="90" eb="91">
      <t>タイ</t>
    </rPh>
    <rPh sb="93" eb="95">
      <t>シハライ</t>
    </rPh>
    <rPh sb="95" eb="97">
      <t>ノウリョク</t>
    </rPh>
    <rPh sb="98" eb="100">
      <t>ジュウブン</t>
    </rPh>
    <rPh sb="101" eb="102">
      <t>ユウ</t>
    </rPh>
    <rPh sb="108" eb="110">
      <t>キギョウ</t>
    </rPh>
    <rPh sb="110" eb="111">
      <t>サイ</t>
    </rPh>
    <rPh sb="111" eb="113">
      <t>ザンダカ</t>
    </rPh>
    <rPh sb="113" eb="114">
      <t>タイ</t>
    </rPh>
    <rPh sb="114" eb="116">
      <t>キュウスイ</t>
    </rPh>
    <rPh sb="116" eb="118">
      <t>シュウエキ</t>
    </rPh>
    <rPh sb="118" eb="120">
      <t>ヒリツ</t>
    </rPh>
    <rPh sb="121" eb="123">
      <t>ゼンコク</t>
    </rPh>
    <rPh sb="123" eb="125">
      <t>ヘイキン</t>
    </rPh>
    <rPh sb="125" eb="126">
      <t>チ</t>
    </rPh>
    <rPh sb="127" eb="129">
      <t>ルイジ</t>
    </rPh>
    <rPh sb="129" eb="131">
      <t>ダンタイ</t>
    </rPh>
    <rPh sb="131" eb="133">
      <t>ヘイキン</t>
    </rPh>
    <rPh sb="133" eb="134">
      <t>チ</t>
    </rPh>
    <rPh sb="135" eb="136">
      <t>オオ</t>
    </rPh>
    <rPh sb="138" eb="140">
      <t>ウワマワ</t>
    </rPh>
    <rPh sb="145" eb="147">
      <t>コンゴ</t>
    </rPh>
    <rPh sb="148" eb="150">
      <t>キギョウ</t>
    </rPh>
    <rPh sb="150" eb="151">
      <t>サイ</t>
    </rPh>
    <rPh sb="152" eb="154">
      <t>ショウカン</t>
    </rPh>
    <rPh sb="158" eb="159">
      <t>ムカ</t>
    </rPh>
    <rPh sb="166" eb="167">
      <t>ヒ</t>
    </rPh>
    <rPh sb="168" eb="169">
      <t>ツヅ</t>
    </rPh>
    <rPh sb="171" eb="173">
      <t>ケンゼン</t>
    </rPh>
    <rPh sb="174" eb="176">
      <t>ケイエイ</t>
    </rPh>
    <rPh sb="177" eb="179">
      <t>イジ</t>
    </rPh>
    <rPh sb="180" eb="182">
      <t>イッテイ</t>
    </rPh>
    <rPh sb="183" eb="185">
      <t>リュウドウ</t>
    </rPh>
    <rPh sb="185" eb="187">
      <t>ヒリツ</t>
    </rPh>
    <rPh sb="188" eb="190">
      <t>カクホ</t>
    </rPh>
    <rPh sb="194" eb="196">
      <t>ヒツヨウ</t>
    </rPh>
    <rPh sb="202" eb="204">
      <t>キュウスイ</t>
    </rPh>
    <rPh sb="204" eb="206">
      <t>ゲンカ</t>
    </rPh>
    <rPh sb="207" eb="208">
      <t>ゼン</t>
    </rPh>
    <rPh sb="224" eb="226">
      <t>シタマワ</t>
    </rPh>
    <rPh sb="231" eb="233">
      <t>リョウキン</t>
    </rPh>
    <rPh sb="233" eb="235">
      <t>カイシュウ</t>
    </rPh>
    <rPh sb="235" eb="236">
      <t>リツ</t>
    </rPh>
    <rPh sb="242" eb="244">
      <t>ウワマワ</t>
    </rPh>
    <rPh sb="253" eb="256">
      <t>ヒカクテキ</t>
    </rPh>
    <rPh sb="256" eb="258">
      <t>アンカ</t>
    </rPh>
    <rPh sb="259" eb="261">
      <t>スイドウ</t>
    </rPh>
    <rPh sb="261" eb="263">
      <t>リョウキン</t>
    </rPh>
    <rPh sb="269" eb="271">
      <t>キュウスイ</t>
    </rPh>
    <rPh sb="272" eb="273">
      <t>カカ</t>
    </rPh>
    <rPh sb="274" eb="276">
      <t>ヒヨウ</t>
    </rPh>
    <rPh sb="277" eb="279">
      <t>スイドウ</t>
    </rPh>
    <rPh sb="279" eb="281">
      <t>リョウキン</t>
    </rPh>
    <rPh sb="281" eb="283">
      <t>シュウニュウ</t>
    </rPh>
    <rPh sb="287" eb="288">
      <t>マカナ</t>
    </rPh>
    <rPh sb="292" eb="294">
      <t>ジョウタイ</t>
    </rPh>
    <rPh sb="299" eb="301">
      <t>スイドウ</t>
    </rPh>
    <rPh sb="301" eb="303">
      <t>リョウキン</t>
    </rPh>
    <rPh sb="303" eb="305">
      <t>シュウニュウ</t>
    </rPh>
    <rPh sb="306" eb="308">
      <t>ゲンショウ</t>
    </rPh>
    <rPh sb="308" eb="310">
      <t>ケイコウ</t>
    </rPh>
    <rPh sb="316" eb="317">
      <t>フ</t>
    </rPh>
    <rPh sb="320" eb="322">
      <t>ジギョウ</t>
    </rPh>
    <rPh sb="322" eb="324">
      <t>カンキョウ</t>
    </rPh>
    <rPh sb="325" eb="327">
      <t>ヘンカ</t>
    </rPh>
    <rPh sb="328" eb="329">
      <t>オウ</t>
    </rPh>
    <rPh sb="350" eb="351">
      <t>ト</t>
    </rPh>
    <rPh sb="352" eb="353">
      <t>ク</t>
    </rPh>
    <rPh sb="359" eb="361">
      <t>リョウキン</t>
    </rPh>
    <rPh sb="361" eb="363">
      <t>カイシュウ</t>
    </rPh>
    <rPh sb="363" eb="364">
      <t>リツ</t>
    </rPh>
    <rPh sb="370" eb="372">
      <t>シタマワ</t>
    </rPh>
    <rPh sb="378" eb="380">
      <t>ケイエイ</t>
    </rPh>
    <rPh sb="381" eb="382">
      <t>オコナ</t>
    </rPh>
    <rPh sb="386" eb="388">
      <t>ヒツヨウ</t>
    </rPh>
    <rPh sb="394" eb="396">
      <t>シセツ</t>
    </rPh>
    <rPh sb="396" eb="399">
      <t>リヨウリツ</t>
    </rPh>
    <rPh sb="401" eb="403">
      <t>オオグチ</t>
    </rPh>
    <rPh sb="403" eb="405">
      <t>ジュヨウ</t>
    </rPh>
    <rPh sb="405" eb="406">
      <t>シャ</t>
    </rPh>
    <rPh sb="409" eb="411">
      <t>コウジョウ</t>
    </rPh>
    <rPh sb="412" eb="414">
      <t>シヨウ</t>
    </rPh>
    <rPh sb="414" eb="416">
      <t>スイリョウ</t>
    </rPh>
    <rPh sb="417" eb="419">
      <t>タイオウ</t>
    </rPh>
    <rPh sb="421" eb="423">
      <t>シセツ</t>
    </rPh>
    <rPh sb="423" eb="425">
      <t>キボ</t>
    </rPh>
    <rPh sb="426" eb="427">
      <t>ユウ</t>
    </rPh>
    <rPh sb="435" eb="437">
      <t>キンネン</t>
    </rPh>
    <rPh sb="439" eb="441">
      <t>コウジョウ</t>
    </rPh>
    <rPh sb="442" eb="444">
      <t>シヨウ</t>
    </rPh>
    <rPh sb="444" eb="446">
      <t>スイリョウ</t>
    </rPh>
    <rPh sb="447" eb="448">
      <t>オオ</t>
    </rPh>
    <rPh sb="450" eb="452">
      <t>ゲンショウ</t>
    </rPh>
    <rPh sb="461" eb="462">
      <t>ヒク</t>
    </rPh>
    <rPh sb="463" eb="465">
      <t>スウチ</t>
    </rPh>
    <rPh sb="466" eb="468">
      <t>スイイ</t>
    </rPh>
    <rPh sb="473" eb="475">
      <t>シセツ</t>
    </rPh>
    <rPh sb="475" eb="477">
      <t>ノウリョク</t>
    </rPh>
    <rPh sb="478" eb="480">
      <t>ヨリョク</t>
    </rPh>
    <rPh sb="481" eb="482">
      <t>ノコ</t>
    </rPh>
    <rPh sb="483" eb="485">
      <t>ジョウタイ</t>
    </rPh>
    <rPh sb="492" eb="494">
      <t>ユウシュウ</t>
    </rPh>
    <rPh sb="494" eb="495">
      <t>リツ</t>
    </rPh>
    <rPh sb="498" eb="499">
      <t>ヨコ</t>
    </rPh>
    <rPh sb="502" eb="504">
      <t>スイイ</t>
    </rPh>
    <rPh sb="510" eb="513">
      <t>ケイカクテキ</t>
    </rPh>
    <rPh sb="514" eb="516">
      <t>ロウキュウ</t>
    </rPh>
    <rPh sb="516" eb="518">
      <t>シセツ</t>
    </rPh>
    <rPh sb="519" eb="521">
      <t>コウシン</t>
    </rPh>
    <rPh sb="524" eb="526">
      <t>スウチ</t>
    </rPh>
    <rPh sb="527" eb="529">
      <t>コウジョウ</t>
    </rPh>
    <rPh sb="530" eb="531">
      <t>ハカ</t>
    </rPh>
    <rPh sb="538" eb="54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</si>
</sst>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1.81</c:v>
                </c:pt>
                <c:pt idx="1">
                  <c:v>1.75</c:v>
                </c:pt>
                <c:pt idx="2">
                  <c:v>1.91</c:v>
                </c:pt>
                <c:pt idx="3">
                  <c:v>1.9</c:v>
                </c:pt>
                <c:pt idx="4">
                  <c:v>1.56</c:v>
                </c:pt>
              </c:numCache>
            </c:numRef>
          </c:val>
          <c:extLst xmlns:c16r2="http://schemas.microsoft.com/office/drawing/2015/06/chart">
            <c:ext xmlns:c16="http://schemas.microsoft.com/office/drawing/2014/chart" uri="{C3380CC4-5D6E-409C-BE32-E72D297353CC}">
              <c16:uniqueId val="{00000000-EFC3-49D4-9FD0-FAC0D4FB01F1}"/>
            </c:ext>
          </c:extLst>
        </c:ser>
        <c:dLbls>
          <c:showLegendKey val="0"/>
          <c:showVal val="0"/>
          <c:showCatName val="0"/>
          <c:showSerName val="0"/>
          <c:showPercent val="0"/>
          <c:showBubbleSize val="0"/>
        </c:dLbls>
        <c:gapWidth val="150"/>
        <c:axId val="131382136"/>
        <c:axId val="13138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EFC3-49D4-9FD0-FAC0D4FB01F1}"/>
            </c:ext>
          </c:extLst>
        </c:ser>
        <c:dLbls>
          <c:showLegendKey val="0"/>
          <c:showVal val="0"/>
          <c:showCatName val="0"/>
          <c:showSerName val="0"/>
          <c:showPercent val="0"/>
          <c:showBubbleSize val="0"/>
        </c:dLbls>
        <c:marker val="1"/>
        <c:smooth val="0"/>
        <c:axId val="131382136"/>
        <c:axId val="131382528"/>
      </c:lineChart>
      <c:dateAx>
        <c:axId val="131382136"/>
        <c:scaling>
          <c:orientation val="minMax"/>
        </c:scaling>
        <c:delete val="1"/>
        <c:axPos val="b"/>
        <c:numFmt formatCode="ge" sourceLinked="1"/>
        <c:majorTickMark val="none"/>
        <c:minorTickMark val="none"/>
        <c:tickLblPos val="none"/>
        <c:crossAx val="131382528"/>
        <c:crosses val="autoZero"/>
        <c:auto val="1"/>
        <c:lblOffset val="100"/>
        <c:baseTimeUnit val="years"/>
      </c:dateAx>
      <c:valAx>
        <c:axId val="1313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8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54.99</c:v>
                </c:pt>
                <c:pt idx="1">
                  <c:v>54.02</c:v>
                </c:pt>
                <c:pt idx="2">
                  <c:v>53.96</c:v>
                </c:pt>
                <c:pt idx="3">
                  <c:v>54.06</c:v>
                </c:pt>
                <c:pt idx="4">
                  <c:v>52.56</c:v>
                </c:pt>
              </c:numCache>
            </c:numRef>
          </c:val>
          <c:extLst xmlns:c16r2="http://schemas.microsoft.com/office/drawing/2015/06/chart">
            <c:ext xmlns:c16="http://schemas.microsoft.com/office/drawing/2014/chart" uri="{C3380CC4-5D6E-409C-BE32-E72D297353CC}">
              <c16:uniqueId val="{00000000-6CA1-4437-9E82-C802BA57448E}"/>
            </c:ext>
          </c:extLst>
        </c:ser>
        <c:dLbls>
          <c:showLegendKey val="0"/>
          <c:showVal val="0"/>
          <c:showCatName val="0"/>
          <c:showSerName val="0"/>
          <c:showPercent val="0"/>
          <c:showBubbleSize val="0"/>
        </c:dLbls>
        <c:gapWidth val="150"/>
        <c:axId val="132331640"/>
        <c:axId val="13233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6CA1-4437-9E82-C802BA57448E}"/>
            </c:ext>
          </c:extLst>
        </c:ser>
        <c:dLbls>
          <c:showLegendKey val="0"/>
          <c:showVal val="0"/>
          <c:showCatName val="0"/>
          <c:showSerName val="0"/>
          <c:showPercent val="0"/>
          <c:showBubbleSize val="0"/>
        </c:dLbls>
        <c:marker val="1"/>
        <c:smooth val="0"/>
        <c:axId val="132331640"/>
        <c:axId val="132331248"/>
      </c:lineChart>
      <c:dateAx>
        <c:axId val="132331640"/>
        <c:scaling>
          <c:orientation val="minMax"/>
        </c:scaling>
        <c:delete val="1"/>
        <c:axPos val="b"/>
        <c:numFmt formatCode="ge" sourceLinked="1"/>
        <c:majorTickMark val="none"/>
        <c:minorTickMark val="none"/>
        <c:tickLblPos val="none"/>
        <c:crossAx val="132331248"/>
        <c:crosses val="autoZero"/>
        <c:auto val="1"/>
        <c:lblOffset val="100"/>
        <c:baseTimeUnit val="years"/>
      </c:dateAx>
      <c:valAx>
        <c:axId val="13233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3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90.09</c:v>
                </c:pt>
                <c:pt idx="1">
                  <c:v>90.1</c:v>
                </c:pt>
                <c:pt idx="2">
                  <c:v>90</c:v>
                </c:pt>
                <c:pt idx="3">
                  <c:v>89.98</c:v>
                </c:pt>
                <c:pt idx="4">
                  <c:v>90.51</c:v>
                </c:pt>
              </c:numCache>
            </c:numRef>
          </c:val>
          <c:extLst xmlns:c16r2="http://schemas.microsoft.com/office/drawing/2015/06/chart">
            <c:ext xmlns:c16="http://schemas.microsoft.com/office/drawing/2014/chart" uri="{C3380CC4-5D6E-409C-BE32-E72D297353CC}">
              <c16:uniqueId val="{00000000-DB94-4279-A946-94D819270816}"/>
            </c:ext>
          </c:extLst>
        </c:ser>
        <c:dLbls>
          <c:showLegendKey val="0"/>
          <c:showVal val="0"/>
          <c:showCatName val="0"/>
          <c:showSerName val="0"/>
          <c:showPercent val="0"/>
          <c:showBubbleSize val="0"/>
        </c:dLbls>
        <c:gapWidth val="150"/>
        <c:axId val="132330856"/>
        <c:axId val="13292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DB94-4279-A946-94D819270816}"/>
            </c:ext>
          </c:extLst>
        </c:ser>
        <c:dLbls>
          <c:showLegendKey val="0"/>
          <c:showVal val="0"/>
          <c:showCatName val="0"/>
          <c:showSerName val="0"/>
          <c:showPercent val="0"/>
          <c:showBubbleSize val="0"/>
        </c:dLbls>
        <c:marker val="1"/>
        <c:smooth val="0"/>
        <c:axId val="132330856"/>
        <c:axId val="132924424"/>
      </c:lineChart>
      <c:dateAx>
        <c:axId val="132330856"/>
        <c:scaling>
          <c:orientation val="minMax"/>
        </c:scaling>
        <c:delete val="1"/>
        <c:axPos val="b"/>
        <c:numFmt formatCode="ge" sourceLinked="1"/>
        <c:majorTickMark val="none"/>
        <c:minorTickMark val="none"/>
        <c:tickLblPos val="none"/>
        <c:crossAx val="132924424"/>
        <c:crosses val="autoZero"/>
        <c:auto val="1"/>
        <c:lblOffset val="100"/>
        <c:baseTimeUnit val="years"/>
      </c:dateAx>
      <c:valAx>
        <c:axId val="13292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3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106.84</c:v>
                </c:pt>
                <c:pt idx="1">
                  <c:v>108.74</c:v>
                </c:pt>
                <c:pt idx="2">
                  <c:v>111.65</c:v>
                </c:pt>
                <c:pt idx="3">
                  <c:v>116.4</c:v>
                </c:pt>
                <c:pt idx="4">
                  <c:v>117.12</c:v>
                </c:pt>
              </c:numCache>
            </c:numRef>
          </c:val>
          <c:extLst xmlns:c16r2="http://schemas.microsoft.com/office/drawing/2015/06/chart">
            <c:ext xmlns:c16="http://schemas.microsoft.com/office/drawing/2014/chart" uri="{C3380CC4-5D6E-409C-BE32-E72D297353CC}">
              <c16:uniqueId val="{00000000-5905-4B94-8BB3-19547B06EF87}"/>
            </c:ext>
          </c:extLst>
        </c:ser>
        <c:dLbls>
          <c:showLegendKey val="0"/>
          <c:showVal val="0"/>
          <c:showCatName val="0"/>
          <c:showSerName val="0"/>
          <c:showPercent val="0"/>
          <c:showBubbleSize val="0"/>
        </c:dLbls>
        <c:gapWidth val="150"/>
        <c:axId val="131383704"/>
        <c:axId val="1313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5905-4B94-8BB3-19547B06EF87}"/>
            </c:ext>
          </c:extLst>
        </c:ser>
        <c:dLbls>
          <c:showLegendKey val="0"/>
          <c:showVal val="0"/>
          <c:showCatName val="0"/>
          <c:showSerName val="0"/>
          <c:showPercent val="0"/>
          <c:showBubbleSize val="0"/>
        </c:dLbls>
        <c:marker val="1"/>
        <c:smooth val="0"/>
        <c:axId val="131383704"/>
        <c:axId val="131384096"/>
      </c:lineChart>
      <c:dateAx>
        <c:axId val="131383704"/>
        <c:scaling>
          <c:orientation val="minMax"/>
        </c:scaling>
        <c:delete val="1"/>
        <c:axPos val="b"/>
        <c:numFmt formatCode="ge" sourceLinked="1"/>
        <c:majorTickMark val="none"/>
        <c:minorTickMark val="none"/>
        <c:tickLblPos val="none"/>
        <c:crossAx val="131384096"/>
        <c:crosses val="autoZero"/>
        <c:auto val="1"/>
        <c:lblOffset val="100"/>
        <c:baseTimeUnit val="years"/>
      </c:dateAx>
      <c:valAx>
        <c:axId val="13138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38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34.24</c:v>
                </c:pt>
                <c:pt idx="1">
                  <c:v>38.21</c:v>
                </c:pt>
                <c:pt idx="2">
                  <c:v>39.83</c:v>
                </c:pt>
                <c:pt idx="3">
                  <c:v>40.9</c:v>
                </c:pt>
                <c:pt idx="4">
                  <c:v>42.84</c:v>
                </c:pt>
              </c:numCache>
            </c:numRef>
          </c:val>
          <c:extLst xmlns:c16r2="http://schemas.microsoft.com/office/drawing/2015/06/chart">
            <c:ext xmlns:c16="http://schemas.microsoft.com/office/drawing/2014/chart" uri="{C3380CC4-5D6E-409C-BE32-E72D297353CC}">
              <c16:uniqueId val="{00000000-C0E9-4E33-87F9-2E4BFDE577C9}"/>
            </c:ext>
          </c:extLst>
        </c:ser>
        <c:dLbls>
          <c:showLegendKey val="0"/>
          <c:showVal val="0"/>
          <c:showCatName val="0"/>
          <c:showSerName val="0"/>
          <c:showPercent val="0"/>
          <c:showBubbleSize val="0"/>
        </c:dLbls>
        <c:gapWidth val="150"/>
        <c:axId val="131385272"/>
        <c:axId val="13232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C0E9-4E33-87F9-2E4BFDE577C9}"/>
            </c:ext>
          </c:extLst>
        </c:ser>
        <c:dLbls>
          <c:showLegendKey val="0"/>
          <c:showVal val="0"/>
          <c:showCatName val="0"/>
          <c:showSerName val="0"/>
          <c:showPercent val="0"/>
          <c:showBubbleSize val="0"/>
        </c:dLbls>
        <c:marker val="1"/>
        <c:smooth val="0"/>
        <c:axId val="131385272"/>
        <c:axId val="132328112"/>
      </c:lineChart>
      <c:dateAx>
        <c:axId val="131385272"/>
        <c:scaling>
          <c:orientation val="minMax"/>
        </c:scaling>
        <c:delete val="1"/>
        <c:axPos val="b"/>
        <c:numFmt formatCode="ge" sourceLinked="1"/>
        <c:majorTickMark val="none"/>
        <c:minorTickMark val="none"/>
        <c:tickLblPos val="none"/>
        <c:crossAx val="132328112"/>
        <c:crosses val="autoZero"/>
        <c:auto val="1"/>
        <c:lblOffset val="100"/>
        <c:baseTimeUnit val="years"/>
      </c:dateAx>
      <c:valAx>
        <c:axId val="13232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35.03</c:v>
                </c:pt>
                <c:pt idx="1">
                  <c:v>36.08</c:v>
                </c:pt>
                <c:pt idx="2">
                  <c:v>35.979999999999997</c:v>
                </c:pt>
                <c:pt idx="3">
                  <c:v>34.229999999999997</c:v>
                </c:pt>
                <c:pt idx="4">
                  <c:v>12.47</c:v>
                </c:pt>
              </c:numCache>
            </c:numRef>
          </c:val>
          <c:extLst xmlns:c16r2="http://schemas.microsoft.com/office/drawing/2015/06/chart">
            <c:ext xmlns:c16="http://schemas.microsoft.com/office/drawing/2014/chart" uri="{C3380CC4-5D6E-409C-BE32-E72D297353CC}">
              <c16:uniqueId val="{00000000-BEA4-4BBC-B9D6-8DB1866DB5E2}"/>
            </c:ext>
          </c:extLst>
        </c:ser>
        <c:dLbls>
          <c:showLegendKey val="0"/>
          <c:showVal val="0"/>
          <c:showCatName val="0"/>
          <c:showSerName val="0"/>
          <c:showPercent val="0"/>
          <c:showBubbleSize val="0"/>
        </c:dLbls>
        <c:gapWidth val="150"/>
        <c:axId val="132329288"/>
        <c:axId val="13232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BEA4-4BBC-B9D6-8DB1866DB5E2}"/>
            </c:ext>
          </c:extLst>
        </c:ser>
        <c:dLbls>
          <c:showLegendKey val="0"/>
          <c:showVal val="0"/>
          <c:showCatName val="0"/>
          <c:showSerName val="0"/>
          <c:showPercent val="0"/>
          <c:showBubbleSize val="0"/>
        </c:dLbls>
        <c:marker val="1"/>
        <c:smooth val="0"/>
        <c:axId val="132329288"/>
        <c:axId val="132329680"/>
      </c:lineChart>
      <c:dateAx>
        <c:axId val="132329288"/>
        <c:scaling>
          <c:orientation val="minMax"/>
        </c:scaling>
        <c:delete val="1"/>
        <c:axPos val="b"/>
        <c:numFmt formatCode="ge" sourceLinked="1"/>
        <c:majorTickMark val="none"/>
        <c:minorTickMark val="none"/>
        <c:tickLblPos val="none"/>
        <c:crossAx val="132329680"/>
        <c:crosses val="autoZero"/>
        <c:auto val="1"/>
        <c:lblOffset val="100"/>
        <c:baseTimeUnit val="years"/>
      </c:dateAx>
      <c:valAx>
        <c:axId val="13232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2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A1-4C52-9ED3-7C25EAC665AE}"/>
            </c:ext>
          </c:extLst>
        </c:ser>
        <c:dLbls>
          <c:showLegendKey val="0"/>
          <c:showVal val="0"/>
          <c:showCatName val="0"/>
          <c:showSerName val="0"/>
          <c:showPercent val="0"/>
          <c:showBubbleSize val="0"/>
        </c:dLbls>
        <c:gapWidth val="150"/>
        <c:axId val="133173080"/>
        <c:axId val="1331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B3A1-4C52-9ED3-7C25EAC665AE}"/>
            </c:ext>
          </c:extLst>
        </c:ser>
        <c:dLbls>
          <c:showLegendKey val="0"/>
          <c:showVal val="0"/>
          <c:showCatName val="0"/>
          <c:showSerName val="0"/>
          <c:showPercent val="0"/>
          <c:showBubbleSize val="0"/>
        </c:dLbls>
        <c:marker val="1"/>
        <c:smooth val="0"/>
        <c:axId val="133173080"/>
        <c:axId val="133173472"/>
      </c:lineChart>
      <c:dateAx>
        <c:axId val="133173080"/>
        <c:scaling>
          <c:orientation val="minMax"/>
        </c:scaling>
        <c:delete val="1"/>
        <c:axPos val="b"/>
        <c:numFmt formatCode="ge" sourceLinked="1"/>
        <c:majorTickMark val="none"/>
        <c:minorTickMark val="none"/>
        <c:tickLblPos val="none"/>
        <c:crossAx val="133173472"/>
        <c:crosses val="autoZero"/>
        <c:auto val="1"/>
        <c:lblOffset val="100"/>
        <c:baseTimeUnit val="years"/>
      </c:dateAx>
      <c:valAx>
        <c:axId val="13317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17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449.17</c:v>
                </c:pt>
                <c:pt idx="1">
                  <c:v>184.31</c:v>
                </c:pt>
                <c:pt idx="2">
                  <c:v>288.32</c:v>
                </c:pt>
                <c:pt idx="3">
                  <c:v>257.29000000000002</c:v>
                </c:pt>
                <c:pt idx="4">
                  <c:v>230.61</c:v>
                </c:pt>
              </c:numCache>
            </c:numRef>
          </c:val>
          <c:extLst xmlns:c16r2="http://schemas.microsoft.com/office/drawing/2015/06/chart">
            <c:ext xmlns:c16="http://schemas.microsoft.com/office/drawing/2014/chart" uri="{C3380CC4-5D6E-409C-BE32-E72D297353CC}">
              <c16:uniqueId val="{00000000-DDBE-4E30-A9D2-A1C7688C6DC9}"/>
            </c:ext>
          </c:extLst>
        </c:ser>
        <c:dLbls>
          <c:showLegendKey val="0"/>
          <c:showVal val="0"/>
          <c:showCatName val="0"/>
          <c:showSerName val="0"/>
          <c:showPercent val="0"/>
          <c:showBubbleSize val="0"/>
        </c:dLbls>
        <c:gapWidth val="150"/>
        <c:axId val="133174648"/>
        <c:axId val="1331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DDBE-4E30-A9D2-A1C7688C6DC9}"/>
            </c:ext>
          </c:extLst>
        </c:ser>
        <c:dLbls>
          <c:showLegendKey val="0"/>
          <c:showVal val="0"/>
          <c:showCatName val="0"/>
          <c:showSerName val="0"/>
          <c:showPercent val="0"/>
          <c:showBubbleSize val="0"/>
        </c:dLbls>
        <c:marker val="1"/>
        <c:smooth val="0"/>
        <c:axId val="133174648"/>
        <c:axId val="133175040"/>
      </c:lineChart>
      <c:dateAx>
        <c:axId val="133174648"/>
        <c:scaling>
          <c:orientation val="minMax"/>
        </c:scaling>
        <c:delete val="1"/>
        <c:axPos val="b"/>
        <c:numFmt formatCode="ge" sourceLinked="1"/>
        <c:majorTickMark val="none"/>
        <c:minorTickMark val="none"/>
        <c:tickLblPos val="none"/>
        <c:crossAx val="133175040"/>
        <c:crosses val="autoZero"/>
        <c:auto val="1"/>
        <c:lblOffset val="100"/>
        <c:baseTimeUnit val="years"/>
      </c:dateAx>
      <c:valAx>
        <c:axId val="13317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17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570.86</c:v>
                </c:pt>
                <c:pt idx="1">
                  <c:v>567.54</c:v>
                </c:pt>
                <c:pt idx="2">
                  <c:v>554.61</c:v>
                </c:pt>
                <c:pt idx="3">
                  <c:v>549.16</c:v>
                </c:pt>
                <c:pt idx="4">
                  <c:v>542.05999999999995</c:v>
                </c:pt>
              </c:numCache>
            </c:numRef>
          </c:val>
          <c:extLst xmlns:c16r2="http://schemas.microsoft.com/office/drawing/2015/06/chart">
            <c:ext xmlns:c16="http://schemas.microsoft.com/office/drawing/2014/chart" uri="{C3380CC4-5D6E-409C-BE32-E72D297353CC}">
              <c16:uniqueId val="{00000000-3899-42F5-AB55-3600EA27B424}"/>
            </c:ext>
          </c:extLst>
        </c:ser>
        <c:dLbls>
          <c:showLegendKey val="0"/>
          <c:showVal val="0"/>
          <c:showCatName val="0"/>
          <c:showSerName val="0"/>
          <c:showPercent val="0"/>
          <c:showBubbleSize val="0"/>
        </c:dLbls>
        <c:gapWidth val="150"/>
        <c:axId val="132640248"/>
        <c:axId val="1326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3899-42F5-AB55-3600EA27B424}"/>
            </c:ext>
          </c:extLst>
        </c:ser>
        <c:dLbls>
          <c:showLegendKey val="0"/>
          <c:showVal val="0"/>
          <c:showCatName val="0"/>
          <c:showSerName val="0"/>
          <c:showPercent val="0"/>
          <c:showBubbleSize val="0"/>
        </c:dLbls>
        <c:marker val="1"/>
        <c:smooth val="0"/>
        <c:axId val="132640248"/>
        <c:axId val="132640640"/>
      </c:lineChart>
      <c:dateAx>
        <c:axId val="132640248"/>
        <c:scaling>
          <c:orientation val="minMax"/>
        </c:scaling>
        <c:delete val="1"/>
        <c:axPos val="b"/>
        <c:numFmt formatCode="ge" sourceLinked="1"/>
        <c:majorTickMark val="none"/>
        <c:minorTickMark val="none"/>
        <c:tickLblPos val="none"/>
        <c:crossAx val="132640640"/>
        <c:crosses val="autoZero"/>
        <c:auto val="1"/>
        <c:lblOffset val="100"/>
        <c:baseTimeUnit val="years"/>
      </c:dateAx>
      <c:valAx>
        <c:axId val="13264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64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100.96</c:v>
                </c:pt>
                <c:pt idx="1">
                  <c:v>102.44</c:v>
                </c:pt>
                <c:pt idx="2">
                  <c:v>105.08</c:v>
                </c:pt>
                <c:pt idx="3">
                  <c:v>106.89</c:v>
                </c:pt>
                <c:pt idx="4">
                  <c:v>105.92</c:v>
                </c:pt>
              </c:numCache>
            </c:numRef>
          </c:val>
          <c:extLst xmlns:c16r2="http://schemas.microsoft.com/office/drawing/2015/06/chart">
            <c:ext xmlns:c16="http://schemas.microsoft.com/office/drawing/2014/chart" uri="{C3380CC4-5D6E-409C-BE32-E72D297353CC}">
              <c16:uniqueId val="{00000000-9A08-4131-A0D8-F00538B918FB}"/>
            </c:ext>
          </c:extLst>
        </c:ser>
        <c:dLbls>
          <c:showLegendKey val="0"/>
          <c:showVal val="0"/>
          <c:showCatName val="0"/>
          <c:showSerName val="0"/>
          <c:showPercent val="0"/>
          <c:showBubbleSize val="0"/>
        </c:dLbls>
        <c:gapWidth val="150"/>
        <c:axId val="133172688"/>
        <c:axId val="13317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9A08-4131-A0D8-F00538B918FB}"/>
            </c:ext>
          </c:extLst>
        </c:ser>
        <c:dLbls>
          <c:showLegendKey val="0"/>
          <c:showVal val="0"/>
          <c:showCatName val="0"/>
          <c:showSerName val="0"/>
          <c:showPercent val="0"/>
          <c:showBubbleSize val="0"/>
        </c:dLbls>
        <c:marker val="1"/>
        <c:smooth val="0"/>
        <c:axId val="133172688"/>
        <c:axId val="133172296"/>
      </c:lineChart>
      <c:dateAx>
        <c:axId val="133172688"/>
        <c:scaling>
          <c:orientation val="minMax"/>
        </c:scaling>
        <c:delete val="1"/>
        <c:axPos val="b"/>
        <c:numFmt formatCode="ge" sourceLinked="1"/>
        <c:majorTickMark val="none"/>
        <c:minorTickMark val="none"/>
        <c:tickLblPos val="none"/>
        <c:crossAx val="133172296"/>
        <c:crosses val="autoZero"/>
        <c:auto val="1"/>
        <c:lblOffset val="100"/>
        <c:baseTimeUnit val="years"/>
      </c:dateAx>
      <c:valAx>
        <c:axId val="13317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7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120.86</c:v>
                </c:pt>
                <c:pt idx="1">
                  <c:v>119.38</c:v>
                </c:pt>
                <c:pt idx="2">
                  <c:v>116.45</c:v>
                </c:pt>
                <c:pt idx="3">
                  <c:v>114.55</c:v>
                </c:pt>
                <c:pt idx="4">
                  <c:v>115.81</c:v>
                </c:pt>
              </c:numCache>
            </c:numRef>
          </c:val>
          <c:extLst xmlns:c16r2="http://schemas.microsoft.com/office/drawing/2015/06/chart">
            <c:ext xmlns:c16="http://schemas.microsoft.com/office/drawing/2014/chart" uri="{C3380CC4-5D6E-409C-BE32-E72D297353CC}">
              <c16:uniqueId val="{00000000-940F-490C-AE14-47E257353BDC}"/>
            </c:ext>
          </c:extLst>
        </c:ser>
        <c:dLbls>
          <c:showLegendKey val="0"/>
          <c:showVal val="0"/>
          <c:showCatName val="0"/>
          <c:showSerName val="0"/>
          <c:showPercent val="0"/>
          <c:showBubbleSize val="0"/>
        </c:dLbls>
        <c:gapWidth val="150"/>
        <c:axId val="132642600"/>
        <c:axId val="13264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940F-490C-AE14-47E257353BDC}"/>
            </c:ext>
          </c:extLst>
        </c:ser>
        <c:dLbls>
          <c:showLegendKey val="0"/>
          <c:showVal val="0"/>
          <c:showCatName val="0"/>
          <c:showSerName val="0"/>
          <c:showPercent val="0"/>
          <c:showBubbleSize val="0"/>
        </c:dLbls>
        <c:marker val="1"/>
        <c:smooth val="0"/>
        <c:axId val="132642600"/>
        <c:axId val="132642992"/>
      </c:lineChart>
      <c:dateAx>
        <c:axId val="132642600"/>
        <c:scaling>
          <c:orientation val="minMax"/>
        </c:scaling>
        <c:delete val="1"/>
        <c:axPos val="b"/>
        <c:numFmt formatCode="ge" sourceLinked="1"/>
        <c:majorTickMark val="none"/>
        <c:minorTickMark val="none"/>
        <c:tickLblPos val="none"/>
        <c:crossAx val="132642992"/>
        <c:crosses val="autoZero"/>
        <c:auto val="1"/>
        <c:lblOffset val="100"/>
        <c:baseTimeUnit val="years"/>
      </c:dateAx>
      <c:valAx>
        <c:axId val="13264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4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山口県　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自治体職員</v>
      </c>
      <c r="AE8" s="58"/>
      <c r="AF8" s="58"/>
      <c r="AG8" s="58"/>
      <c r="AH8" s="58"/>
      <c r="AI8" s="58"/>
      <c r="AJ8" s="58"/>
      <c r="AK8" s="4"/>
      <c r="AL8" s="59">
        <f>データ!$R$6</f>
        <v>51835</v>
      </c>
      <c r="AM8" s="59"/>
      <c r="AN8" s="59"/>
      <c r="AO8" s="59"/>
      <c r="AP8" s="59"/>
      <c r="AQ8" s="59"/>
      <c r="AR8" s="59"/>
      <c r="AS8" s="59"/>
      <c r="AT8" s="50">
        <f>データ!$S$6</f>
        <v>92.13</v>
      </c>
      <c r="AU8" s="51"/>
      <c r="AV8" s="51"/>
      <c r="AW8" s="51"/>
      <c r="AX8" s="51"/>
      <c r="AY8" s="51"/>
      <c r="AZ8" s="51"/>
      <c r="BA8" s="51"/>
      <c r="BB8" s="52">
        <f>データ!$T$6</f>
        <v>562.63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44.03</v>
      </c>
      <c r="J10" s="51"/>
      <c r="K10" s="51"/>
      <c r="L10" s="51"/>
      <c r="M10" s="51"/>
      <c r="N10" s="51"/>
      <c r="O10" s="62"/>
      <c r="P10" s="52">
        <f>データ!$P$6</f>
        <v>93.97</v>
      </c>
      <c r="Q10" s="52"/>
      <c r="R10" s="52"/>
      <c r="S10" s="52"/>
      <c r="T10" s="52"/>
      <c r="U10" s="52"/>
      <c r="V10" s="52"/>
      <c r="W10" s="59">
        <f>データ!$Q$6</f>
        <v>2220</v>
      </c>
      <c r="X10" s="59"/>
      <c r="Y10" s="59"/>
      <c r="Z10" s="59"/>
      <c r="AA10" s="59"/>
      <c r="AB10" s="59"/>
      <c r="AC10" s="59"/>
      <c r="AD10" s="2"/>
      <c r="AE10" s="2"/>
      <c r="AF10" s="2"/>
      <c r="AG10" s="2"/>
      <c r="AH10" s="4"/>
      <c r="AI10" s="4"/>
      <c r="AJ10" s="4"/>
      <c r="AK10" s="4"/>
      <c r="AL10" s="59">
        <f>データ!$U$6</f>
        <v>48488</v>
      </c>
      <c r="AM10" s="59"/>
      <c r="AN10" s="59"/>
      <c r="AO10" s="59"/>
      <c r="AP10" s="59"/>
      <c r="AQ10" s="59"/>
      <c r="AR10" s="59"/>
      <c r="AS10" s="59"/>
      <c r="AT10" s="50">
        <f>データ!$V$6</f>
        <v>45.91</v>
      </c>
      <c r="AU10" s="51"/>
      <c r="AV10" s="51"/>
      <c r="AW10" s="51"/>
      <c r="AX10" s="51"/>
      <c r="AY10" s="51"/>
      <c r="AZ10" s="51"/>
      <c r="BA10" s="51"/>
      <c r="BB10" s="52">
        <f>データ!$W$6</f>
        <v>1056.1500000000001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CKfdQz81w3EJKfuzbwEsYQa+eUM8rujPLmVKrAlFJPWCNWVhK3zAgBnKJXCtiVfxcsloPlgv3RPrdUm6E8Lcw==" saltValue="htWWLYE/Q8bYgDBQ/WTph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352101</v>
      </c>
      <c r="D6" s="33">
        <f t="shared" si="3"/>
        <v>46</v>
      </c>
      <c r="E6" s="33">
        <f t="shared" si="3"/>
        <v>1</v>
      </c>
      <c r="F6" s="33">
        <f t="shared" si="3"/>
        <v>0</v>
      </c>
      <c r="G6" s="33">
        <f t="shared" si="3"/>
        <v>1</v>
      </c>
      <c r="H6" s="33" t="str">
        <f t="shared" si="3"/>
        <v>山口県　光市</v>
      </c>
      <c r="I6" s="33" t="str">
        <f t="shared" si="3"/>
        <v>法適用</v>
      </c>
      <c r="J6" s="33" t="str">
        <f t="shared" si="3"/>
        <v>水道事業</v>
      </c>
      <c r="K6" s="33" t="str">
        <f t="shared" si="3"/>
        <v>末端給水事業</v>
      </c>
      <c r="L6" s="33" t="str">
        <f t="shared" si="3"/>
        <v>A5</v>
      </c>
      <c r="M6" s="33" t="str">
        <f t="shared" si="3"/>
        <v>自治体職員</v>
      </c>
      <c r="N6" s="34" t="str">
        <f t="shared" si="3"/>
        <v>-</v>
      </c>
      <c r="O6" s="34">
        <f t="shared" si="3"/>
        <v>44.03</v>
      </c>
      <c r="P6" s="34">
        <f t="shared" si="3"/>
        <v>93.97</v>
      </c>
      <c r="Q6" s="34">
        <f t="shared" si="3"/>
        <v>2220</v>
      </c>
      <c r="R6" s="34">
        <f t="shared" si="3"/>
        <v>51835</v>
      </c>
      <c r="S6" s="34">
        <f t="shared" si="3"/>
        <v>92.13</v>
      </c>
      <c r="T6" s="34">
        <f t="shared" si="3"/>
        <v>562.63</v>
      </c>
      <c r="U6" s="34">
        <f t="shared" si="3"/>
        <v>48488</v>
      </c>
      <c r="V6" s="34">
        <f t="shared" si="3"/>
        <v>45.91</v>
      </c>
      <c r="W6" s="34">
        <f t="shared" si="3"/>
        <v>1056.1500000000001</v>
      </c>
      <c r="X6" s="35">
        <f>IF(X7="",NA(),X7)</f>
        <v>106.84</v>
      </c>
      <c r="Y6" s="35">
        <f t="shared" ref="Y6:AG6" si="4">IF(Y7="",NA(),Y7)</f>
        <v>108.74</v>
      </c>
      <c r="Z6" s="35">
        <f t="shared" si="4"/>
        <v>111.65</v>
      </c>
      <c r="AA6" s="35">
        <f t="shared" si="4"/>
        <v>116.4</v>
      </c>
      <c r="AB6" s="35">
        <f t="shared" si="4"/>
        <v>117.12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449.17</v>
      </c>
      <c r="AU6" s="35">
        <f t="shared" ref="AU6:BC6" si="6">IF(AU7="",NA(),AU7)</f>
        <v>184.31</v>
      </c>
      <c r="AV6" s="35">
        <f t="shared" si="6"/>
        <v>288.32</v>
      </c>
      <c r="AW6" s="35">
        <f t="shared" si="6"/>
        <v>257.29000000000002</v>
      </c>
      <c r="AX6" s="35">
        <f t="shared" si="6"/>
        <v>230.61</v>
      </c>
      <c r="AY6" s="35">
        <f t="shared" si="6"/>
        <v>909.68</v>
      </c>
      <c r="AZ6" s="35">
        <f t="shared" si="6"/>
        <v>382.09</v>
      </c>
      <c r="BA6" s="35">
        <f t="shared" si="6"/>
        <v>371.31</v>
      </c>
      <c r="BB6" s="35">
        <f t="shared" si="6"/>
        <v>377.63</v>
      </c>
      <c r="BC6" s="35">
        <f t="shared" si="6"/>
        <v>357.34</v>
      </c>
      <c r="BD6" s="34" t="str">
        <f>IF(BD7="","",IF(BD7="-","【-】","【"&amp;SUBSTITUTE(TEXT(BD7,"#,##0.00"),"-","△")&amp;"】"))</f>
        <v>【264.34】</v>
      </c>
      <c r="BE6" s="35">
        <f>IF(BE7="",NA(),BE7)</f>
        <v>570.86</v>
      </c>
      <c r="BF6" s="35">
        <f t="shared" ref="BF6:BN6" si="7">IF(BF7="",NA(),BF7)</f>
        <v>567.54</v>
      </c>
      <c r="BG6" s="35">
        <f t="shared" si="7"/>
        <v>554.61</v>
      </c>
      <c r="BH6" s="35">
        <f t="shared" si="7"/>
        <v>549.16</v>
      </c>
      <c r="BI6" s="35">
        <f t="shared" si="7"/>
        <v>542.05999999999995</v>
      </c>
      <c r="BJ6" s="35">
        <f t="shared" si="7"/>
        <v>382.65</v>
      </c>
      <c r="BK6" s="35">
        <f t="shared" si="7"/>
        <v>385.06</v>
      </c>
      <c r="BL6" s="35">
        <f t="shared" si="7"/>
        <v>373.09</v>
      </c>
      <c r="BM6" s="35">
        <f t="shared" si="7"/>
        <v>364.71</v>
      </c>
      <c r="BN6" s="35">
        <f t="shared" si="7"/>
        <v>373.69</v>
      </c>
      <c r="BO6" s="34" t="str">
        <f>IF(BO7="","",IF(BO7="-","【-】","【"&amp;SUBSTITUTE(TEXT(BO7,"#,##0.00"),"-","△")&amp;"】"))</f>
        <v>【274.27】</v>
      </c>
      <c r="BP6" s="35">
        <f>IF(BP7="",NA(),BP7)</f>
        <v>100.96</v>
      </c>
      <c r="BQ6" s="35">
        <f t="shared" ref="BQ6:BY6" si="8">IF(BQ7="",NA(),BQ7)</f>
        <v>102.44</v>
      </c>
      <c r="BR6" s="35">
        <f t="shared" si="8"/>
        <v>105.08</v>
      </c>
      <c r="BS6" s="35">
        <f t="shared" si="8"/>
        <v>106.89</v>
      </c>
      <c r="BT6" s="35">
        <f t="shared" si="8"/>
        <v>105.92</v>
      </c>
      <c r="BU6" s="35">
        <f t="shared" si="8"/>
        <v>96.1</v>
      </c>
      <c r="BV6" s="35">
        <f t="shared" si="8"/>
        <v>99.07</v>
      </c>
      <c r="BW6" s="35">
        <f t="shared" si="8"/>
        <v>99.99</v>
      </c>
      <c r="BX6" s="35">
        <f t="shared" si="8"/>
        <v>100.65</v>
      </c>
      <c r="BY6" s="35">
        <f t="shared" si="8"/>
        <v>99.87</v>
      </c>
      <c r="BZ6" s="34" t="str">
        <f>IF(BZ7="","",IF(BZ7="-","【-】","【"&amp;SUBSTITUTE(TEXT(BZ7,"#,##0.00"),"-","△")&amp;"】"))</f>
        <v>【104.36】</v>
      </c>
      <c r="CA6" s="35">
        <f>IF(CA7="",NA(),CA7)</f>
        <v>120.86</v>
      </c>
      <c r="CB6" s="35">
        <f t="shared" ref="CB6:CJ6" si="9">IF(CB7="",NA(),CB7)</f>
        <v>119.38</v>
      </c>
      <c r="CC6" s="35">
        <f t="shared" si="9"/>
        <v>116.45</v>
      </c>
      <c r="CD6" s="35">
        <f t="shared" si="9"/>
        <v>114.55</v>
      </c>
      <c r="CE6" s="35">
        <f t="shared" si="9"/>
        <v>115.81</v>
      </c>
      <c r="CF6" s="35">
        <f t="shared" si="9"/>
        <v>178.39</v>
      </c>
      <c r="CG6" s="35">
        <f t="shared" si="9"/>
        <v>173.03</v>
      </c>
      <c r="CH6" s="35">
        <f t="shared" si="9"/>
        <v>171.15</v>
      </c>
      <c r="CI6" s="35">
        <f t="shared" si="9"/>
        <v>170.19</v>
      </c>
      <c r="CJ6" s="35">
        <f t="shared" si="9"/>
        <v>171.81</v>
      </c>
      <c r="CK6" s="34" t="str">
        <f>IF(CK7="","",IF(CK7="-","【-】","【"&amp;SUBSTITUTE(TEXT(CK7,"#,##0.00"),"-","△")&amp;"】"))</f>
        <v>【165.71】</v>
      </c>
      <c r="CL6" s="35">
        <f>IF(CL7="",NA(),CL7)</f>
        <v>54.99</v>
      </c>
      <c r="CM6" s="35">
        <f t="shared" ref="CM6:CU6" si="10">IF(CM7="",NA(),CM7)</f>
        <v>54.02</v>
      </c>
      <c r="CN6" s="35">
        <f t="shared" si="10"/>
        <v>53.96</v>
      </c>
      <c r="CO6" s="35">
        <f t="shared" si="10"/>
        <v>54.06</v>
      </c>
      <c r="CP6" s="35">
        <f t="shared" si="10"/>
        <v>52.56</v>
      </c>
      <c r="CQ6" s="35">
        <f t="shared" si="10"/>
        <v>59.23</v>
      </c>
      <c r="CR6" s="35">
        <f t="shared" si="10"/>
        <v>58.58</v>
      </c>
      <c r="CS6" s="35">
        <f t="shared" si="10"/>
        <v>58.53</v>
      </c>
      <c r="CT6" s="35">
        <f t="shared" si="10"/>
        <v>59.01</v>
      </c>
      <c r="CU6" s="35">
        <f t="shared" si="10"/>
        <v>60.03</v>
      </c>
      <c r="CV6" s="34" t="str">
        <f>IF(CV7="","",IF(CV7="-","【-】","【"&amp;SUBSTITUTE(TEXT(CV7,"#,##0.00"),"-","△")&amp;"】"))</f>
        <v>【60.41】</v>
      </c>
      <c r="CW6" s="35">
        <f>IF(CW7="",NA(),CW7)</f>
        <v>90.09</v>
      </c>
      <c r="CX6" s="35">
        <f t="shared" ref="CX6:DF6" si="11">IF(CX7="",NA(),CX7)</f>
        <v>90.1</v>
      </c>
      <c r="CY6" s="35">
        <f t="shared" si="11"/>
        <v>90</v>
      </c>
      <c r="CZ6" s="35">
        <f t="shared" si="11"/>
        <v>89.98</v>
      </c>
      <c r="DA6" s="35">
        <f t="shared" si="11"/>
        <v>90.51</v>
      </c>
      <c r="DB6" s="35">
        <f t="shared" si="11"/>
        <v>85.53</v>
      </c>
      <c r="DC6" s="35">
        <f t="shared" si="11"/>
        <v>85.23</v>
      </c>
      <c r="DD6" s="35">
        <f t="shared" si="11"/>
        <v>85.26</v>
      </c>
      <c r="DE6" s="35">
        <f t="shared" si="11"/>
        <v>85.37</v>
      </c>
      <c r="DF6" s="35">
        <f t="shared" si="11"/>
        <v>84.81</v>
      </c>
      <c r="DG6" s="34" t="str">
        <f>IF(DG7="","",IF(DG7="-","【-】","【"&amp;SUBSTITUTE(TEXT(DG7,"#,##0.00"),"-","△")&amp;"】"))</f>
        <v>【89.93】</v>
      </c>
      <c r="DH6" s="35">
        <f>IF(DH7="",NA(),DH7)</f>
        <v>34.24</v>
      </c>
      <c r="DI6" s="35">
        <f t="shared" ref="DI6:DQ6" si="12">IF(DI7="",NA(),DI7)</f>
        <v>38.21</v>
      </c>
      <c r="DJ6" s="35">
        <f t="shared" si="12"/>
        <v>39.83</v>
      </c>
      <c r="DK6" s="35">
        <f t="shared" si="12"/>
        <v>40.9</v>
      </c>
      <c r="DL6" s="35">
        <f t="shared" si="12"/>
        <v>42.84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35.03</v>
      </c>
      <c r="DT6" s="35">
        <f t="shared" ref="DT6:EB6" si="13">IF(DT7="",NA(),DT7)</f>
        <v>36.08</v>
      </c>
      <c r="DU6" s="35">
        <f t="shared" si="13"/>
        <v>35.979999999999997</v>
      </c>
      <c r="DV6" s="35">
        <f t="shared" si="13"/>
        <v>34.229999999999997</v>
      </c>
      <c r="DW6" s="35">
        <f t="shared" si="13"/>
        <v>12.47</v>
      </c>
      <c r="DX6" s="35">
        <f t="shared" si="13"/>
        <v>8.39</v>
      </c>
      <c r="DY6" s="35">
        <f t="shared" si="13"/>
        <v>10.09</v>
      </c>
      <c r="DZ6" s="35">
        <f t="shared" si="13"/>
        <v>10.54</v>
      </c>
      <c r="EA6" s="35">
        <f t="shared" si="13"/>
        <v>12.03</v>
      </c>
      <c r="EB6" s="35">
        <f t="shared" si="13"/>
        <v>12.19</v>
      </c>
      <c r="EC6" s="34" t="str">
        <f>IF(EC7="","",IF(EC7="-","【-】","【"&amp;SUBSTITUTE(TEXT(EC7,"#,##0.00"),"-","△")&amp;"】"))</f>
        <v>【15.89】</v>
      </c>
      <c r="ED6" s="35">
        <f>IF(ED7="",NA(),ED7)</f>
        <v>1.81</v>
      </c>
      <c r="EE6" s="35">
        <f t="shared" ref="EE6:EM6" si="14">IF(EE7="",NA(),EE7)</f>
        <v>1.75</v>
      </c>
      <c r="EF6" s="35">
        <f t="shared" si="14"/>
        <v>1.91</v>
      </c>
      <c r="EG6" s="35">
        <f t="shared" si="14"/>
        <v>1.9</v>
      </c>
      <c r="EH6" s="35">
        <f t="shared" si="14"/>
        <v>1.56</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352101</v>
      </c>
      <c r="D7" s="37">
        <v>46</v>
      </c>
      <c r="E7" s="37">
        <v>1</v>
      </c>
      <c r="F7" s="37">
        <v>0</v>
      </c>
      <c r="G7" s="37">
        <v>1</v>
      </c>
      <c r="H7" s="37" t="s">
        <v>104</v>
      </c>
      <c r="I7" s="37" t="s">
        <v>105</v>
      </c>
      <c r="J7" s="37" t="s">
        <v>106</v>
      </c>
      <c r="K7" s="37" t="s">
        <v>107</v>
      </c>
      <c r="L7" s="37" t="s">
        <v>108</v>
      </c>
      <c r="M7" s="37" t="s">
        <v>109</v>
      </c>
      <c r="N7" s="38" t="s">
        <v>110</v>
      </c>
      <c r="O7" s="38">
        <v>44.03</v>
      </c>
      <c r="P7" s="38">
        <v>93.97</v>
      </c>
      <c r="Q7" s="38">
        <v>2220</v>
      </c>
      <c r="R7" s="38">
        <v>51835</v>
      </c>
      <c r="S7" s="38">
        <v>92.13</v>
      </c>
      <c r="T7" s="38">
        <v>562.63</v>
      </c>
      <c r="U7" s="38">
        <v>48488</v>
      </c>
      <c r="V7" s="38">
        <v>45.91</v>
      </c>
      <c r="W7" s="38">
        <v>1056.1500000000001</v>
      </c>
      <c r="X7" s="38">
        <v>106.84</v>
      </c>
      <c r="Y7" s="38">
        <v>108.74</v>
      </c>
      <c r="Z7" s="38">
        <v>111.65</v>
      </c>
      <c r="AA7" s="38">
        <v>116.4</v>
      </c>
      <c r="AB7" s="38">
        <v>117.12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449.17</v>
      </c>
      <c r="AU7" s="38">
        <v>184.31</v>
      </c>
      <c r="AV7" s="38">
        <v>288.32</v>
      </c>
      <c r="AW7" s="38">
        <v>257.29000000000002</v>
      </c>
      <c r="AX7" s="38">
        <v>230.61</v>
      </c>
      <c r="AY7" s="38">
        <v>909.68</v>
      </c>
      <c r="AZ7" s="38">
        <v>382.09</v>
      </c>
      <c r="BA7" s="38">
        <v>371.31</v>
      </c>
      <c r="BB7" s="38">
        <v>377.63</v>
      </c>
      <c r="BC7" s="38">
        <v>357.34</v>
      </c>
      <c r="BD7" s="38">
        <v>264.33999999999997</v>
      </c>
      <c r="BE7" s="38">
        <v>570.86</v>
      </c>
      <c r="BF7" s="38">
        <v>567.54</v>
      </c>
      <c r="BG7" s="38">
        <v>554.61</v>
      </c>
      <c r="BH7" s="38">
        <v>549.16</v>
      </c>
      <c r="BI7" s="38">
        <v>542.05999999999995</v>
      </c>
      <c r="BJ7" s="38">
        <v>382.65</v>
      </c>
      <c r="BK7" s="38">
        <v>385.06</v>
      </c>
      <c r="BL7" s="38">
        <v>373.09</v>
      </c>
      <c r="BM7" s="38">
        <v>364.71</v>
      </c>
      <c r="BN7" s="38">
        <v>373.69</v>
      </c>
      <c r="BO7" s="38">
        <v>274.27</v>
      </c>
      <c r="BP7" s="38">
        <v>100.96</v>
      </c>
      <c r="BQ7" s="38">
        <v>102.44</v>
      </c>
      <c r="BR7" s="38">
        <v>105.08</v>
      </c>
      <c r="BS7" s="38">
        <v>106.89</v>
      </c>
      <c r="BT7" s="38">
        <v>105.92</v>
      </c>
      <c r="BU7" s="38">
        <v>96.1</v>
      </c>
      <c r="BV7" s="38">
        <v>99.07</v>
      </c>
      <c r="BW7" s="38">
        <v>99.99</v>
      </c>
      <c r="BX7" s="38">
        <v>100.65</v>
      </c>
      <c r="BY7" s="38">
        <v>99.87</v>
      </c>
      <c r="BZ7" s="38">
        <v>104.36</v>
      </c>
      <c r="CA7" s="38">
        <v>120.86</v>
      </c>
      <c r="CB7" s="38">
        <v>119.38</v>
      </c>
      <c r="CC7" s="38">
        <v>116.45</v>
      </c>
      <c r="CD7" s="38">
        <v>114.55</v>
      </c>
      <c r="CE7" s="38">
        <v>115.81</v>
      </c>
      <c r="CF7" s="38">
        <v>178.39</v>
      </c>
      <c r="CG7" s="38">
        <v>173.03</v>
      </c>
      <c r="CH7" s="38">
        <v>171.15</v>
      </c>
      <c r="CI7" s="38">
        <v>170.19</v>
      </c>
      <c r="CJ7" s="38">
        <v>171.81</v>
      </c>
      <c r="CK7" s="38">
        <v>165.71</v>
      </c>
      <c r="CL7" s="38">
        <v>54.99</v>
      </c>
      <c r="CM7" s="38">
        <v>54.02</v>
      </c>
      <c r="CN7" s="38">
        <v>53.96</v>
      </c>
      <c r="CO7" s="38">
        <v>54.06</v>
      </c>
      <c r="CP7" s="38">
        <v>52.56</v>
      </c>
      <c r="CQ7" s="38">
        <v>59.23</v>
      </c>
      <c r="CR7" s="38">
        <v>58.58</v>
      </c>
      <c r="CS7" s="38">
        <v>58.53</v>
      </c>
      <c r="CT7" s="38">
        <v>59.01</v>
      </c>
      <c r="CU7" s="38">
        <v>60.03</v>
      </c>
      <c r="CV7" s="38">
        <v>60.41</v>
      </c>
      <c r="CW7" s="38">
        <v>90.09</v>
      </c>
      <c r="CX7" s="38">
        <v>90.1</v>
      </c>
      <c r="CY7" s="38">
        <v>90</v>
      </c>
      <c r="CZ7" s="38">
        <v>89.98</v>
      </c>
      <c r="DA7" s="38">
        <v>90.51</v>
      </c>
      <c r="DB7" s="38">
        <v>85.53</v>
      </c>
      <c r="DC7" s="38">
        <v>85.23</v>
      </c>
      <c r="DD7" s="38">
        <v>85.26</v>
      </c>
      <c r="DE7" s="38">
        <v>85.37</v>
      </c>
      <c r="DF7" s="38">
        <v>84.81</v>
      </c>
      <c r="DG7" s="38">
        <v>89.93</v>
      </c>
      <c r="DH7" s="38">
        <v>34.24</v>
      </c>
      <c r="DI7" s="38">
        <v>38.21</v>
      </c>
      <c r="DJ7" s="38">
        <v>39.83</v>
      </c>
      <c r="DK7" s="38">
        <v>40.9</v>
      </c>
      <c r="DL7" s="38">
        <v>42.84</v>
      </c>
      <c r="DM7" s="38">
        <v>37.340000000000003</v>
      </c>
      <c r="DN7" s="38">
        <v>44.31</v>
      </c>
      <c r="DO7" s="38">
        <v>45.75</v>
      </c>
      <c r="DP7" s="38">
        <v>46.9</v>
      </c>
      <c r="DQ7" s="38">
        <v>47.28</v>
      </c>
      <c r="DR7" s="38">
        <v>48.12</v>
      </c>
      <c r="DS7" s="38">
        <v>35.03</v>
      </c>
      <c r="DT7" s="38">
        <v>36.08</v>
      </c>
      <c r="DU7" s="38">
        <v>35.979999999999997</v>
      </c>
      <c r="DV7" s="38">
        <v>34.229999999999997</v>
      </c>
      <c r="DW7" s="38">
        <v>12.47</v>
      </c>
      <c r="DX7" s="38">
        <v>8.39</v>
      </c>
      <c r="DY7" s="38">
        <v>10.09</v>
      </c>
      <c r="DZ7" s="38">
        <v>10.54</v>
      </c>
      <c r="EA7" s="38">
        <v>12.03</v>
      </c>
      <c r="EB7" s="38">
        <v>12.19</v>
      </c>
      <c r="EC7" s="38">
        <v>15.89</v>
      </c>
      <c r="ED7" s="38">
        <v>1.81</v>
      </c>
      <c r="EE7" s="38">
        <v>1.75</v>
      </c>
      <c r="EF7" s="38">
        <v>1.91</v>
      </c>
      <c r="EG7" s="38">
        <v>1.9</v>
      </c>
      <c r="EH7" s="38">
        <v>1.56</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SUIDOU-001</cp:lastModifiedBy>
  <dcterms:created xsi:type="dcterms:W3CDTF">2018-12-03T08:36:36Z</dcterms:created>
  <dcterms:modified xsi:type="dcterms:W3CDTF">2019-02-01T01:51:05Z</dcterms:modified>
  <cp:category/>
</cp:coreProperties>
</file>