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gFZabB8JxiGowb3GABUEHWENRifEo2LkEtYIOHil04G0r3e9gEwJ17N921hbPCoqUwU/q3VWZ1zG1PfOw5DIg==" workbookSaltValue="KnYFm2z2oIiErRURYsG1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<sst xmlns="http://schemas.openxmlformats.org/spreadsheetml/2006/main" count="232" uniqueCount="120">
  <si>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</si>
  <si>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</si>
  <si>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</si>
  <si>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</si>
  <si>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</si>
  <si>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</si>
  <si>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</si>
  <si>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</si>
  <si>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</si>
  <si>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</si>
  <si>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</si>
  <si>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</si>
  <si>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</si>
  <si>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</si>
  <si>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</si>
  <si>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</si>
  <si>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</si>
  <si>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</si>
  <si>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</si>
  <si>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</si>
  <si>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</si>
  <si>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</si>
  <si>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</si>
  <si>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</si>
  <si>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</si>
  <si>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</si>
  <si>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</si>
  <si>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</si>
  <si>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</si>
  <si>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</si>
  <si>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</si>
  <si>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</si>
  <si>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</si>
  <si>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</si>
  <si>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</si>
  <si>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</si>
  <si>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</si>
  <si>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</si>
  <si>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</si>
  <si>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</si>
  <si>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</si>
  <si>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</si>
  <si>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</si>
  <si>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</si>
  <si>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</si>
  <si>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</si>
  <si>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</si>
  <si>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</si>
  <si>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</si>
  <si>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</si>
  <si>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</si>
  <si>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</si>
  <si>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</si>
  <si>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</si>
  <si>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</si>
  <si>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</si>
  <si>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</si>
  <si>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</si>
  <si>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</si>
  <si>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</si>
  <si>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</si>
  <si>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</si>
  <si>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</si>
  <si>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</si>
  <si>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</si>
  <si>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</si>
  <si>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</si>
  <si>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</si>
  <si>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</si>
  <si>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</si>
  <si>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</si>
  <si>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</si>
  <si>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</si>
  <si>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</si>
  <si>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</si>
  <si>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</si>
  <si>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</si>
  <si>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</si>
  <si>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</si>
  <si>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</si>
  <si>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</si>
  <si>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</si>
  <si>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</si>
  <si>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</si>
  <si>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</si>
  <si>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</si>
  <si>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</si>
  <si>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</si>
  <si>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</si>
  <si>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</si>
  <si>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</si>
  <si>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</si>
  <si>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</si>
  <si>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</si>
  <si>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</si>
  <si>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</si>
  <si>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</si>
  <si>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</si>
  <si>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</si>
  <si>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</si>
  <si>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</si>
  <si>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</si>
  <si>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</si>
  <si>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</si>
  <si>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</si>
  <si>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</si>
  <si>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</si>
  <si>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</si>
  <si>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</si>
  <si>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</si>
  <si>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</si>
  <si>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</si>
  <si>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</si>
  <si>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</si>
  <si>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</si>
  <si>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</si>
  <si>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</si>
  <si>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平成20年度に情報管理システムを構築して管理業務を簡素化し、保守点検の一部を民間委託に移行させ経費削減を図っている。
　経常収支比率は、</t>
    </r>
    <r>
      <rPr>
        <sz val="11"/>
        <rFont val="ＭＳ ゴシック"/>
        <family val="3"/>
        <charset val="128"/>
      </rPr>
      <t>事業所の使用水量増の影響による有収水</t>
    </r>
    <r>
      <rPr>
        <sz val="11"/>
        <color theme="1"/>
        <rFont val="ＭＳ ゴシック"/>
        <family val="3"/>
        <charset val="128"/>
      </rPr>
      <t>量の増加や、資本勘定への振替による損益勘定人件費の減少及び</t>
    </r>
    <r>
      <rPr>
        <sz val="11"/>
        <rFont val="ＭＳ ゴシック"/>
        <family val="3"/>
        <charset val="128"/>
      </rPr>
      <t>資産の除却に伴う資産減耗費</t>
    </r>
    <r>
      <rPr>
        <sz val="11"/>
        <color theme="1"/>
        <rFont val="ＭＳ ゴシック"/>
        <family val="3"/>
        <charset val="128"/>
      </rPr>
      <t>の減少などの影響で改善しているが、類似団体平均値を下回っており、経常経費の縮減に向けて、維持管理体制の見直しや有収率向上に向けた漏水調査などの取組を継続して行っていく必要がある。
　流動比率は、工事費など流動負債の未払金が増加したことにより下がっており、料金回収率も類似団体平均値を下回っていることから、同様に経常経費の縮減に向けて取り組み、収入の増加に向けて料金の見直しも進めていかなければいけない。
　給水原価は、動力費が増加したももの、人件費や資産減耗費の減少により低くなっている。
　施設利用率は、一日配水能力は変わっていないため、一日平均配水量の増により上昇しているが、有収水量の増のみならず、有収率が下がっていることからも、管の老朽化による漏水など不明水の増により配水量が増加していることも影響していると考えられる。
　区域内人口の減に伴い給水人口は年々減少していることから、今後は平成28年度に策定した長門市水道ビジョンに基づき、施設の統廃合やダウンサイジングによるコストカットを進め、料金改定も検討しながら経営改善に努めていく。</t>
    </r>
    <rPh sb="1" eb="3">
      <t>ヘイセイ</t>
    </rPh>
    <rPh sb="5" eb="7">
      <t>ネンド</t>
    </rPh>
    <rPh sb="8" eb="10">
      <t>ジョウホウ</t>
    </rPh>
    <rPh sb="10" eb="12">
      <t>カンリ</t>
    </rPh>
    <rPh sb="17" eb="19">
      <t>コウチク</t>
    </rPh>
    <rPh sb="21" eb="23">
      <t>カンリ</t>
    </rPh>
    <rPh sb="23" eb="25">
      <t>ギョウム</t>
    </rPh>
    <rPh sb="26" eb="29">
      <t>カンソカ</t>
    </rPh>
    <rPh sb="31" eb="33">
      <t>ホシュ</t>
    </rPh>
    <rPh sb="33" eb="35">
      <t>テンケン</t>
    </rPh>
    <rPh sb="36" eb="38">
      <t>イチブ</t>
    </rPh>
    <rPh sb="39" eb="41">
      <t>ミンカン</t>
    </rPh>
    <rPh sb="41" eb="43">
      <t>イタク</t>
    </rPh>
    <rPh sb="44" eb="46">
      <t>イコウ</t>
    </rPh>
    <rPh sb="48" eb="50">
      <t>ケイヒ</t>
    </rPh>
    <rPh sb="50" eb="52">
      <t>サクゲン</t>
    </rPh>
    <rPh sb="53" eb="54">
      <t>ハカ</t>
    </rPh>
    <rPh sb="61" eb="63">
      <t>ケイジョウ</t>
    </rPh>
    <rPh sb="63" eb="65">
      <t>シュウシ</t>
    </rPh>
    <rPh sb="65" eb="67">
      <t>ヒリツ</t>
    </rPh>
    <rPh sb="79" eb="81">
      <t>エイキョウ</t>
    </rPh>
    <rPh sb="84" eb="85">
      <t>アリ</t>
    </rPh>
    <rPh sb="89" eb="91">
      <t>ゾウカ</t>
    </rPh>
    <rPh sb="93" eb="95">
      <t>シホン</t>
    </rPh>
    <rPh sb="95" eb="97">
      <t>カンジョウ</t>
    </rPh>
    <rPh sb="99" eb="101">
      <t>フリカエ</t>
    </rPh>
    <rPh sb="112" eb="114">
      <t>ゲンショウ</t>
    </rPh>
    <rPh sb="114" eb="115">
      <t>オヨ</t>
    </rPh>
    <rPh sb="116" eb="118">
      <t>シサン</t>
    </rPh>
    <rPh sb="119" eb="121">
      <t>ジョキャク</t>
    </rPh>
    <rPh sb="122" eb="123">
      <t>トモナ</t>
    </rPh>
    <rPh sb="130" eb="132">
      <t>ゲンショウ</t>
    </rPh>
    <rPh sb="138" eb="140">
      <t>カイゼン</t>
    </rPh>
    <rPh sb="146" eb="148">
      <t>ルイジ</t>
    </rPh>
    <rPh sb="148" eb="150">
      <t>ダンタイ</t>
    </rPh>
    <rPh sb="150" eb="153">
      <t>ヘイキンチ</t>
    </rPh>
    <rPh sb="154" eb="156">
      <t>シタマワ</t>
    </rPh>
    <rPh sb="161" eb="163">
      <t>ケイジョウ</t>
    </rPh>
    <rPh sb="163" eb="165">
      <t>ケイヒ</t>
    </rPh>
    <rPh sb="166" eb="168">
      <t>シュクゲン</t>
    </rPh>
    <rPh sb="169" eb="170">
      <t>ム</t>
    </rPh>
    <rPh sb="175" eb="177">
      <t>カンリ</t>
    </rPh>
    <rPh sb="180" eb="182">
      <t>ミナオ</t>
    </rPh>
    <rPh sb="186" eb="187">
      <t>リツ</t>
    </rPh>
    <rPh sb="187" eb="189">
      <t>コウジョウ</t>
    </rPh>
    <rPh sb="190" eb="191">
      <t>ム</t>
    </rPh>
    <rPh sb="193" eb="195">
      <t>ロウスイ</t>
    </rPh>
    <rPh sb="195" eb="197">
      <t>チョウサ</t>
    </rPh>
    <rPh sb="200" eb="202">
      <t>トリクミ</t>
    </rPh>
    <rPh sb="203" eb="205">
      <t>ケイゾク</t>
    </rPh>
    <rPh sb="207" eb="208">
      <t>オコナ</t>
    </rPh>
    <rPh sb="212" eb="214">
      <t>ヒツヨウ</t>
    </rPh>
    <rPh sb="220" eb="222">
      <t>リュウドウ</t>
    </rPh>
    <rPh sb="222" eb="224">
      <t>ヒリツ</t>
    </rPh>
    <rPh sb="226" eb="229">
      <t>コウジヒ</t>
    </rPh>
    <rPh sb="231" eb="233">
      <t>リュウドウ</t>
    </rPh>
    <rPh sb="233" eb="235">
      <t>フサイ</t>
    </rPh>
    <rPh sb="236" eb="238">
      <t>ミバラ</t>
    </rPh>
    <rPh sb="238" eb="239">
      <t>キン</t>
    </rPh>
    <rPh sb="240" eb="242">
      <t>ゾウカ</t>
    </rPh>
    <rPh sb="249" eb="250">
      <t>サ</t>
    </rPh>
    <rPh sb="256" eb="258">
      <t>リョウキン</t>
    </rPh>
    <rPh sb="258" eb="260">
      <t>カイシュウ</t>
    </rPh>
    <rPh sb="260" eb="261">
      <t>リツ</t>
    </rPh>
    <rPh sb="262" eb="264">
      <t>ルイジ</t>
    </rPh>
    <rPh sb="264" eb="266">
      <t>ダンタイ</t>
    </rPh>
    <rPh sb="266" eb="269">
      <t>ヘイキンチ</t>
    </rPh>
    <rPh sb="270" eb="272">
      <t>シタマワ</t>
    </rPh>
    <rPh sb="281" eb="283">
      <t>ドウヨウ</t>
    </rPh>
    <rPh sb="284" eb="286">
      <t>ケイジョウ</t>
    </rPh>
    <rPh sb="286" eb="288">
      <t>ケイヒ</t>
    </rPh>
    <rPh sb="289" eb="291">
      <t>シュクゲン</t>
    </rPh>
    <rPh sb="292" eb="293">
      <t>ム</t>
    </rPh>
    <rPh sb="295" eb="296">
      <t>ト</t>
    </rPh>
    <rPh sb="297" eb="298">
      <t>ク</t>
    </rPh>
    <rPh sb="300" eb="302">
      <t>シュウニュウ</t>
    </rPh>
    <rPh sb="303" eb="305">
      <t>ゾウカ</t>
    </rPh>
    <rPh sb="306" eb="307">
      <t>ム</t>
    </rPh>
    <rPh sb="309" eb="311">
      <t>リョウキン</t>
    </rPh>
    <rPh sb="312" eb="314">
      <t>ミナオ</t>
    </rPh>
    <rPh sb="316" eb="317">
      <t>スス</t>
    </rPh>
    <rPh sb="375" eb="377">
      <t>シセツ</t>
    </rPh>
    <rPh sb="377" eb="380">
      <t>リヨウリツ</t>
    </rPh>
    <rPh sb="382" eb="383">
      <t>イチ</t>
    </rPh>
    <rPh sb="383" eb="384">
      <t>ニチ</t>
    </rPh>
    <rPh sb="384" eb="386">
      <t>ハイスイ</t>
    </rPh>
    <rPh sb="386" eb="388">
      <t>ノウリョク</t>
    </rPh>
    <rPh sb="389" eb="390">
      <t>カ</t>
    </rPh>
    <rPh sb="399" eb="400">
      <t>１</t>
    </rPh>
    <rPh sb="400" eb="401">
      <t>ニチ</t>
    </rPh>
    <rPh sb="401" eb="403">
      <t>ヘイキン</t>
    </rPh>
    <rPh sb="403" eb="405">
      <t>ハイスイ</t>
    </rPh>
    <rPh sb="405" eb="406">
      <t>リョウ</t>
    </rPh>
    <rPh sb="407" eb="408">
      <t>ゾウ</t>
    </rPh>
    <rPh sb="411" eb="413">
      <t>ジョウショウ</t>
    </rPh>
    <rPh sb="424" eb="425">
      <t>ゾウ</t>
    </rPh>
    <rPh sb="447" eb="448">
      <t>カン</t>
    </rPh>
    <rPh sb="449" eb="452">
      <t>ロウキュウカ</t>
    </rPh>
    <rPh sb="455" eb="457">
      <t>ロウスイ</t>
    </rPh>
    <rPh sb="459" eb="461">
      <t>フメイ</t>
    </rPh>
    <rPh sb="461" eb="462">
      <t>スイ</t>
    </rPh>
    <rPh sb="463" eb="464">
      <t>ゾウ</t>
    </rPh>
    <rPh sb="467" eb="469">
      <t>ハイスイ</t>
    </rPh>
    <rPh sb="469" eb="470">
      <t>リョウ</t>
    </rPh>
    <rPh sb="471" eb="473">
      <t>ゾウカ</t>
    </rPh>
    <rPh sb="480" eb="482">
      <t>エイキョウ</t>
    </rPh>
    <rPh sb="487" eb="488">
      <t>カンガ</t>
    </rPh>
    <rPh sb="495" eb="498">
      <t>クイキナイ</t>
    </rPh>
    <rPh sb="498" eb="500">
      <t>ジンコウ</t>
    </rPh>
    <rPh sb="503" eb="504">
      <t>トモナ</t>
    </rPh>
    <rPh sb="505" eb="507">
      <t>キュウスイ</t>
    </rPh>
    <rPh sb="507" eb="509">
      <t>ジンコウ</t>
    </rPh>
    <rPh sb="510" eb="512">
      <t>ネンネン</t>
    </rPh>
    <rPh sb="512" eb="514">
      <t>ゲンショウ</t>
    </rPh>
    <rPh sb="523" eb="525">
      <t>コンゴ</t>
    </rPh>
    <rPh sb="526" eb="528">
      <t>ヘイセイ</t>
    </rPh>
    <rPh sb="530" eb="532">
      <t>ネンド</t>
    </rPh>
    <rPh sb="533" eb="535">
      <t>サクテイ</t>
    </rPh>
    <rPh sb="537" eb="540">
      <t>ナガトシ</t>
    </rPh>
    <rPh sb="540" eb="542">
      <t>スイドウ</t>
    </rPh>
    <rPh sb="547" eb="548">
      <t>モト</t>
    </rPh>
    <rPh sb="554" eb="557">
      <t>トウハイゴウ</t>
    </rPh>
    <rPh sb="576" eb="577">
      <t>スス</t>
    </rPh>
    <rPh sb="579" eb="581">
      <t>リョウキン</t>
    </rPh>
    <rPh sb="581" eb="583">
      <t>カイテイ</t>
    </rPh>
    <rPh sb="584" eb="586">
      <t>ケントウ</t>
    </rPh>
    <rPh sb="590" eb="592">
      <t>ケイエイ</t>
    </rPh>
    <rPh sb="592" eb="594">
      <t>カイゼン</t>
    </rPh>
    <rPh sb="595" eb="596">
      <t>ツト</t>
    </rPh>
    <phoneticPr fontId="4"/>
  </si>
  <si>
    <t>　昭和50年代後半に油谷地区で集中的に管網整備を行っていることから、法定耐用年数を経過した管路が急速に増加しており、管路経年化率が急激に上昇している。
　一方で、平成29年度は田上浄水場整備事業を優先的に実施するため、管路の更新事業を抑えたことから管路更新率は下がっている。
　今後も浄水施設の更新など老朽化する管路以外の水道施設の更新需要の増も見込まれるため、平成28年度に策定した長門市水道ビジョンに基づき、施設の使用状況や現状の老朽度を確認のうえ、優先順位をつけながら施設の更新を行っていく。</t>
    <rPh sb="1" eb="3">
      <t>ショウワ</t>
    </rPh>
    <rPh sb="5" eb="6">
      <t>ネン</t>
    </rPh>
    <rPh sb="6" eb="7">
      <t>ダイ</t>
    </rPh>
    <rPh sb="7" eb="9">
      <t>コウハン</t>
    </rPh>
    <rPh sb="10" eb="12">
      <t>ユヤ</t>
    </rPh>
    <rPh sb="12" eb="14">
      <t>チク</t>
    </rPh>
    <rPh sb="15" eb="18">
      <t>シュウチュウテキ</t>
    </rPh>
    <rPh sb="19" eb="20">
      <t>カン</t>
    </rPh>
    <rPh sb="20" eb="21">
      <t>モウ</t>
    </rPh>
    <rPh sb="21" eb="23">
      <t>セイビ</t>
    </rPh>
    <rPh sb="24" eb="25">
      <t>オコナ</t>
    </rPh>
    <rPh sb="34" eb="36">
      <t>ホウテイ</t>
    </rPh>
    <rPh sb="36" eb="38">
      <t>タイヨウ</t>
    </rPh>
    <rPh sb="38" eb="40">
      <t>ネンスウ</t>
    </rPh>
    <rPh sb="41" eb="43">
      <t>ケイカ</t>
    </rPh>
    <rPh sb="45" eb="47">
      <t>カンロ</t>
    </rPh>
    <rPh sb="48" eb="50">
      <t>キュウソク</t>
    </rPh>
    <rPh sb="51" eb="53">
      <t>ゾウカ</t>
    </rPh>
    <rPh sb="58" eb="60">
      <t>カンロ</t>
    </rPh>
    <rPh sb="60" eb="63">
      <t>ケイネンカ</t>
    </rPh>
    <rPh sb="63" eb="64">
      <t>リツ</t>
    </rPh>
    <rPh sb="65" eb="67">
      <t>キュウゲキ</t>
    </rPh>
    <rPh sb="68" eb="70">
      <t>ジョウショウ</t>
    </rPh>
    <rPh sb="77" eb="79">
      <t>イッポウ</t>
    </rPh>
    <rPh sb="81" eb="83">
      <t>ヘイセイ</t>
    </rPh>
    <rPh sb="85" eb="87">
      <t>ネンド</t>
    </rPh>
    <rPh sb="88" eb="89">
      <t>タ</t>
    </rPh>
    <rPh sb="89" eb="90">
      <t>ジョウ</t>
    </rPh>
    <rPh sb="90" eb="93">
      <t>ジョウスイジョウ</t>
    </rPh>
    <rPh sb="93" eb="95">
      <t>セイビ</t>
    </rPh>
    <rPh sb="95" eb="97">
      <t>ジギョウ</t>
    </rPh>
    <rPh sb="98" eb="101">
      <t>ユウセンテキ</t>
    </rPh>
    <rPh sb="102" eb="104">
      <t>ジッシ</t>
    </rPh>
    <rPh sb="109" eb="111">
      <t>カンロ</t>
    </rPh>
    <rPh sb="112" eb="114">
      <t>コウシン</t>
    </rPh>
    <rPh sb="114" eb="116">
      <t>ジギョウ</t>
    </rPh>
    <rPh sb="117" eb="118">
      <t>オサ</t>
    </rPh>
    <rPh sb="126" eb="128">
      <t>コウシン</t>
    </rPh>
    <rPh sb="128" eb="129">
      <t>リツ</t>
    </rPh>
    <rPh sb="130" eb="131">
      <t>サ</t>
    </rPh>
    <rPh sb="144" eb="146">
      <t>シセツ</t>
    </rPh>
    <rPh sb="147" eb="149">
      <t>コウシン</t>
    </rPh>
    <rPh sb="151" eb="154">
      <t>ロウキュウカ</t>
    </rPh>
    <rPh sb="161" eb="163">
      <t>スイドウ</t>
    </rPh>
    <rPh sb="163" eb="165">
      <t>シセツ</t>
    </rPh>
    <rPh sb="166" eb="168">
      <t>コウシン</t>
    </rPh>
    <rPh sb="168" eb="170">
      <t>ジュヨウ</t>
    </rPh>
    <rPh sb="171" eb="172">
      <t>ゾウ</t>
    </rPh>
    <rPh sb="173" eb="175">
      <t>ミコ</t>
    </rPh>
    <rPh sb="202" eb="203">
      <t>モト</t>
    </rPh>
    <rPh sb="206" eb="208">
      <t>シセツ</t>
    </rPh>
    <rPh sb="209" eb="211">
      <t>シヨウ</t>
    </rPh>
    <rPh sb="211" eb="213">
      <t>ジョウキョウ</t>
    </rPh>
    <rPh sb="214" eb="216">
      <t>ゲンジョウ</t>
    </rPh>
    <rPh sb="217" eb="219">
      <t>ロウキュウ</t>
    </rPh>
    <rPh sb="219" eb="220">
      <t>ド</t>
    </rPh>
    <rPh sb="221" eb="223">
      <t>カクニン</t>
    </rPh>
    <rPh sb="227" eb="229">
      <t>ユウセン</t>
    </rPh>
    <rPh sb="229" eb="231">
      <t>ジュンイ</t>
    </rPh>
    <rPh sb="237" eb="239">
      <t>シセツ</t>
    </rPh>
    <rPh sb="240" eb="242">
      <t>コウシン</t>
    </rPh>
    <rPh sb="243" eb="244">
      <t>オコナ</t>
    </rPh>
    <phoneticPr fontId="4"/>
  </si>
  <si>
    <t>　施設の老朽化が進む中、給水人口が減少するなど厳しい経営環境にあるが、企業債、補助事業の活用を図り、必要な老朽施設の更新を行っていく。
　また、2上水5簡水あった事業を平成29年度に1上水1簡水へ事業統合したことから、施設の統廃合やダウンサイジングを進め、効率的な維持管理や運営を行うことで経常経費の縮減を図る。
　併せて、安全・安心なライフラインの確保のため、受益者負担の原則に沿った料金改定も視野に入れながら持続可能な事業運営を推進していく。</t>
    <rPh sb="1" eb="3">
      <t>シセツ</t>
    </rPh>
    <rPh sb="4" eb="6">
      <t>ロウキュウ</t>
    </rPh>
    <rPh sb="6" eb="7">
      <t>カ</t>
    </rPh>
    <rPh sb="8" eb="9">
      <t>スス</t>
    </rPh>
    <rPh sb="10" eb="11">
      <t>ナカ</t>
    </rPh>
    <rPh sb="12" eb="14">
      <t>キュウスイ</t>
    </rPh>
    <rPh sb="14" eb="16">
      <t>ジンコウ</t>
    </rPh>
    <rPh sb="23" eb="24">
      <t>キビ</t>
    </rPh>
    <rPh sb="26" eb="28">
      <t>ケイエイ</t>
    </rPh>
    <rPh sb="28" eb="30">
      <t>カンキョウ</t>
    </rPh>
    <rPh sb="35" eb="37">
      <t>キギョウ</t>
    </rPh>
    <rPh sb="37" eb="38">
      <t>サイ</t>
    </rPh>
    <rPh sb="39" eb="41">
      <t>ホジョ</t>
    </rPh>
    <rPh sb="44" eb="46">
      <t>カツヨウ</t>
    </rPh>
    <rPh sb="47" eb="48">
      <t>ハカ</t>
    </rPh>
    <rPh sb="50" eb="52">
      <t>ヒツヨウ</t>
    </rPh>
    <rPh sb="53" eb="55">
      <t>ロウキュウ</t>
    </rPh>
    <rPh sb="55" eb="57">
      <t>シセツ</t>
    </rPh>
    <rPh sb="58" eb="60">
      <t>コウシン</t>
    </rPh>
    <rPh sb="61" eb="62">
      <t>オコナ</t>
    </rPh>
    <rPh sb="73" eb="75">
      <t>ジョウスイ</t>
    </rPh>
    <rPh sb="98" eb="100">
      <t>ジギョウ</t>
    </rPh>
    <rPh sb="100" eb="102">
      <t>トウゴウ</t>
    </rPh>
    <rPh sb="109" eb="111">
      <t>シセツ</t>
    </rPh>
    <rPh sb="112" eb="115">
      <t>トウハイゴウ</t>
    </rPh>
    <rPh sb="125" eb="126">
      <t>スス</t>
    </rPh>
    <rPh sb="128" eb="131">
      <t>コウリツテキ</t>
    </rPh>
    <rPh sb="132" eb="134">
      <t>イジ</t>
    </rPh>
    <rPh sb="134" eb="136">
      <t>カンリ</t>
    </rPh>
    <rPh sb="137" eb="139">
      <t>ウンエイ</t>
    </rPh>
    <rPh sb="140" eb="141">
      <t>オコナ</t>
    </rPh>
    <rPh sb="153" eb="154">
      <t>ハカ</t>
    </rPh>
    <rPh sb="158" eb="159">
      <t>アワ</t>
    </rPh>
    <rPh sb="181" eb="184">
      <t>ジュエキシャ</t>
    </rPh>
    <rPh sb="184" eb="186">
      <t>フタン</t>
    </rPh>
    <rPh sb="187" eb="189">
      <t>ゲンソク</t>
    </rPh>
    <rPh sb="190" eb="191">
      <t>ソ</t>
    </rPh>
    <rPh sb="216" eb="21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</si>
</sst>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0.77</c:v>
                </c:pt>
                <c:pt idx="1">
                  <c:v>0.56000000000000005</c:v>
                </c:pt>
                <c:pt idx="2">
                  <c:v>0.6</c:v>
                </c:pt>
                <c:pt idx="3">
                  <c:v>0.9</c:v>
                </c:pt>
                <c:pt idx="4">
                  <c:v>0.31</c:v>
                </c:pt>
              </c:numCache>
            </c:numRef>
          </c:val>
          <c:extLst xmlns:c16r2="http://schemas.microsoft.com/office/drawing/2015/06/chart">
            <c:ext xmlns:c16="http://schemas.microsoft.com/office/drawing/2014/chart" uri="{C3380CC4-5D6E-409C-BE32-E72D297353CC}">
              <c16:uniqueId val="{00000000-485A-4881-99A7-26D3D8116E98}"/>
            </c:ext>
          </c:extLst>
        </c:ser>
        <c:dLbls>
          <c:showLegendKey val="0"/>
          <c:showVal val="0"/>
          <c:showCatName val="0"/>
          <c:showSerName val="0"/>
          <c:showPercent val="0"/>
          <c:showBubbleSize val="0"/>
        </c:dLbls>
        <c:gapWidth val="150"/>
        <c:axId val="49964160"/>
        <c:axId val="500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485A-4881-99A7-26D3D8116E98}"/>
            </c:ext>
          </c:extLst>
        </c:ser>
        <c:dLbls>
          <c:showLegendKey val="0"/>
          <c:showVal val="0"/>
          <c:showCatName val="0"/>
          <c:showSerName val="0"/>
          <c:showPercent val="0"/>
          <c:showBubbleSize val="0"/>
        </c:dLbls>
        <c:marker val="1"/>
        <c:smooth val="0"/>
        <c:axId val="49964160"/>
        <c:axId val="50014464"/>
      </c:lineChart>
      <c:dateAx>
        <c:axId val="49964160"/>
        <c:scaling>
          <c:orientation val="minMax"/>
        </c:scaling>
        <c:delete val="1"/>
        <c:axPos val="b"/>
        <c:numFmt formatCode="ge" sourceLinked="1"/>
        <c:majorTickMark val="none"/>
        <c:minorTickMark val="none"/>
        <c:tickLblPos val="none"/>
        <c:crossAx val="50014464"/>
        <c:crosses val="autoZero"/>
        <c:auto val="1"/>
        <c:lblOffset val="100"/>
        <c:baseTimeUnit val="years"/>
      </c:dateAx>
      <c:valAx>
        <c:axId val="500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c:v>
                </c:pt>
                <c:pt idx="1">
                  <c:v>61.92</c:v>
                </c:pt>
                <c:pt idx="2">
                  <c:v>60.92</c:v>
                </c:pt>
                <c:pt idx="3">
                  <c:v>59.41</c:v>
                </c:pt>
                <c:pt idx="4">
                  <c:v>62.22</c:v>
                </c:pt>
              </c:numCache>
            </c:numRef>
          </c:val>
          <c:extLst xmlns:c16r2="http://schemas.microsoft.com/office/drawing/2015/06/chart">
            <c:ext xmlns:c16="http://schemas.microsoft.com/office/drawing/2014/chart" uri="{C3380CC4-5D6E-409C-BE32-E72D297353CC}">
              <c16:uniqueId val="{00000000-C079-46D1-A77D-001388D457FB}"/>
            </c:ext>
          </c:extLst>
        </c:ser>
        <c:dLbls>
          <c:showLegendKey val="0"/>
          <c:showVal val="0"/>
          <c:showCatName val="0"/>
          <c:showSerName val="0"/>
          <c:showPercent val="0"/>
          <c:showBubbleSize val="0"/>
        </c:dLbls>
        <c:gapWidth val="150"/>
        <c:axId val="35564160"/>
        <c:axId val="355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C079-46D1-A77D-001388D457FB}"/>
            </c:ext>
          </c:extLst>
        </c:ser>
        <c:dLbls>
          <c:showLegendKey val="0"/>
          <c:showVal val="0"/>
          <c:showCatName val="0"/>
          <c:showSerName val="0"/>
          <c:showPercent val="0"/>
          <c:showBubbleSize val="0"/>
        </c:dLbls>
        <c:marker val="1"/>
        <c:smooth val="0"/>
        <c:axId val="35564160"/>
        <c:axId val="35566336"/>
      </c:lineChart>
      <c:dateAx>
        <c:axId val="35564160"/>
        <c:scaling>
          <c:orientation val="minMax"/>
        </c:scaling>
        <c:delete val="1"/>
        <c:axPos val="b"/>
        <c:numFmt formatCode="ge" sourceLinked="1"/>
        <c:majorTickMark val="none"/>
        <c:minorTickMark val="none"/>
        <c:tickLblPos val="none"/>
        <c:crossAx val="35566336"/>
        <c:crosses val="autoZero"/>
        <c:auto val="1"/>
        <c:lblOffset val="100"/>
        <c:baseTimeUnit val="years"/>
      </c:dateAx>
      <c:valAx>
        <c:axId val="355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80.540000000000006</c:v>
                </c:pt>
                <c:pt idx="1">
                  <c:v>80.260000000000005</c:v>
                </c:pt>
                <c:pt idx="2">
                  <c:v>80.239999999999995</c:v>
                </c:pt>
                <c:pt idx="3">
                  <c:v>81.12</c:v>
                </c:pt>
                <c:pt idx="4">
                  <c:v>77.98</c:v>
                </c:pt>
              </c:numCache>
            </c:numRef>
          </c:val>
          <c:extLst xmlns:c16r2="http://schemas.microsoft.com/office/drawing/2015/06/chart">
            <c:ext xmlns:c16="http://schemas.microsoft.com/office/drawing/2014/chart" uri="{C3380CC4-5D6E-409C-BE32-E72D297353CC}">
              <c16:uniqueId val="{00000000-986B-4386-8598-446EB56802B4}"/>
            </c:ext>
          </c:extLst>
        </c:ser>
        <c:dLbls>
          <c:showLegendKey val="0"/>
          <c:showVal val="0"/>
          <c:showCatName val="0"/>
          <c:showSerName val="0"/>
          <c:showPercent val="0"/>
          <c:showBubbleSize val="0"/>
        </c:dLbls>
        <c:gapWidth val="150"/>
        <c:axId val="35666944"/>
        <c:axId val="356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86B-4386-8598-446EB56802B4}"/>
            </c:ext>
          </c:extLst>
        </c:ser>
        <c:dLbls>
          <c:showLegendKey val="0"/>
          <c:showVal val="0"/>
          <c:showCatName val="0"/>
          <c:showSerName val="0"/>
          <c:showPercent val="0"/>
          <c:showBubbleSize val="0"/>
        </c:dLbls>
        <c:marker val="1"/>
        <c:smooth val="0"/>
        <c:axId val="35666944"/>
        <c:axId val="35677312"/>
      </c:lineChart>
      <c:dateAx>
        <c:axId val="35666944"/>
        <c:scaling>
          <c:orientation val="minMax"/>
        </c:scaling>
        <c:delete val="1"/>
        <c:axPos val="b"/>
        <c:numFmt formatCode="ge" sourceLinked="1"/>
        <c:majorTickMark val="none"/>
        <c:minorTickMark val="none"/>
        <c:tickLblPos val="none"/>
        <c:crossAx val="35677312"/>
        <c:crosses val="autoZero"/>
        <c:auto val="1"/>
        <c:lblOffset val="100"/>
        <c:baseTimeUnit val="years"/>
      </c:dateAx>
      <c:valAx>
        <c:axId val="356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103.03</c:v>
                </c:pt>
                <c:pt idx="1">
                  <c:v>102.24</c:v>
                </c:pt>
                <c:pt idx="2">
                  <c:v>105.42</c:v>
                </c:pt>
                <c:pt idx="3">
                  <c:v>102.2</c:v>
                </c:pt>
                <c:pt idx="4">
                  <c:v>105.92</c:v>
                </c:pt>
              </c:numCache>
            </c:numRef>
          </c:val>
          <c:extLst xmlns:c16r2="http://schemas.microsoft.com/office/drawing/2015/06/chart">
            <c:ext xmlns:c16="http://schemas.microsoft.com/office/drawing/2014/chart" uri="{C3380CC4-5D6E-409C-BE32-E72D297353CC}">
              <c16:uniqueId val="{00000000-CCCF-43CE-B786-1F7E79AE796E}"/>
            </c:ext>
          </c:extLst>
        </c:ser>
        <c:dLbls>
          <c:showLegendKey val="0"/>
          <c:showVal val="0"/>
          <c:showCatName val="0"/>
          <c:showSerName val="0"/>
          <c:showPercent val="0"/>
          <c:showBubbleSize val="0"/>
        </c:dLbls>
        <c:gapWidth val="150"/>
        <c:axId val="50339840"/>
        <c:axId val="503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CCCF-43CE-B786-1F7E79AE796E}"/>
            </c:ext>
          </c:extLst>
        </c:ser>
        <c:dLbls>
          <c:showLegendKey val="0"/>
          <c:showVal val="0"/>
          <c:showCatName val="0"/>
          <c:showSerName val="0"/>
          <c:showPercent val="0"/>
          <c:showBubbleSize val="0"/>
        </c:dLbls>
        <c:marker val="1"/>
        <c:smooth val="0"/>
        <c:axId val="50339840"/>
        <c:axId val="50360704"/>
      </c:lineChart>
      <c:dateAx>
        <c:axId val="50339840"/>
        <c:scaling>
          <c:orientation val="minMax"/>
        </c:scaling>
        <c:delete val="1"/>
        <c:axPos val="b"/>
        <c:numFmt formatCode="ge" sourceLinked="1"/>
        <c:majorTickMark val="none"/>
        <c:minorTickMark val="none"/>
        <c:tickLblPos val="none"/>
        <c:crossAx val="50360704"/>
        <c:crosses val="autoZero"/>
        <c:auto val="1"/>
        <c:lblOffset val="100"/>
        <c:baseTimeUnit val="years"/>
      </c:dateAx>
      <c:valAx>
        <c:axId val="5036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38.799999999999997</c:v>
                </c:pt>
                <c:pt idx="1">
                  <c:v>40.200000000000003</c:v>
                </c:pt>
                <c:pt idx="2">
                  <c:v>42.03</c:v>
                </c:pt>
                <c:pt idx="3">
                  <c:v>43.61</c:v>
                </c:pt>
                <c:pt idx="4">
                  <c:v>43.47</c:v>
                </c:pt>
              </c:numCache>
            </c:numRef>
          </c:val>
          <c:extLst xmlns:c16r2="http://schemas.microsoft.com/office/drawing/2015/06/chart">
            <c:ext xmlns:c16="http://schemas.microsoft.com/office/drawing/2014/chart" uri="{C3380CC4-5D6E-409C-BE32-E72D297353CC}">
              <c16:uniqueId val="{00000000-B08C-43B5-9642-A168338F605D}"/>
            </c:ext>
          </c:extLst>
        </c:ser>
        <c:dLbls>
          <c:showLegendKey val="0"/>
          <c:showVal val="0"/>
          <c:showCatName val="0"/>
          <c:showSerName val="0"/>
          <c:showPercent val="0"/>
          <c:showBubbleSize val="0"/>
        </c:dLbls>
        <c:gapWidth val="150"/>
        <c:axId val="127019264"/>
        <c:axId val="1275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B08C-43B5-9642-A168338F605D}"/>
            </c:ext>
          </c:extLst>
        </c:ser>
        <c:dLbls>
          <c:showLegendKey val="0"/>
          <c:showVal val="0"/>
          <c:showCatName val="0"/>
          <c:showSerName val="0"/>
          <c:showPercent val="0"/>
          <c:showBubbleSize val="0"/>
        </c:dLbls>
        <c:marker val="1"/>
        <c:smooth val="0"/>
        <c:axId val="127019264"/>
        <c:axId val="127586688"/>
      </c:lineChart>
      <c:dateAx>
        <c:axId val="127019264"/>
        <c:scaling>
          <c:orientation val="minMax"/>
        </c:scaling>
        <c:delete val="1"/>
        <c:axPos val="b"/>
        <c:numFmt formatCode="ge" sourceLinked="1"/>
        <c:majorTickMark val="none"/>
        <c:minorTickMark val="none"/>
        <c:tickLblPos val="none"/>
        <c:crossAx val="127586688"/>
        <c:crosses val="autoZero"/>
        <c:auto val="1"/>
        <c:lblOffset val="100"/>
        <c:baseTimeUnit val="years"/>
      </c:dateAx>
      <c:valAx>
        <c:axId val="127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7.69</c:v>
                </c:pt>
                <c:pt idx="1">
                  <c:v>7.49</c:v>
                </c:pt>
                <c:pt idx="2">
                  <c:v>8.75</c:v>
                </c:pt>
                <c:pt idx="3">
                  <c:v>15.93</c:v>
                </c:pt>
                <c:pt idx="4">
                  <c:v>23.81</c:v>
                </c:pt>
              </c:numCache>
            </c:numRef>
          </c:val>
          <c:extLst xmlns:c16r2="http://schemas.microsoft.com/office/drawing/2015/06/chart">
            <c:ext xmlns:c16="http://schemas.microsoft.com/office/drawing/2014/chart" uri="{C3380CC4-5D6E-409C-BE32-E72D297353CC}">
              <c16:uniqueId val="{00000000-6A96-4D3C-8EC5-BF90F065C92F}"/>
            </c:ext>
          </c:extLst>
        </c:ser>
        <c:dLbls>
          <c:showLegendKey val="0"/>
          <c:showVal val="0"/>
          <c:showCatName val="0"/>
          <c:showSerName val="0"/>
          <c:showPercent val="0"/>
          <c:showBubbleSize val="0"/>
        </c:dLbls>
        <c:gapWidth val="150"/>
        <c:axId val="127492096"/>
        <c:axId val="1274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6A96-4D3C-8EC5-BF90F065C92F}"/>
            </c:ext>
          </c:extLst>
        </c:ser>
        <c:dLbls>
          <c:showLegendKey val="0"/>
          <c:showVal val="0"/>
          <c:showCatName val="0"/>
          <c:showSerName val="0"/>
          <c:showPercent val="0"/>
          <c:showBubbleSize val="0"/>
        </c:dLbls>
        <c:marker val="1"/>
        <c:smooth val="0"/>
        <c:axId val="127492096"/>
        <c:axId val="127494016"/>
      </c:lineChart>
      <c:dateAx>
        <c:axId val="127492096"/>
        <c:scaling>
          <c:orientation val="minMax"/>
        </c:scaling>
        <c:delete val="1"/>
        <c:axPos val="b"/>
        <c:numFmt formatCode="ge" sourceLinked="1"/>
        <c:majorTickMark val="none"/>
        <c:minorTickMark val="none"/>
        <c:tickLblPos val="none"/>
        <c:crossAx val="127494016"/>
        <c:crosses val="autoZero"/>
        <c:auto val="1"/>
        <c:lblOffset val="100"/>
        <c:baseTimeUnit val="years"/>
      </c:dateAx>
      <c:valAx>
        <c:axId val="127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D5-43EF-A2CB-C349EF8B6C8C}"/>
            </c:ext>
          </c:extLst>
        </c:ser>
        <c:dLbls>
          <c:showLegendKey val="0"/>
          <c:showVal val="0"/>
          <c:showCatName val="0"/>
          <c:showSerName val="0"/>
          <c:showPercent val="0"/>
          <c:showBubbleSize val="0"/>
        </c:dLbls>
        <c:gapWidth val="150"/>
        <c:axId val="128131456"/>
        <c:axId val="12813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2D5-43EF-A2CB-C349EF8B6C8C}"/>
            </c:ext>
          </c:extLst>
        </c:ser>
        <c:dLbls>
          <c:showLegendKey val="0"/>
          <c:showVal val="0"/>
          <c:showCatName val="0"/>
          <c:showSerName val="0"/>
          <c:showPercent val="0"/>
          <c:showBubbleSize val="0"/>
        </c:dLbls>
        <c:marker val="1"/>
        <c:smooth val="0"/>
        <c:axId val="128131456"/>
        <c:axId val="128133376"/>
      </c:lineChart>
      <c:dateAx>
        <c:axId val="128131456"/>
        <c:scaling>
          <c:orientation val="minMax"/>
        </c:scaling>
        <c:delete val="1"/>
        <c:axPos val="b"/>
        <c:numFmt formatCode="ge" sourceLinked="1"/>
        <c:majorTickMark val="none"/>
        <c:minorTickMark val="none"/>
        <c:tickLblPos val="none"/>
        <c:crossAx val="128133376"/>
        <c:crosses val="autoZero"/>
        <c:auto val="1"/>
        <c:lblOffset val="100"/>
        <c:baseTimeUnit val="years"/>
      </c:dateAx>
      <c:valAx>
        <c:axId val="12813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609.91999999999996</c:v>
                </c:pt>
                <c:pt idx="1">
                  <c:v>195.56</c:v>
                </c:pt>
                <c:pt idx="2">
                  <c:v>182.87</c:v>
                </c:pt>
                <c:pt idx="3">
                  <c:v>192.58</c:v>
                </c:pt>
                <c:pt idx="4">
                  <c:v>144.51</c:v>
                </c:pt>
              </c:numCache>
            </c:numRef>
          </c:val>
          <c:extLst xmlns:c16r2="http://schemas.microsoft.com/office/drawing/2015/06/chart">
            <c:ext xmlns:c16="http://schemas.microsoft.com/office/drawing/2014/chart" uri="{C3380CC4-5D6E-409C-BE32-E72D297353CC}">
              <c16:uniqueId val="{00000000-94FB-424B-A5C5-A49286013BE3}"/>
            </c:ext>
          </c:extLst>
        </c:ser>
        <c:dLbls>
          <c:showLegendKey val="0"/>
          <c:showVal val="0"/>
          <c:showCatName val="0"/>
          <c:showSerName val="0"/>
          <c:showPercent val="0"/>
          <c:showBubbleSize val="0"/>
        </c:dLbls>
        <c:gapWidth val="150"/>
        <c:axId val="128148608"/>
        <c:axId val="1281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94FB-424B-A5C5-A49286013BE3}"/>
            </c:ext>
          </c:extLst>
        </c:ser>
        <c:dLbls>
          <c:showLegendKey val="0"/>
          <c:showVal val="0"/>
          <c:showCatName val="0"/>
          <c:showSerName val="0"/>
          <c:showPercent val="0"/>
          <c:showBubbleSize val="0"/>
        </c:dLbls>
        <c:marker val="1"/>
        <c:smooth val="0"/>
        <c:axId val="128148608"/>
        <c:axId val="128150528"/>
      </c:lineChart>
      <c:dateAx>
        <c:axId val="128148608"/>
        <c:scaling>
          <c:orientation val="minMax"/>
        </c:scaling>
        <c:delete val="1"/>
        <c:axPos val="b"/>
        <c:numFmt formatCode="ge" sourceLinked="1"/>
        <c:majorTickMark val="none"/>
        <c:minorTickMark val="none"/>
        <c:tickLblPos val="none"/>
        <c:crossAx val="128150528"/>
        <c:crosses val="autoZero"/>
        <c:auto val="1"/>
        <c:lblOffset val="100"/>
        <c:baseTimeUnit val="years"/>
      </c:dateAx>
      <c:valAx>
        <c:axId val="12815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698.01</c:v>
                </c:pt>
                <c:pt idx="1">
                  <c:v>702.81</c:v>
                </c:pt>
                <c:pt idx="2">
                  <c:v>678.69</c:v>
                </c:pt>
                <c:pt idx="3">
                  <c:v>673.61</c:v>
                </c:pt>
                <c:pt idx="4">
                  <c:v>663.74</c:v>
                </c:pt>
              </c:numCache>
            </c:numRef>
          </c:val>
          <c:extLst xmlns:c16r2="http://schemas.microsoft.com/office/drawing/2015/06/chart">
            <c:ext xmlns:c16="http://schemas.microsoft.com/office/drawing/2014/chart" uri="{C3380CC4-5D6E-409C-BE32-E72D297353CC}">
              <c16:uniqueId val="{00000000-54CA-4C14-9BED-BADD3D602BE5}"/>
            </c:ext>
          </c:extLst>
        </c:ser>
        <c:dLbls>
          <c:showLegendKey val="0"/>
          <c:showVal val="0"/>
          <c:showCatName val="0"/>
          <c:showSerName val="0"/>
          <c:showPercent val="0"/>
          <c:showBubbleSize val="0"/>
        </c:dLbls>
        <c:gapWidth val="150"/>
        <c:axId val="128186624"/>
        <c:axId val="354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54CA-4C14-9BED-BADD3D602BE5}"/>
            </c:ext>
          </c:extLst>
        </c:ser>
        <c:dLbls>
          <c:showLegendKey val="0"/>
          <c:showVal val="0"/>
          <c:showCatName val="0"/>
          <c:showSerName val="0"/>
          <c:showPercent val="0"/>
          <c:showBubbleSize val="0"/>
        </c:dLbls>
        <c:marker val="1"/>
        <c:smooth val="0"/>
        <c:axId val="128186624"/>
        <c:axId val="35405824"/>
      </c:lineChart>
      <c:dateAx>
        <c:axId val="128186624"/>
        <c:scaling>
          <c:orientation val="minMax"/>
        </c:scaling>
        <c:delete val="1"/>
        <c:axPos val="b"/>
        <c:numFmt formatCode="ge" sourceLinked="1"/>
        <c:majorTickMark val="none"/>
        <c:minorTickMark val="none"/>
        <c:tickLblPos val="none"/>
        <c:crossAx val="35405824"/>
        <c:crosses val="autoZero"/>
        <c:auto val="1"/>
        <c:lblOffset val="100"/>
        <c:baseTimeUnit val="years"/>
      </c:dateAx>
      <c:valAx>
        <c:axId val="3540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80.290000000000006</c:v>
                </c:pt>
                <c:pt idx="1">
                  <c:v>77.95</c:v>
                </c:pt>
                <c:pt idx="2">
                  <c:v>82.51</c:v>
                </c:pt>
                <c:pt idx="3">
                  <c:v>78.23</c:v>
                </c:pt>
                <c:pt idx="4">
                  <c:v>81.290000000000006</c:v>
                </c:pt>
              </c:numCache>
            </c:numRef>
          </c:val>
          <c:extLst xmlns:c16r2="http://schemas.microsoft.com/office/drawing/2015/06/chart">
            <c:ext xmlns:c16="http://schemas.microsoft.com/office/drawing/2014/chart" uri="{C3380CC4-5D6E-409C-BE32-E72D297353CC}">
              <c16:uniqueId val="{00000000-1E9A-4562-BAE3-DA04C2ACC05F}"/>
            </c:ext>
          </c:extLst>
        </c:ser>
        <c:dLbls>
          <c:showLegendKey val="0"/>
          <c:showVal val="0"/>
          <c:showCatName val="0"/>
          <c:showSerName val="0"/>
          <c:showPercent val="0"/>
          <c:showBubbleSize val="0"/>
        </c:dLbls>
        <c:gapWidth val="150"/>
        <c:axId val="35428224"/>
        <c:axId val="354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E9A-4562-BAE3-DA04C2ACC05F}"/>
            </c:ext>
          </c:extLst>
        </c:ser>
        <c:dLbls>
          <c:showLegendKey val="0"/>
          <c:showVal val="0"/>
          <c:showCatName val="0"/>
          <c:showSerName val="0"/>
          <c:showPercent val="0"/>
          <c:showBubbleSize val="0"/>
        </c:dLbls>
        <c:marker val="1"/>
        <c:smooth val="0"/>
        <c:axId val="35428224"/>
        <c:axId val="35430400"/>
      </c:lineChart>
      <c:dateAx>
        <c:axId val="35428224"/>
        <c:scaling>
          <c:orientation val="minMax"/>
        </c:scaling>
        <c:delete val="1"/>
        <c:axPos val="b"/>
        <c:numFmt formatCode="ge" sourceLinked="1"/>
        <c:majorTickMark val="none"/>
        <c:minorTickMark val="none"/>
        <c:tickLblPos val="none"/>
        <c:crossAx val="35430400"/>
        <c:crosses val="autoZero"/>
        <c:auto val="1"/>
        <c:lblOffset val="100"/>
        <c:baseTimeUnit val="years"/>
      </c:dateAx>
      <c:valAx>
        <c:axId val="35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167.56</c:v>
                </c:pt>
                <c:pt idx="1">
                  <c:v>174.29</c:v>
                </c:pt>
                <c:pt idx="2">
                  <c:v>163.63</c:v>
                </c:pt>
                <c:pt idx="3">
                  <c:v>173.68</c:v>
                </c:pt>
                <c:pt idx="4">
                  <c:v>167.27</c:v>
                </c:pt>
              </c:numCache>
            </c:numRef>
          </c:val>
          <c:extLst xmlns:c16r2="http://schemas.microsoft.com/office/drawing/2015/06/chart">
            <c:ext xmlns:c16="http://schemas.microsoft.com/office/drawing/2014/chart" uri="{C3380CC4-5D6E-409C-BE32-E72D297353CC}">
              <c16:uniqueId val="{00000000-A883-48D1-AF39-2AE7F105C395}"/>
            </c:ext>
          </c:extLst>
        </c:ser>
        <c:dLbls>
          <c:showLegendKey val="0"/>
          <c:showVal val="0"/>
          <c:showCatName val="0"/>
          <c:showSerName val="0"/>
          <c:showPercent val="0"/>
          <c:showBubbleSize val="0"/>
        </c:dLbls>
        <c:gapWidth val="150"/>
        <c:axId val="35522816"/>
        <c:axId val="355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883-48D1-AF39-2AE7F105C395}"/>
            </c:ext>
          </c:extLst>
        </c:ser>
        <c:dLbls>
          <c:showLegendKey val="0"/>
          <c:showVal val="0"/>
          <c:showCatName val="0"/>
          <c:showSerName val="0"/>
          <c:showPercent val="0"/>
          <c:showBubbleSize val="0"/>
        </c:dLbls>
        <c:marker val="1"/>
        <c:smooth val="0"/>
        <c:axId val="35522816"/>
        <c:axId val="35537280"/>
      </c:lineChart>
      <c:dateAx>
        <c:axId val="35522816"/>
        <c:scaling>
          <c:orientation val="minMax"/>
        </c:scaling>
        <c:delete val="1"/>
        <c:axPos val="b"/>
        <c:numFmt formatCode="ge" sourceLinked="1"/>
        <c:majorTickMark val="none"/>
        <c:minorTickMark val="none"/>
        <c:tickLblPos val="none"/>
        <c:crossAx val="35537280"/>
        <c:crosses val="autoZero"/>
        <c:auto val="1"/>
        <c:lblOffset val="100"/>
        <c:baseTimeUnit val="years"/>
      </c:dateAx>
      <c:valAx>
        <c:axId val="355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9" zoomScale="85" zoomScaleNormal="8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長門市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34893</v>
      </c>
      <c r="AM8" s="70"/>
      <c r="AN8" s="70"/>
      <c r="AO8" s="70"/>
      <c r="AP8" s="70"/>
      <c r="AQ8" s="70"/>
      <c r="AR8" s="70"/>
      <c r="AS8" s="70"/>
      <c r="AT8" s="66">
        <f>データ!$S$6</f>
        <v>357.31</v>
      </c>
      <c r="AU8" s="67"/>
      <c r="AV8" s="67"/>
      <c r="AW8" s="67"/>
      <c r="AX8" s="67"/>
      <c r="AY8" s="67"/>
      <c r="AZ8" s="67"/>
      <c r="BA8" s="67"/>
      <c r="BB8" s="69">
        <f>データ!$T$6</f>
        <v>97.65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58.78</v>
      </c>
      <c r="J10" s="67"/>
      <c r="K10" s="67"/>
      <c r="L10" s="67"/>
      <c r="M10" s="67"/>
      <c r="N10" s="67"/>
      <c r="O10" s="68"/>
      <c r="P10" s="69">
        <f>データ!$P$6</f>
        <v>93.05</v>
      </c>
      <c r="Q10" s="69"/>
      <c r="R10" s="69"/>
      <c r="S10" s="69"/>
      <c r="T10" s="69"/>
      <c r="U10" s="69"/>
      <c r="V10" s="69"/>
      <c r="W10" s="70">
        <f>データ!$Q$6</f>
        <v>2440</v>
      </c>
      <c r="X10" s="70"/>
      <c r="Y10" s="70"/>
      <c r="Z10" s="70"/>
      <c r="AA10" s="70"/>
      <c r="AB10" s="70"/>
      <c r="AC10" s="70"/>
      <c r="AD10" s="2"/>
      <c r="AE10" s="2"/>
      <c r="AF10" s="2"/>
      <c r="AG10" s="2"/>
      <c r="AH10" s="4"/>
      <c r="AI10" s="4"/>
      <c r="AJ10" s="4"/>
      <c r="AK10" s="4"/>
      <c r="AL10" s="70">
        <f>データ!$U$6</f>
        <v>32182</v>
      </c>
      <c r="AM10" s="70"/>
      <c r="AN10" s="70"/>
      <c r="AO10" s="70"/>
      <c r="AP10" s="70"/>
      <c r="AQ10" s="70"/>
      <c r="AR10" s="70"/>
      <c r="AS10" s="70"/>
      <c r="AT10" s="66">
        <f>データ!$V$6</f>
        <v>85.5</v>
      </c>
      <c r="AU10" s="67"/>
      <c r="AV10" s="67"/>
      <c r="AW10" s="67"/>
      <c r="AX10" s="67"/>
      <c r="AY10" s="67"/>
      <c r="AZ10" s="67"/>
      <c r="BA10" s="67"/>
      <c r="BB10" s="69">
        <f>データ!$W$6</f>
        <v>376.4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NHmDZlojnWAxznxnm6vwkJpffb9NewlfMj4jrrluIw3z9Vo/J1wqOv3mjrmIaefwruIAM/sHSMvAoj/sAgMXw==" saltValue="N6uDWoD89eL8DYZ1yrZe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352110</v>
      </c>
      <c r="D6" s="33">
        <f t="shared" si="3"/>
        <v>46</v>
      </c>
      <c r="E6" s="33">
        <f t="shared" si="3"/>
        <v>1</v>
      </c>
      <c r="F6" s="33">
        <f t="shared" si="3"/>
        <v>0</v>
      </c>
      <c r="G6" s="33">
        <f t="shared" si="3"/>
        <v>1</v>
      </c>
      <c r="H6" s="33" t="str">
        <f t="shared" si="3"/>
        <v>山口県　長門市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58.78</v>
      </c>
      <c r="P6" s="34">
        <f t="shared" si="3"/>
        <v>93.05</v>
      </c>
      <c r="Q6" s="34">
        <f t="shared" si="3"/>
        <v>2440</v>
      </c>
      <c r="R6" s="34">
        <f t="shared" si="3"/>
        <v>34893</v>
      </c>
      <c r="S6" s="34">
        <f t="shared" si="3"/>
        <v>357.31</v>
      </c>
      <c r="T6" s="34">
        <f t="shared" si="3"/>
        <v>97.65</v>
      </c>
      <c r="U6" s="34">
        <f t="shared" si="3"/>
        <v>32182</v>
      </c>
      <c r="V6" s="34">
        <f t="shared" si="3"/>
        <v>85.5</v>
      </c>
      <c r="W6" s="34">
        <f t="shared" si="3"/>
        <v>376.4</v>
      </c>
      <c r="X6" s="35">
        <f>IF(X7="",NA(),X7)</f>
        <v>103.03</v>
      </c>
      <c r="Y6" s="35">
        <f t="shared" ref="Y6:AG6" si="4">IF(Y7="",NA(),Y7)</f>
        <v>102.24</v>
      </c>
      <c r="Z6" s="35">
        <f t="shared" si="4"/>
        <v>105.42</v>
      </c>
      <c r="AA6" s="35">
        <f t="shared" si="4"/>
        <v>102.2</v>
      </c>
      <c r="AB6" s="35">
        <f t="shared" si="4"/>
        <v>105.92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609.91999999999996</v>
      </c>
      <c r="AU6" s="35">
        <f t="shared" ref="AU6:BC6" si="6">IF(AU7="",NA(),AU7)</f>
        <v>195.56</v>
      </c>
      <c r="AV6" s="35">
        <f t="shared" si="6"/>
        <v>182.87</v>
      </c>
      <c r="AW6" s="35">
        <f t="shared" si="6"/>
        <v>192.58</v>
      </c>
      <c r="AX6" s="35">
        <f t="shared" si="6"/>
        <v>144.51</v>
      </c>
      <c r="AY6" s="35">
        <f t="shared" si="6"/>
        <v>909.68</v>
      </c>
      <c r="AZ6" s="35">
        <f t="shared" si="6"/>
        <v>382.09</v>
      </c>
      <c r="BA6" s="35">
        <f t="shared" si="6"/>
        <v>371.31</v>
      </c>
      <c r="BB6" s="35">
        <f t="shared" si="6"/>
        <v>377.63</v>
      </c>
      <c r="BC6" s="35">
        <f t="shared" si="6"/>
        <v>357.34</v>
      </c>
      <c r="BD6" s="34" t="str">
        <f>IF(BD7="","",IF(BD7="-","【-】","【"&amp;SUBSTITUTE(TEXT(BD7,"#,##0.00"),"-","△")&amp;"】"))</f>
        <v>【264.34】</v>
      </c>
      <c r="BE6" s="35">
        <f>IF(BE7="",NA(),BE7)</f>
        <v>698.01</v>
      </c>
      <c r="BF6" s="35">
        <f t="shared" ref="BF6:BN6" si="7">IF(BF7="",NA(),BF7)</f>
        <v>702.81</v>
      </c>
      <c r="BG6" s="35">
        <f t="shared" si="7"/>
        <v>678.69</v>
      </c>
      <c r="BH6" s="35">
        <f t="shared" si="7"/>
        <v>673.61</v>
      </c>
      <c r="BI6" s="35">
        <f t="shared" si="7"/>
        <v>663.74</v>
      </c>
      <c r="BJ6" s="35">
        <f t="shared" si="7"/>
        <v>382.65</v>
      </c>
      <c r="BK6" s="35">
        <f t="shared" si="7"/>
        <v>385.06</v>
      </c>
      <c r="BL6" s="35">
        <f t="shared" si="7"/>
        <v>373.09</v>
      </c>
      <c r="BM6" s="35">
        <f t="shared" si="7"/>
        <v>364.71</v>
      </c>
      <c r="BN6" s="35">
        <f t="shared" si="7"/>
        <v>373.69</v>
      </c>
      <c r="BO6" s="34" t="str">
        <f>IF(BO7="","",IF(BO7="-","【-】","【"&amp;SUBSTITUTE(TEXT(BO7,"#,##0.00"),"-","△")&amp;"】"))</f>
        <v>【274.27】</v>
      </c>
      <c r="BP6" s="35">
        <f>IF(BP7="",NA(),BP7)</f>
        <v>80.290000000000006</v>
      </c>
      <c r="BQ6" s="35">
        <f t="shared" ref="BQ6:BY6" si="8">IF(BQ7="",NA(),BQ7)</f>
        <v>77.95</v>
      </c>
      <c r="BR6" s="35">
        <f t="shared" si="8"/>
        <v>82.51</v>
      </c>
      <c r="BS6" s="35">
        <f t="shared" si="8"/>
        <v>78.23</v>
      </c>
      <c r="BT6" s="35">
        <f t="shared" si="8"/>
        <v>81.290000000000006</v>
      </c>
      <c r="BU6" s="35">
        <f t="shared" si="8"/>
        <v>96.1</v>
      </c>
      <c r="BV6" s="35">
        <f t="shared" si="8"/>
        <v>99.07</v>
      </c>
      <c r="BW6" s="35">
        <f t="shared" si="8"/>
        <v>99.99</v>
      </c>
      <c r="BX6" s="35">
        <f t="shared" si="8"/>
        <v>100.65</v>
      </c>
      <c r="BY6" s="35">
        <f t="shared" si="8"/>
        <v>99.87</v>
      </c>
      <c r="BZ6" s="34" t="str">
        <f>IF(BZ7="","",IF(BZ7="-","【-】","【"&amp;SUBSTITUTE(TEXT(BZ7,"#,##0.00"),"-","△")&amp;"】"))</f>
        <v>【104.36】</v>
      </c>
      <c r="CA6" s="35">
        <f>IF(CA7="",NA(),CA7)</f>
        <v>167.56</v>
      </c>
      <c r="CB6" s="35">
        <f t="shared" ref="CB6:CJ6" si="9">IF(CB7="",NA(),CB7)</f>
        <v>174.29</v>
      </c>
      <c r="CC6" s="35">
        <f t="shared" si="9"/>
        <v>163.63</v>
      </c>
      <c r="CD6" s="35">
        <f t="shared" si="9"/>
        <v>173.68</v>
      </c>
      <c r="CE6" s="35">
        <f t="shared" si="9"/>
        <v>167.27</v>
      </c>
      <c r="CF6" s="35">
        <f t="shared" si="9"/>
        <v>178.39</v>
      </c>
      <c r="CG6" s="35">
        <f t="shared" si="9"/>
        <v>173.03</v>
      </c>
      <c r="CH6" s="35">
        <f t="shared" si="9"/>
        <v>171.15</v>
      </c>
      <c r="CI6" s="35">
        <f t="shared" si="9"/>
        <v>170.19</v>
      </c>
      <c r="CJ6" s="35">
        <f t="shared" si="9"/>
        <v>171.81</v>
      </c>
      <c r="CK6" s="34" t="str">
        <f>IF(CK7="","",IF(CK7="-","【-】","【"&amp;SUBSTITUTE(TEXT(CK7,"#,##0.00"),"-","△")&amp;"】"))</f>
        <v>【165.71】</v>
      </c>
      <c r="CL6" s="35">
        <f>IF(CL7="",NA(),CL7)</f>
        <v>65</v>
      </c>
      <c r="CM6" s="35">
        <f t="shared" ref="CM6:CU6" si="10">IF(CM7="",NA(),CM7)</f>
        <v>61.92</v>
      </c>
      <c r="CN6" s="35">
        <f t="shared" si="10"/>
        <v>60.92</v>
      </c>
      <c r="CO6" s="35">
        <f t="shared" si="10"/>
        <v>59.41</v>
      </c>
      <c r="CP6" s="35">
        <f t="shared" si="10"/>
        <v>62.22</v>
      </c>
      <c r="CQ6" s="35">
        <f t="shared" si="10"/>
        <v>59.23</v>
      </c>
      <c r="CR6" s="35">
        <f t="shared" si="10"/>
        <v>58.58</v>
      </c>
      <c r="CS6" s="35">
        <f t="shared" si="10"/>
        <v>58.53</v>
      </c>
      <c r="CT6" s="35">
        <f t="shared" si="10"/>
        <v>59.01</v>
      </c>
      <c r="CU6" s="35">
        <f t="shared" si="10"/>
        <v>60.03</v>
      </c>
      <c r="CV6" s="34" t="str">
        <f>IF(CV7="","",IF(CV7="-","【-】","【"&amp;SUBSTITUTE(TEXT(CV7,"#,##0.00"),"-","△")&amp;"】"))</f>
        <v>【60.41】</v>
      </c>
      <c r="CW6" s="35">
        <f>IF(CW7="",NA(),CW7)</f>
        <v>80.540000000000006</v>
      </c>
      <c r="CX6" s="35">
        <f t="shared" ref="CX6:DF6" si="11">IF(CX7="",NA(),CX7)</f>
        <v>80.260000000000005</v>
      </c>
      <c r="CY6" s="35">
        <f t="shared" si="11"/>
        <v>80.239999999999995</v>
      </c>
      <c r="CZ6" s="35">
        <f t="shared" si="11"/>
        <v>81.12</v>
      </c>
      <c r="DA6" s="35">
        <f t="shared" si="11"/>
        <v>77.98</v>
      </c>
      <c r="DB6" s="35">
        <f t="shared" si="11"/>
        <v>85.53</v>
      </c>
      <c r="DC6" s="35">
        <f t="shared" si="11"/>
        <v>85.23</v>
      </c>
      <c r="DD6" s="35">
        <f t="shared" si="11"/>
        <v>85.26</v>
      </c>
      <c r="DE6" s="35">
        <f t="shared" si="11"/>
        <v>85.37</v>
      </c>
      <c r="DF6" s="35">
        <f t="shared" si="11"/>
        <v>84.81</v>
      </c>
      <c r="DG6" s="34" t="str">
        <f>IF(DG7="","",IF(DG7="-","【-】","【"&amp;SUBSTITUTE(TEXT(DG7,"#,##0.00"),"-","△")&amp;"】"))</f>
        <v>【89.93】</v>
      </c>
      <c r="DH6" s="35">
        <f>IF(DH7="",NA(),DH7)</f>
        <v>38.799999999999997</v>
      </c>
      <c r="DI6" s="35">
        <f t="shared" ref="DI6:DQ6" si="12">IF(DI7="",NA(),DI7)</f>
        <v>40.200000000000003</v>
      </c>
      <c r="DJ6" s="35">
        <f t="shared" si="12"/>
        <v>42.03</v>
      </c>
      <c r="DK6" s="35">
        <f t="shared" si="12"/>
        <v>43.61</v>
      </c>
      <c r="DL6" s="35">
        <f t="shared" si="12"/>
        <v>43.47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7.69</v>
      </c>
      <c r="DT6" s="35">
        <f t="shared" ref="DT6:EB6" si="13">IF(DT7="",NA(),DT7)</f>
        <v>7.49</v>
      </c>
      <c r="DU6" s="35">
        <f t="shared" si="13"/>
        <v>8.75</v>
      </c>
      <c r="DV6" s="35">
        <f t="shared" si="13"/>
        <v>15.93</v>
      </c>
      <c r="DW6" s="35">
        <f t="shared" si="13"/>
        <v>23.81</v>
      </c>
      <c r="DX6" s="35">
        <f t="shared" si="13"/>
        <v>8.39</v>
      </c>
      <c r="DY6" s="35">
        <f t="shared" si="13"/>
        <v>10.09</v>
      </c>
      <c r="DZ6" s="35">
        <f t="shared" si="13"/>
        <v>10.54</v>
      </c>
      <c r="EA6" s="35">
        <f t="shared" si="13"/>
        <v>12.03</v>
      </c>
      <c r="EB6" s="35">
        <f t="shared" si="13"/>
        <v>12.19</v>
      </c>
      <c r="EC6" s="34" t="str">
        <f>IF(EC7="","",IF(EC7="-","【-】","【"&amp;SUBSTITUTE(TEXT(EC7,"#,##0.00"),"-","△")&amp;"】"))</f>
        <v>【15.89】</v>
      </c>
      <c r="ED6" s="35">
        <f>IF(ED7="",NA(),ED7)</f>
        <v>0.77</v>
      </c>
      <c r="EE6" s="35">
        <f t="shared" ref="EE6:EM6" si="14">IF(EE7="",NA(),EE7)</f>
        <v>0.56000000000000005</v>
      </c>
      <c r="EF6" s="35">
        <f t="shared" si="14"/>
        <v>0.6</v>
      </c>
      <c r="EG6" s="35">
        <f t="shared" si="14"/>
        <v>0.9</v>
      </c>
      <c r="EH6" s="35">
        <f t="shared" si="14"/>
        <v>0.31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352110</v>
      </c>
      <c r="D7" s="37">
        <v>46</v>
      </c>
      <c r="E7" s="37">
        <v>1</v>
      </c>
      <c r="F7" s="37">
        <v>0</v>
      </c>
      <c r="G7" s="37">
        <v>1</v>
      </c>
      <c r="H7" s="37" t="s">
        <v>105</v>
      </c>
      <c r="I7" s="37" t="s">
        <v>106</v>
      </c>
      <c r="J7" s="37" t="s">
        <v>107</v>
      </c>
      <c r="K7" s="37" t="s">
        <v>108</v>
      </c>
      <c r="L7" s="37" t="s">
        <v>109</v>
      </c>
      <c r="M7" s="37" t="s">
        <v>110</v>
      </c>
      <c r="N7" s="38" t="s">
        <v>111</v>
      </c>
      <c r="O7" s="38">
        <v>58.78</v>
      </c>
      <c r="P7" s="38">
        <v>93.05</v>
      </c>
      <c r="Q7" s="38">
        <v>2440</v>
      </c>
      <c r="R7" s="38">
        <v>34893</v>
      </c>
      <c r="S7" s="38">
        <v>357.31</v>
      </c>
      <c r="T7" s="38">
        <v>97.65</v>
      </c>
      <c r="U7" s="38">
        <v>32182</v>
      </c>
      <c r="V7" s="38">
        <v>85.5</v>
      </c>
      <c r="W7" s="38">
        <v>376.4</v>
      </c>
      <c r="X7" s="38">
        <v>103.03</v>
      </c>
      <c r="Y7" s="38">
        <v>102.24</v>
      </c>
      <c r="Z7" s="38">
        <v>105.42</v>
      </c>
      <c r="AA7" s="38">
        <v>102.2</v>
      </c>
      <c r="AB7" s="38">
        <v>105.92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609.91999999999996</v>
      </c>
      <c r="AU7" s="38">
        <v>195.56</v>
      </c>
      <c r="AV7" s="38">
        <v>182.87</v>
      </c>
      <c r="AW7" s="38">
        <v>192.58</v>
      </c>
      <c r="AX7" s="38">
        <v>144.51</v>
      </c>
      <c r="AY7" s="38">
        <v>909.68</v>
      </c>
      <c r="AZ7" s="38">
        <v>382.09</v>
      </c>
      <c r="BA7" s="38">
        <v>371.31</v>
      </c>
      <c r="BB7" s="38">
        <v>377.63</v>
      </c>
      <c r="BC7" s="38">
        <v>357.34</v>
      </c>
      <c r="BD7" s="38">
        <v>264.33999999999997</v>
      </c>
      <c r="BE7" s="38">
        <v>698.01</v>
      </c>
      <c r="BF7" s="38">
        <v>702.81</v>
      </c>
      <c r="BG7" s="38">
        <v>678.69</v>
      </c>
      <c r="BH7" s="38">
        <v>673.61</v>
      </c>
      <c r="BI7" s="38">
        <v>663.74</v>
      </c>
      <c r="BJ7" s="38">
        <v>382.65</v>
      </c>
      <c r="BK7" s="38">
        <v>385.06</v>
      </c>
      <c r="BL7" s="38">
        <v>373.09</v>
      </c>
      <c r="BM7" s="38">
        <v>364.71</v>
      </c>
      <c r="BN7" s="38">
        <v>373.69</v>
      </c>
      <c r="BO7" s="38">
        <v>274.27</v>
      </c>
      <c r="BP7" s="38">
        <v>80.290000000000006</v>
      </c>
      <c r="BQ7" s="38">
        <v>77.95</v>
      </c>
      <c r="BR7" s="38">
        <v>82.51</v>
      </c>
      <c r="BS7" s="38">
        <v>78.23</v>
      </c>
      <c r="BT7" s="38">
        <v>81.290000000000006</v>
      </c>
      <c r="BU7" s="38">
        <v>96.1</v>
      </c>
      <c r="BV7" s="38">
        <v>99.07</v>
      </c>
      <c r="BW7" s="38">
        <v>99.99</v>
      </c>
      <c r="BX7" s="38">
        <v>100.65</v>
      </c>
      <c r="BY7" s="38">
        <v>99.87</v>
      </c>
      <c r="BZ7" s="38">
        <v>104.36</v>
      </c>
      <c r="CA7" s="38">
        <v>167.56</v>
      </c>
      <c r="CB7" s="38">
        <v>174.29</v>
      </c>
      <c r="CC7" s="38">
        <v>163.63</v>
      </c>
      <c r="CD7" s="38">
        <v>173.68</v>
      </c>
      <c r="CE7" s="38">
        <v>167.27</v>
      </c>
      <c r="CF7" s="38">
        <v>178.39</v>
      </c>
      <c r="CG7" s="38">
        <v>173.03</v>
      </c>
      <c r="CH7" s="38">
        <v>171.15</v>
      </c>
      <c r="CI7" s="38">
        <v>170.19</v>
      </c>
      <c r="CJ7" s="38">
        <v>171.81</v>
      </c>
      <c r="CK7" s="38">
        <v>165.71</v>
      </c>
      <c r="CL7" s="38">
        <v>65</v>
      </c>
      <c r="CM7" s="38">
        <v>61.92</v>
      </c>
      <c r="CN7" s="38">
        <v>60.92</v>
      </c>
      <c r="CO7" s="38">
        <v>59.41</v>
      </c>
      <c r="CP7" s="38">
        <v>62.22</v>
      </c>
      <c r="CQ7" s="38">
        <v>59.23</v>
      </c>
      <c r="CR7" s="38">
        <v>58.58</v>
      </c>
      <c r="CS7" s="38">
        <v>58.53</v>
      </c>
      <c r="CT7" s="38">
        <v>59.01</v>
      </c>
      <c r="CU7" s="38">
        <v>60.03</v>
      </c>
      <c r="CV7" s="38">
        <v>60.41</v>
      </c>
      <c r="CW7" s="38">
        <v>80.540000000000006</v>
      </c>
      <c r="CX7" s="38">
        <v>80.260000000000005</v>
      </c>
      <c r="CY7" s="38">
        <v>80.239999999999995</v>
      </c>
      <c r="CZ7" s="38">
        <v>81.12</v>
      </c>
      <c r="DA7" s="38">
        <v>77.98</v>
      </c>
      <c r="DB7" s="38">
        <v>85.53</v>
      </c>
      <c r="DC7" s="38">
        <v>85.23</v>
      </c>
      <c r="DD7" s="38">
        <v>85.26</v>
      </c>
      <c r="DE7" s="38">
        <v>85.37</v>
      </c>
      <c r="DF7" s="38">
        <v>84.81</v>
      </c>
      <c r="DG7" s="38">
        <v>89.93</v>
      </c>
      <c r="DH7" s="38">
        <v>38.799999999999997</v>
      </c>
      <c r="DI7" s="38">
        <v>40.200000000000003</v>
      </c>
      <c r="DJ7" s="38">
        <v>42.03</v>
      </c>
      <c r="DK7" s="38">
        <v>43.61</v>
      </c>
      <c r="DL7" s="38">
        <v>43.47</v>
      </c>
      <c r="DM7" s="38">
        <v>37.340000000000003</v>
      </c>
      <c r="DN7" s="38">
        <v>44.31</v>
      </c>
      <c r="DO7" s="38">
        <v>45.75</v>
      </c>
      <c r="DP7" s="38">
        <v>46.9</v>
      </c>
      <c r="DQ7" s="38">
        <v>47.28</v>
      </c>
      <c r="DR7" s="38">
        <v>48.12</v>
      </c>
      <c r="DS7" s="38">
        <v>7.69</v>
      </c>
      <c r="DT7" s="38">
        <v>7.49</v>
      </c>
      <c r="DU7" s="38">
        <v>8.75</v>
      </c>
      <c r="DV7" s="38">
        <v>15.93</v>
      </c>
      <c r="DW7" s="38">
        <v>23.81</v>
      </c>
      <c r="DX7" s="38">
        <v>8.39</v>
      </c>
      <c r="DY7" s="38">
        <v>10.09</v>
      </c>
      <c r="DZ7" s="38">
        <v>10.54</v>
      </c>
      <c r="EA7" s="38">
        <v>12.03</v>
      </c>
      <c r="EB7" s="38">
        <v>12.19</v>
      </c>
      <c r="EC7" s="38">
        <v>15.89</v>
      </c>
      <c r="ED7" s="38">
        <v>0.77</v>
      </c>
      <c r="EE7" s="38">
        <v>0.56000000000000005</v>
      </c>
      <c r="EF7" s="38">
        <v>0.6</v>
      </c>
      <c r="EG7" s="38">
        <v>0.9</v>
      </c>
      <c r="EH7" s="38">
        <v>0.31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2018-12-03T08:36:36Z</dcterms:created>
  <dcterms:modified xsi:type="dcterms:W3CDTF">2019-02-26T01:53:23Z</dcterms:modified>
  <cp:category/>
</cp:coreProperties>
</file>