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04 経営比較分析\H30経営比較分析\04 【29決算分作成】H31.1.11公営企業に係る経営比較分析表（平成29年度決算）の分析等について\04団体提出\05駐車場事業\13山陽小野田市\03 修正分\"/>
    </mc:Choice>
  </mc:AlternateContent>
  <workbookProtection workbookAlgorithmName="SHA-512" workbookHashValue="3PdGpePLFWIJEQ9v6J5a3LK9tz8IdGZFm3HHuSYpahm7pw90v+bJ6w0Y9I5pIFQgf5K1Zd1VVv0xnf/oXJwRQg==" workbookSaltValue="oG54oSkwoPn6CS9xaXM1O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LE76" i="4"/>
  <c r="FX51" i="4"/>
  <c r="HP76" i="4"/>
  <c r="BG51" i="4"/>
  <c r="FX30" i="4"/>
  <c r="AV76" i="4"/>
  <c r="KO51" i="4"/>
  <c r="KO30" i="4"/>
  <c r="KP76" i="4"/>
  <c r="JV30" i="4"/>
  <c r="HA76" i="4"/>
  <c r="AN51" i="4"/>
  <c r="FE30" i="4"/>
  <c r="FE51" i="4"/>
  <c r="AN30" i="4"/>
  <c r="AG76" i="4"/>
  <c r="JV51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<sst xmlns="http://schemas.openxmlformats.org/spreadsheetml/2006/main" count="287" uniqueCount="140">
  <si>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</si>
  <si>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</si>
  <si>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</si>
  <si>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</si>
  <si>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</si>
  <si>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</si>
  <si>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</si>
  <si>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</si>
  <si>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</si>
  <si>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</si>
  <si>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</si>
  <si>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</si>
  <si>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</si>
  <si>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</si>
  <si>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</si>
  <si>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</si>
  <si>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</si>
  <si>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</si>
  <si>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</si>
  <si>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</si>
  <si>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</si>
  <si>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</si>
  <si>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</si>
  <si>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</si>
  <si>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</si>
  <si>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</si>
  <si>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</si>
  <si>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</si>
  <si>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</si>
  <si>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</si>
  <si>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</si>
  <si>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</si>
  <si>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</si>
  <si>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</si>
  <si>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</si>
  <si>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</si>
  <si>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</si>
  <si>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</si>
  <si>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</si>
  <si>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</si>
  <si>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</si>
  <si>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</si>
  <si>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</si>
  <si>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</si>
  <si>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</si>
  <si>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</si>
  <si>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</si>
  <si>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</si>
  <si>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</si>
  <si>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</si>
  <si>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</si>
  <si>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</si>
  <si>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</si>
  <si>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</si>
  <si>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</si>
  <si>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</si>
  <si>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</si>
  <si>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</si>
  <si>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</si>
  <si>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</si>
  <si>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</si>
  <si>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</si>
  <si>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</si>
  <si>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</si>
  <si>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</si>
  <si>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</si>
  <si>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</si>
  <si>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</si>
  <si>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</si>
  <si>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</si>
  <si>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</si>
  <si>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</si>
  <si>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</si>
  <si>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</si>
  <si>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</si>
  <si>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</si>
  <si>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</si>
  <si>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</si>
  <si>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</si>
  <si>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</si>
  <si>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</si>
  <si>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</si>
  <si>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</si>
  <si>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</si>
  <si>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</si>
  <si>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</si>
  <si>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</si>
  <si>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</si>
  <si>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</si>
  <si>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</si>
  <si>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</si>
  <si>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</si>
  <si>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</si>
  <si>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</si>
  <si>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</si>
  <si>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</si>
  <si>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</si>
  <si>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</si>
  <si>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</si>
  <si>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</si>
  <si>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</si>
  <si>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</si>
  <si>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</si>
  <si>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</si>
  <si>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</si>
  <si>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</si>
  <si>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</si>
  <si>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</si>
  <si>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</si>
  <si>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</si>
  <si>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</si>
  <si>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</si>
  <si>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</si>
  <si>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</si>
  <si>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</si>
  <si>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</si>
  <si>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</si>
  <si>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</si>
  <si>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山陽小野田市</t>
  </si>
  <si>
    <t>厚狭駅南口駐車場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</si>
  <si>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</si>
  <si>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</si>
  <si>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</si>
  <si>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</si>
  <si>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</si>
  <si>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</si>
  <si>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</si>
  <si>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</si>
  <si>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</si>
  <si>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</si>
  <si>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</si>
  <si>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</si>
  <si>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</si>
  <si>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</si>
  <si>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</si>
  <si>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</si>
  <si>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企業債残高対料金収入比率」については、地方債を計画的に返済してきたため、平成30年度に完済する予定となっている。よってそれ以降は地方債残高が０となり、今後は駐車場利用者が増加すると推測しているため、駐車場施設の更新投資を計画的に行っていく必要がある。　　　</t>
    <rPh sb="2" eb="4">
      <t>キギョウ</t>
    </rPh>
    <rPh sb="4" eb="5">
      <t>サイ</t>
    </rPh>
    <rPh sb="5" eb="7">
      <t>ザンダカ</t>
    </rPh>
    <rPh sb="7" eb="8">
      <t>タイ</t>
    </rPh>
    <rPh sb="8" eb="10">
      <t>リョウキン</t>
    </rPh>
    <rPh sb="10" eb="12">
      <t>シュウニュウ</t>
    </rPh>
    <rPh sb="12" eb="14">
      <t>ヒリツ</t>
    </rPh>
    <rPh sb="21" eb="24">
      <t>チホウサイ</t>
    </rPh>
    <rPh sb="25" eb="28">
      <t>ケイカクテキ</t>
    </rPh>
    <rPh sb="29" eb="31">
      <t>ヘンサイ</t>
    </rPh>
    <rPh sb="38" eb="40">
      <t>ヘイセイ</t>
    </rPh>
    <rPh sb="42" eb="43">
      <t>ネン</t>
    </rPh>
    <rPh sb="43" eb="44">
      <t>ド</t>
    </rPh>
    <rPh sb="45" eb="47">
      <t>カンサイ</t>
    </rPh>
    <rPh sb="49" eb="51">
      <t>ヨテイ</t>
    </rPh>
    <rPh sb="63" eb="65">
      <t>イコウ</t>
    </rPh>
    <rPh sb="66" eb="69">
      <t>チホウサイ</t>
    </rPh>
    <rPh sb="69" eb="71">
      <t>ザンダカ</t>
    </rPh>
    <rPh sb="77" eb="79">
      <t>コンゴ</t>
    </rPh>
    <rPh sb="80" eb="83">
      <t>チュウシャジョウ</t>
    </rPh>
    <rPh sb="83" eb="86">
      <t>リヨウシャ</t>
    </rPh>
    <rPh sb="87" eb="89">
      <t>ゾウカ</t>
    </rPh>
    <rPh sb="92" eb="94">
      <t>スイソク</t>
    </rPh>
    <rPh sb="101" eb="103">
      <t>チュウシャ</t>
    </rPh>
    <rPh sb="103" eb="104">
      <t>ジョウ</t>
    </rPh>
    <rPh sb="104" eb="106">
      <t>シセツ</t>
    </rPh>
    <rPh sb="107" eb="109">
      <t>コウシン</t>
    </rPh>
    <rPh sb="109" eb="111">
      <t>トウシ</t>
    </rPh>
    <rPh sb="112" eb="115">
      <t>ケイカクテキ</t>
    </rPh>
    <rPh sb="116" eb="117">
      <t>オコナ</t>
    </rPh>
    <rPh sb="121" eb="123">
      <t>ヒツヨウ</t>
    </rPh>
    <phoneticPr fontId="5"/>
  </si>
  <si>
    <t>　平成３０年度で地方債が完済するため、それ以降は比較的安定した経営が保たれると考えているが、将来的には未舗装部分の整備や舗装の老朽化、駐車場設備の経年的な老朽化に伴い、大規模な改修が必要となることが想定されるため、今後の利用動向を踏まえた計画的な施設整備に努める。
　「経営戦略」については、平成32年度までに策定する予定であり、中長期的に安定した経営が持続できるようにしたいと考えている。</t>
    <rPh sb="1" eb="3">
      <t>ヘイセイ</t>
    </rPh>
    <rPh sb="5" eb="6">
      <t>ネン</t>
    </rPh>
    <rPh sb="6" eb="7">
      <t>ド</t>
    </rPh>
    <rPh sb="8" eb="11">
      <t>チホウサイ</t>
    </rPh>
    <rPh sb="12" eb="14">
      <t>カンサイ</t>
    </rPh>
    <rPh sb="21" eb="23">
      <t>イコウ</t>
    </rPh>
    <rPh sb="24" eb="27">
      <t>ヒカクテキ</t>
    </rPh>
    <rPh sb="27" eb="29">
      <t>アンテイ</t>
    </rPh>
    <rPh sb="31" eb="33">
      <t>ケイエイ</t>
    </rPh>
    <rPh sb="34" eb="35">
      <t>タモ</t>
    </rPh>
    <rPh sb="39" eb="40">
      <t>カンガ</t>
    </rPh>
    <rPh sb="46" eb="49">
      <t>ショウライテキ</t>
    </rPh>
    <rPh sb="51" eb="54">
      <t>ミホソウ</t>
    </rPh>
    <rPh sb="54" eb="56">
      <t>ブブン</t>
    </rPh>
    <rPh sb="57" eb="59">
      <t>セイビ</t>
    </rPh>
    <rPh sb="60" eb="62">
      <t>ホソウ</t>
    </rPh>
    <rPh sb="63" eb="66">
      <t>ロウキュウカ</t>
    </rPh>
    <rPh sb="67" eb="69">
      <t>チュウシャ</t>
    </rPh>
    <rPh sb="69" eb="70">
      <t>ジョウ</t>
    </rPh>
    <rPh sb="70" eb="72">
      <t>セツビ</t>
    </rPh>
    <rPh sb="73" eb="76">
      <t>ケイネンテキ</t>
    </rPh>
    <rPh sb="77" eb="80">
      <t>ロウキュウカ</t>
    </rPh>
    <rPh sb="81" eb="82">
      <t>トモナ</t>
    </rPh>
    <rPh sb="84" eb="87">
      <t>ダイキボ</t>
    </rPh>
    <rPh sb="88" eb="90">
      <t>カイシュウ</t>
    </rPh>
    <rPh sb="91" eb="93">
      <t>ヒツヨウ</t>
    </rPh>
    <rPh sb="99" eb="101">
      <t>ソウテイ</t>
    </rPh>
    <rPh sb="107" eb="109">
      <t>コンゴ</t>
    </rPh>
    <rPh sb="110" eb="112">
      <t>リヨウ</t>
    </rPh>
    <rPh sb="112" eb="114">
      <t>ドウコウ</t>
    </rPh>
    <rPh sb="115" eb="116">
      <t>フ</t>
    </rPh>
    <rPh sb="119" eb="122">
      <t>ケイカクテキ</t>
    </rPh>
    <rPh sb="123" eb="125">
      <t>シセツ</t>
    </rPh>
    <rPh sb="125" eb="127">
      <t>セイビ</t>
    </rPh>
    <rPh sb="128" eb="129">
      <t>ツト</t>
    </rPh>
    <rPh sb="135" eb="137">
      <t>ケイエイ</t>
    </rPh>
    <rPh sb="137" eb="139">
      <t>センリャク</t>
    </rPh>
    <rPh sb="146" eb="148">
      <t>ヘイセイ</t>
    </rPh>
    <rPh sb="150" eb="152">
      <t>ネンド</t>
    </rPh>
    <rPh sb="155" eb="157">
      <t>サクテイ</t>
    </rPh>
    <rPh sb="159" eb="161">
      <t>ヨテイ</t>
    </rPh>
    <rPh sb="165" eb="168">
      <t>チュウチョウキ</t>
    </rPh>
    <rPh sb="168" eb="169">
      <t>テキ</t>
    </rPh>
    <rPh sb="170" eb="172">
      <t>アンテイ</t>
    </rPh>
    <rPh sb="174" eb="176">
      <t>ケイエイ</t>
    </rPh>
    <rPh sb="177" eb="179">
      <t>ジゾク</t>
    </rPh>
    <rPh sb="189" eb="190">
      <t>カンガ</t>
    </rPh>
    <phoneticPr fontId="5"/>
  </si>
  <si>
    <t>　駐車場を開業以来、一般会計からの繰り入れをせず、料金収入で運営しており、設備投資に要した企業債も平成30年度には完済予定であり、経営状態は安定している。
「収益的収支比率」については、利用者の利活用向上の観点から、平成28年度に駐車料金の値下を実施したところ、利用者が増加したため、数値が増加している。稼働率も料金値下げ前に比べて10ポイント以上上昇した。
　「売上高ＧＯＰ比率」及び「ＥＢＩＴＤＡ」についても前年度と比較すると増加している。
　今後も、利用者が増加していくと思われるため、収益は微増ながら増加していくと考えている。　</t>
    <rPh sb="1" eb="3">
      <t>チュウシャ</t>
    </rPh>
    <rPh sb="3" eb="4">
      <t>ジョウ</t>
    </rPh>
    <rPh sb="5" eb="7">
      <t>カイギョウ</t>
    </rPh>
    <rPh sb="7" eb="9">
      <t>イライ</t>
    </rPh>
    <rPh sb="10" eb="12">
      <t>イッパン</t>
    </rPh>
    <rPh sb="12" eb="14">
      <t>カイケイ</t>
    </rPh>
    <rPh sb="17" eb="18">
      <t>ク</t>
    </rPh>
    <rPh sb="19" eb="20">
      <t>イ</t>
    </rPh>
    <rPh sb="25" eb="27">
      <t>リョウキン</t>
    </rPh>
    <rPh sb="27" eb="29">
      <t>シュウニュウ</t>
    </rPh>
    <rPh sb="30" eb="32">
      <t>ウンエイ</t>
    </rPh>
    <rPh sb="37" eb="39">
      <t>セツビ</t>
    </rPh>
    <rPh sb="39" eb="41">
      <t>トウシ</t>
    </rPh>
    <rPh sb="42" eb="43">
      <t>ヨウ</t>
    </rPh>
    <rPh sb="45" eb="47">
      <t>キギョウ</t>
    </rPh>
    <rPh sb="47" eb="48">
      <t>サイ</t>
    </rPh>
    <rPh sb="49" eb="51">
      <t>ヘイセイ</t>
    </rPh>
    <rPh sb="53" eb="54">
      <t>ネン</t>
    </rPh>
    <rPh sb="54" eb="55">
      <t>ド</t>
    </rPh>
    <rPh sb="57" eb="59">
      <t>カンサイ</t>
    </rPh>
    <rPh sb="59" eb="61">
      <t>ヨテイ</t>
    </rPh>
    <rPh sb="65" eb="67">
      <t>ケイエイ</t>
    </rPh>
    <rPh sb="67" eb="69">
      <t>ジョウタイ</t>
    </rPh>
    <rPh sb="70" eb="72">
      <t>アンテイ</t>
    </rPh>
    <rPh sb="79" eb="81">
      <t>シュウエキ</t>
    </rPh>
    <rPh sb="81" eb="82">
      <t>テキ</t>
    </rPh>
    <rPh sb="82" eb="84">
      <t>シュウシ</t>
    </rPh>
    <rPh sb="84" eb="86">
      <t>ヒリツ</t>
    </rPh>
    <rPh sb="93" eb="96">
      <t>リヨウシャ</t>
    </rPh>
    <rPh sb="97" eb="100">
      <t>リカツヨウ</t>
    </rPh>
    <rPh sb="100" eb="102">
      <t>コウジョウ</t>
    </rPh>
    <rPh sb="103" eb="105">
      <t>カンテン</t>
    </rPh>
    <rPh sb="108" eb="110">
      <t>ヘイセイ</t>
    </rPh>
    <rPh sb="112" eb="114">
      <t>ネンド</t>
    </rPh>
    <rPh sb="115" eb="117">
      <t>チュウシャ</t>
    </rPh>
    <rPh sb="117" eb="119">
      <t>リョウキン</t>
    </rPh>
    <rPh sb="120" eb="122">
      <t>ネサ</t>
    </rPh>
    <rPh sb="123" eb="125">
      <t>ジッシ</t>
    </rPh>
    <rPh sb="131" eb="133">
      <t>リヨウ</t>
    </rPh>
    <rPh sb="133" eb="134">
      <t>シャ</t>
    </rPh>
    <rPh sb="135" eb="137">
      <t>ゾウカ</t>
    </rPh>
    <rPh sb="142" eb="144">
      <t>スウチ</t>
    </rPh>
    <rPh sb="146" eb="147">
      <t>カ</t>
    </rPh>
    <rPh sb="152" eb="154">
      <t>カドウ</t>
    </rPh>
    <rPh sb="154" eb="155">
      <t>リツ</t>
    </rPh>
    <rPh sb="156" eb="158">
      <t>リョウキン</t>
    </rPh>
    <rPh sb="158" eb="160">
      <t>ネサ</t>
    </rPh>
    <rPh sb="161" eb="162">
      <t>マエ</t>
    </rPh>
    <rPh sb="163" eb="164">
      <t>クラ</t>
    </rPh>
    <rPh sb="172" eb="174">
      <t>イジョウ</t>
    </rPh>
    <rPh sb="174" eb="176">
      <t>ジョウショウ</t>
    </rPh>
    <rPh sb="182" eb="184">
      <t>ウリアゲ</t>
    </rPh>
    <rPh sb="184" eb="185">
      <t>ダカ</t>
    </rPh>
    <rPh sb="188" eb="190">
      <t>ヒリツ</t>
    </rPh>
    <rPh sb="191" eb="192">
      <t>オヨ</t>
    </rPh>
    <rPh sb="206" eb="209">
      <t>ゼンネンド</t>
    </rPh>
    <rPh sb="210" eb="212">
      <t>ヒカク</t>
    </rPh>
    <rPh sb="215" eb="217">
      <t>ゾウカ</t>
    </rPh>
    <rPh sb="224" eb="226">
      <t>コンゴ</t>
    </rPh>
    <rPh sb="228" eb="231">
      <t>リヨウシャ</t>
    </rPh>
    <rPh sb="232" eb="234">
      <t>ゾウカ</t>
    </rPh>
    <rPh sb="239" eb="240">
      <t>オモ</t>
    </rPh>
    <rPh sb="246" eb="248">
      <t>シュウエキ</t>
    </rPh>
    <rPh sb="249" eb="251">
      <t>ビゾウ</t>
    </rPh>
    <rPh sb="254" eb="256">
      <t>ゾウカ</t>
    </rPh>
    <rPh sb="261" eb="262">
      <t>カンガ</t>
    </rPh>
    <phoneticPr fontId="5"/>
  </si>
  <si>
    <t>　当施設は、新幹線利用者の駐車が主であるため、比較的長時間の利用となる傾向があり、回転率が上がらないため、稼働率を上げていく取組にも限界があるが、その分限られた料金収入で過大な投資を行わないよう、施設整備は計画的に実施している。
「稼働率」について平成28年度に駐車料金の値下げを行なったことにより、その周知後は、駐車場利用者が増え、平成30年度も平成29年度よりも高い水準で推移している。</t>
    <rPh sb="1" eb="2">
      <t>トウ</t>
    </rPh>
    <rPh sb="2" eb="4">
      <t>シセツ</t>
    </rPh>
    <rPh sb="6" eb="9">
      <t>シンカンセン</t>
    </rPh>
    <rPh sb="9" eb="12">
      <t>リヨウシャ</t>
    </rPh>
    <rPh sb="13" eb="15">
      <t>チュウシャ</t>
    </rPh>
    <rPh sb="16" eb="17">
      <t>シュ</t>
    </rPh>
    <rPh sb="23" eb="26">
      <t>ヒカクテキ</t>
    </rPh>
    <rPh sb="26" eb="29">
      <t>チョウジカン</t>
    </rPh>
    <rPh sb="30" eb="32">
      <t>リヨウ</t>
    </rPh>
    <rPh sb="35" eb="37">
      <t>ケイコウ</t>
    </rPh>
    <rPh sb="41" eb="43">
      <t>カイテン</t>
    </rPh>
    <rPh sb="43" eb="44">
      <t>リツ</t>
    </rPh>
    <rPh sb="45" eb="46">
      <t>ア</t>
    </rPh>
    <rPh sb="53" eb="55">
      <t>カドウ</t>
    </rPh>
    <rPh sb="55" eb="56">
      <t>リツ</t>
    </rPh>
    <rPh sb="57" eb="58">
      <t>ア</t>
    </rPh>
    <rPh sb="62" eb="63">
      <t>ト</t>
    </rPh>
    <rPh sb="63" eb="64">
      <t>ク</t>
    </rPh>
    <rPh sb="66" eb="68">
      <t>ゲンカイ</t>
    </rPh>
    <rPh sb="75" eb="76">
      <t>ブン</t>
    </rPh>
    <rPh sb="76" eb="77">
      <t>カギ</t>
    </rPh>
    <rPh sb="80" eb="82">
      <t>リョウキン</t>
    </rPh>
    <rPh sb="82" eb="84">
      <t>シュウニュウ</t>
    </rPh>
    <rPh sb="85" eb="87">
      <t>カダイ</t>
    </rPh>
    <rPh sb="88" eb="90">
      <t>トウシ</t>
    </rPh>
    <rPh sb="91" eb="92">
      <t>オコナ</t>
    </rPh>
    <rPh sb="98" eb="100">
      <t>シセツ</t>
    </rPh>
    <rPh sb="100" eb="102">
      <t>セイビ</t>
    </rPh>
    <rPh sb="103" eb="106">
      <t>ケイカクテキ</t>
    </rPh>
    <rPh sb="107" eb="109">
      <t>ジッシ</t>
    </rPh>
    <rPh sb="116" eb="118">
      <t>カドウ</t>
    </rPh>
    <rPh sb="118" eb="119">
      <t>リツ</t>
    </rPh>
    <rPh sb="124" eb="126">
      <t>ヘイセイ</t>
    </rPh>
    <rPh sb="128" eb="130">
      <t>ネンド</t>
    </rPh>
    <rPh sb="131" eb="133">
      <t>チュウシャ</t>
    </rPh>
    <rPh sb="133" eb="134">
      <t>リョウ</t>
    </rPh>
    <rPh sb="134" eb="135">
      <t>キン</t>
    </rPh>
    <rPh sb="136" eb="138">
      <t>ネサ</t>
    </rPh>
    <rPh sb="140" eb="141">
      <t>オコ</t>
    </rPh>
    <rPh sb="152" eb="154">
      <t>シュウチ</t>
    </rPh>
    <rPh sb="154" eb="155">
      <t>ゴ</t>
    </rPh>
    <rPh sb="157" eb="159">
      <t>チュウシャ</t>
    </rPh>
    <rPh sb="159" eb="160">
      <t>ジョウ</t>
    </rPh>
    <rPh sb="160" eb="163">
      <t>リヨウシャ</t>
    </rPh>
    <rPh sb="164" eb="165">
      <t>フ</t>
    </rPh>
    <rPh sb="167" eb="169">
      <t>ヘイセイ</t>
    </rPh>
    <rPh sb="171" eb="172">
      <t>ネン</t>
    </rPh>
    <rPh sb="172" eb="173">
      <t>ド</t>
    </rPh>
    <rPh sb="174" eb="176">
      <t>ヘイセイ</t>
    </rPh>
    <rPh sb="178" eb="180">
      <t>ネンド</t>
    </rPh>
    <rPh sb="183" eb="184">
      <t>タカ</t>
    </rPh>
    <rPh sb="185" eb="187">
      <t>スイジュン</t>
    </rPh>
    <rPh sb="188" eb="190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</si>
</sst>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109.7</c:v>
                </c:pt>
                <c:pt idx="1">
                  <c:v>120</c:v>
                </c:pt>
                <c:pt idx="2">
                  <c:v>117.2</c:v>
                </c:pt>
                <c:pt idx="3">
                  <c:v>61</c:v>
                </c:pt>
                <c:pt idx="4">
                  <c:v>79.3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2A-478B-A513-43A4E05D8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80488"/>
        <c:axId val="43818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2A-478B-A513-43A4E05D8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80488"/>
        <c:axId val="438180880"/>
      </c:lineChart>
      <c:dateAx>
        <c:axId val="43818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180880"/>
        <c:crosses val="autoZero"/>
        <c:auto val="1"/>
        <c:lblOffset val="100"/>
        <c:baseTimeUnit val="years"/>
      </c:dateAx>
      <c:valAx>
        <c:axId val="43818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180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303.60000000000002</c:v>
                </c:pt>
                <c:pt idx="1">
                  <c:v>225.4</c:v>
                </c:pt>
                <c:pt idx="2">
                  <c:v>153.19999999999999</c:v>
                </c:pt>
                <c:pt idx="3">
                  <c:v>163.1</c:v>
                </c:pt>
                <c:pt idx="4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DD-44CB-A273-1A888F5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81664"/>
        <c:axId val="43818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DD-44CB-A273-1A888F5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81664"/>
        <c:axId val="438186368"/>
      </c:lineChart>
      <c:dateAx>
        <c:axId val="43818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186368"/>
        <c:crosses val="autoZero"/>
        <c:auto val="1"/>
        <c:lblOffset val="100"/>
        <c:baseTimeUnit val="years"/>
      </c:dateAx>
      <c:valAx>
        <c:axId val="43818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181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13-46C6-81A5-F059E57D5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82840"/>
        <c:axId val="43818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13-46C6-81A5-F059E57D5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82840"/>
        <c:axId val="438184800"/>
      </c:lineChart>
      <c:dateAx>
        <c:axId val="43818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184800"/>
        <c:crosses val="autoZero"/>
        <c:auto val="1"/>
        <c:lblOffset val="100"/>
        <c:baseTimeUnit val="years"/>
      </c:dateAx>
      <c:valAx>
        <c:axId val="43818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18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0-4568-B1FE-FDADD8FE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91464"/>
        <c:axId val="43819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90-4568-B1FE-FDADD8FE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91464"/>
        <c:axId val="438191856"/>
      </c:lineChart>
      <c:dateAx>
        <c:axId val="43819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191856"/>
        <c:crosses val="autoZero"/>
        <c:auto val="1"/>
        <c:lblOffset val="100"/>
        <c:baseTimeUnit val="years"/>
      </c:dateAx>
      <c:valAx>
        <c:axId val="43819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191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F-4663-8741-19A7C943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92248"/>
        <c:axId val="43819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FF-4663-8741-19A7C943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92248"/>
        <c:axId val="438194208"/>
      </c:lineChart>
      <c:dateAx>
        <c:axId val="43819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194208"/>
        <c:crosses val="autoZero"/>
        <c:auto val="1"/>
        <c:lblOffset val="100"/>
        <c:baseTimeUnit val="years"/>
      </c:dateAx>
      <c:valAx>
        <c:axId val="43819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192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3-416F-AC19-CA42B07B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93032"/>
        <c:axId val="42936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3-416F-AC19-CA42B07B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93032"/>
        <c:axId val="429369416"/>
      </c:lineChart>
      <c:dateAx>
        <c:axId val="43819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369416"/>
        <c:crosses val="autoZero"/>
        <c:auto val="1"/>
        <c:lblOffset val="100"/>
        <c:baseTimeUnit val="years"/>
      </c:dateAx>
      <c:valAx>
        <c:axId val="42936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8193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</c:v>
                </c:pt>
                <c:pt idx="1">
                  <c:v>52.2</c:v>
                </c:pt>
                <c:pt idx="2">
                  <c:v>52.1</c:v>
                </c:pt>
                <c:pt idx="3">
                  <c:v>52.1</c:v>
                </c:pt>
                <c:pt idx="4">
                  <c:v>64.2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70-4511-8EC9-E3DACB4A3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374904"/>
        <c:axId val="42937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70-4511-8EC9-E3DACB4A3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74904"/>
        <c:axId val="429371376"/>
      </c:lineChart>
      <c:dateAx>
        <c:axId val="42937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371376"/>
        <c:crosses val="autoZero"/>
        <c:auto val="1"/>
        <c:lblOffset val="100"/>
        <c:baseTimeUnit val="years"/>
      </c:dateAx>
      <c:valAx>
        <c:axId val="42937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937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88.9</c:v>
                </c:pt>
                <c:pt idx="2">
                  <c:v>85.1</c:v>
                </c:pt>
                <c:pt idx="3">
                  <c:v>64</c:v>
                </c:pt>
                <c:pt idx="4">
                  <c:v>81.5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98-45B0-BE20-37D95231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372552"/>
        <c:axId val="42937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98-45B0-BE20-37D95231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72552"/>
        <c:axId val="429372944"/>
      </c:lineChart>
      <c:dateAx>
        <c:axId val="42937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372944"/>
        <c:crosses val="autoZero"/>
        <c:auto val="1"/>
        <c:lblOffset val="100"/>
        <c:baseTimeUnit val="years"/>
      </c:dateAx>
      <c:valAx>
        <c:axId val="42937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9372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22136</c:v>
                </c:pt>
                <c:pt idx="1">
                  <c:v>24367</c:v>
                </c:pt>
                <c:pt idx="2">
                  <c:v>23929</c:v>
                </c:pt>
                <c:pt idx="3">
                  <c:v>10022</c:v>
                </c:pt>
                <c:pt idx="4">
                  <c:v>15002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E-4733-A6EF-79A09DC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363144"/>
        <c:axId val="42937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2E-4733-A6EF-79A09DC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63144"/>
        <c:axId val="429377256"/>
      </c:lineChart>
      <c:dateAx>
        <c:axId val="429363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377256"/>
        <c:crosses val="autoZero"/>
        <c:auto val="1"/>
        <c:lblOffset val="100"/>
        <c:baseTimeUnit val="years"/>
      </c:dateAx>
      <c:valAx>
        <c:axId val="42937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9363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Y5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山口県山陽小野田市　厚狭駅南口駐車場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2500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126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18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190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138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109.7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117.2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79.3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50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52.2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52.1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52.1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64.2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136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139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83.9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88.9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85.1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81.5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22136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24367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23929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10022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15002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137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135789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23688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303.60000000000002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225.4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153.19999999999999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163.1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24.6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BBlRw0I+VgUqWqneoxrZsgIOyH+0eA9aQWMzSFV+QgXPJOMWQER6jTi5y5proT15EKUYQdwx+9IW9vQvTW7DA==" saltValue="wstvg2z135ggI3K42U4S0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111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109</v>
      </c>
      <c r="AW5" s="59" t="s">
        <v>110</v>
      </c>
      <c r="AX5" s="59" t="s">
        <v>111</v>
      </c>
      <c r="AY5" s="59" t="s">
        <v>112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98</v>
      </c>
      <c r="BH5" s="59" t="s">
        <v>99</v>
      </c>
      <c r="BI5" s="59" t="s">
        <v>111</v>
      </c>
      <c r="BJ5" s="59" t="s">
        <v>112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108</v>
      </c>
      <c r="BR5" s="59" t="s">
        <v>109</v>
      </c>
      <c r="BS5" s="59" t="s">
        <v>99</v>
      </c>
      <c r="BT5" s="59" t="s">
        <v>111</v>
      </c>
      <c r="BU5" s="59" t="s">
        <v>112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110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98</v>
      </c>
      <c r="CQ5" s="59" t="s">
        <v>99</v>
      </c>
      <c r="CR5" s="59" t="s">
        <v>111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99</v>
      </c>
      <c r="DC5" s="59" t="s">
        <v>111</v>
      </c>
      <c r="DD5" s="59" t="s">
        <v>112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110</v>
      </c>
      <c r="DN5" s="59" t="s">
        <v>100</v>
      </c>
      <c r="DO5" s="59" t="s">
        <v>112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352161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山口県山陽小野田市</v>
      </c>
      <c r="I6" s="60" t="str">
        <f t="shared" si="1"/>
        <v>厚狭駅南口駐車場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駅</v>
      </c>
      <c r="T6" s="62" t="str">
        <f t="shared" si="1"/>
        <v>無</v>
      </c>
      <c r="U6" s="63">
        <f t="shared" si="1"/>
        <v>2500</v>
      </c>
      <c r="V6" s="63">
        <f t="shared" si="1"/>
        <v>190</v>
      </c>
      <c r="W6" s="63">
        <f t="shared" si="1"/>
        <v>100</v>
      </c>
      <c r="X6" s="62" t="str">
        <f t="shared" si="1"/>
        <v>導入なし</v>
      </c>
      <c r="Y6" s="64">
        <f>IF(Y8="-",NA(),Y8)</f>
        <v>109.7</v>
      </c>
      <c r="Z6" s="64">
        <f t="shared" ref="Z6:AH6" si="2">IF(Z8="-",NA(),Z8)</f>
        <v>120</v>
      </c>
      <c r="AA6" s="64">
        <f t="shared" si="2"/>
        <v>117.2</v>
      </c>
      <c r="AB6" s="64">
        <f t="shared" si="2"/>
        <v>61</v>
      </c>
      <c r="AC6" s="64">
        <f t="shared" si="2"/>
        <v>79.3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83.9</v>
      </c>
      <c r="BG6" s="64">
        <f t="shared" ref="BG6:BO6" si="5">IF(BG8="-",NA(),BG8)</f>
        <v>88.9</v>
      </c>
      <c r="BH6" s="64">
        <f t="shared" si="5"/>
        <v>85.1</v>
      </c>
      <c r="BI6" s="64">
        <f t="shared" si="5"/>
        <v>64</v>
      </c>
      <c r="BJ6" s="64">
        <f t="shared" si="5"/>
        <v>81.5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22136</v>
      </c>
      <c r="BR6" s="65">
        <f t="shared" ref="BR6:BZ6" si="6">IF(BR8="-",NA(),BR8)</f>
        <v>24367</v>
      </c>
      <c r="BS6" s="65">
        <f t="shared" si="6"/>
        <v>23929</v>
      </c>
      <c r="BT6" s="65">
        <f t="shared" si="6"/>
        <v>10022</v>
      </c>
      <c r="BU6" s="65">
        <f t="shared" si="6"/>
        <v>15002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135789</v>
      </c>
      <c r="CN6" s="63">
        <f t="shared" si="7"/>
        <v>23688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303.60000000000002</v>
      </c>
      <c r="DA6" s="64">
        <f t="shared" ref="DA6:DI6" si="8">IF(DA8="-",NA(),DA8)</f>
        <v>225.4</v>
      </c>
      <c r="DB6" s="64">
        <f t="shared" si="8"/>
        <v>153.19999999999999</v>
      </c>
      <c r="DC6" s="64">
        <f t="shared" si="8"/>
        <v>163.1</v>
      </c>
      <c r="DD6" s="64">
        <f t="shared" si="8"/>
        <v>24.6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50</v>
      </c>
      <c r="DL6" s="64">
        <f t="shared" ref="DL6:DT6" si="9">IF(DL8="-",NA(),DL8)</f>
        <v>52.2</v>
      </c>
      <c r="DM6" s="64">
        <f t="shared" si="9"/>
        <v>52.1</v>
      </c>
      <c r="DN6" s="64">
        <f t="shared" si="9"/>
        <v>52.1</v>
      </c>
      <c r="DO6" s="64">
        <f t="shared" si="9"/>
        <v>64.2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352161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山陽小野田市</v>
      </c>
      <c r="I7" s="60" t="str">
        <f t="shared" si="10"/>
        <v>厚狭駅南口駐車場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駅</v>
      </c>
      <c r="T7" s="62" t="str">
        <f t="shared" si="10"/>
        <v>無</v>
      </c>
      <c r="U7" s="63">
        <f t="shared" si="10"/>
        <v>2500</v>
      </c>
      <c r="V7" s="63">
        <f t="shared" si="10"/>
        <v>190</v>
      </c>
      <c r="W7" s="63">
        <f t="shared" si="10"/>
        <v>100</v>
      </c>
      <c r="X7" s="62" t="str">
        <f t="shared" si="10"/>
        <v>導入なし</v>
      </c>
      <c r="Y7" s="64">
        <f>Y8</f>
        <v>109.7</v>
      </c>
      <c r="Z7" s="64">
        <f t="shared" ref="Z7:AH7" si="11">Z8</f>
        <v>120</v>
      </c>
      <c r="AA7" s="64">
        <f t="shared" si="11"/>
        <v>117.2</v>
      </c>
      <c r="AB7" s="64">
        <f t="shared" si="11"/>
        <v>61</v>
      </c>
      <c r="AC7" s="64">
        <f t="shared" si="11"/>
        <v>79.3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83.9</v>
      </c>
      <c r="BG7" s="64">
        <f t="shared" ref="BG7:BO7" si="14">BG8</f>
        <v>88.9</v>
      </c>
      <c r="BH7" s="64">
        <f t="shared" si="14"/>
        <v>85.1</v>
      </c>
      <c r="BI7" s="64">
        <f t="shared" si="14"/>
        <v>64</v>
      </c>
      <c r="BJ7" s="64">
        <f t="shared" si="14"/>
        <v>81.5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22136</v>
      </c>
      <c r="BR7" s="65">
        <f t="shared" ref="BR7:BZ7" si="15">BR8</f>
        <v>24367</v>
      </c>
      <c r="BS7" s="65">
        <f t="shared" si="15"/>
        <v>23929</v>
      </c>
      <c r="BT7" s="65">
        <f t="shared" si="15"/>
        <v>10022</v>
      </c>
      <c r="BU7" s="65">
        <f t="shared" si="15"/>
        <v>15002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117</v>
      </c>
      <c r="CL7" s="61"/>
      <c r="CM7" s="63">
        <f>CM8</f>
        <v>135789</v>
      </c>
      <c r="CN7" s="63">
        <f>CN8</f>
        <v>23688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303.60000000000002</v>
      </c>
      <c r="DA7" s="64">
        <f t="shared" ref="DA7:DI7" si="16">DA8</f>
        <v>225.4</v>
      </c>
      <c r="DB7" s="64">
        <f t="shared" si="16"/>
        <v>153.19999999999999</v>
      </c>
      <c r="DC7" s="64">
        <f t="shared" si="16"/>
        <v>163.1</v>
      </c>
      <c r="DD7" s="64">
        <f t="shared" si="16"/>
        <v>24.6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50</v>
      </c>
      <c r="DL7" s="64">
        <f t="shared" ref="DL7:DT7" si="17">DL8</f>
        <v>52.2</v>
      </c>
      <c r="DM7" s="64">
        <f t="shared" si="17"/>
        <v>52.1</v>
      </c>
      <c r="DN7" s="64">
        <f t="shared" si="17"/>
        <v>52.1</v>
      </c>
      <c r="DO7" s="64">
        <f t="shared" si="17"/>
        <v>64.2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352161</v>
      </c>
      <c r="D8" s="67">
        <v>47</v>
      </c>
      <c r="E8" s="67">
        <v>14</v>
      </c>
      <c r="F8" s="67">
        <v>0</v>
      </c>
      <c r="G8" s="67">
        <v>1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18</v>
      </c>
      <c r="S8" s="69" t="s">
        <v>128</v>
      </c>
      <c r="T8" s="69" t="s">
        <v>129</v>
      </c>
      <c r="U8" s="70">
        <v>2500</v>
      </c>
      <c r="V8" s="70">
        <v>190</v>
      </c>
      <c r="W8" s="70">
        <v>100</v>
      </c>
      <c r="X8" s="69" t="s">
        <v>130</v>
      </c>
      <c r="Y8" s="71">
        <v>109.7</v>
      </c>
      <c r="Z8" s="71">
        <v>120</v>
      </c>
      <c r="AA8" s="71">
        <v>117.2</v>
      </c>
      <c r="AB8" s="71">
        <v>61</v>
      </c>
      <c r="AC8" s="71">
        <v>79.3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83.9</v>
      </c>
      <c r="BG8" s="71">
        <v>88.9</v>
      </c>
      <c r="BH8" s="71">
        <v>85.1</v>
      </c>
      <c r="BI8" s="71">
        <v>64</v>
      </c>
      <c r="BJ8" s="71">
        <v>81.5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22136</v>
      </c>
      <c r="BR8" s="72">
        <v>24367</v>
      </c>
      <c r="BS8" s="72">
        <v>23929</v>
      </c>
      <c r="BT8" s="73">
        <v>10022</v>
      </c>
      <c r="BU8" s="73">
        <v>15002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135789</v>
      </c>
      <c r="CN8" s="70">
        <v>23688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303.60000000000002</v>
      </c>
      <c r="DA8" s="71">
        <v>225.4</v>
      </c>
      <c r="DB8" s="71">
        <v>153.19999999999999</v>
      </c>
      <c r="DC8" s="71">
        <v>163.1</v>
      </c>
      <c r="DD8" s="71">
        <v>24.6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50</v>
      </c>
      <c r="DL8" s="71">
        <v>52.2</v>
      </c>
      <c r="DM8" s="71">
        <v>52.1</v>
      </c>
      <c r="DN8" s="71">
        <v>52.1</v>
      </c>
      <c r="DO8" s="71">
        <v>64.2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2019-02-07T04:17:48Z</cp:lastPrinted>
  <dcterms:created xsi:type="dcterms:W3CDTF">2018-12-07T10:35:33Z</dcterms:created>
  <dcterms:modified xsi:type="dcterms:W3CDTF">2019-02-07T04:17:50Z</dcterms:modified>
  <cp:category/>
</cp:coreProperties>
</file>