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uv3Q5n7tM0rUMaYCybUEZk+g7jM46jpVajB3g7HfJFqMyRQERLyJR9/ZZ29/s5zz+bvyGj3jGUiC8jB83ms95w==" workbookSaltValue="J2FEBQm4XuInvm9Jr3Y3/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<sst xmlns="http://schemas.openxmlformats.org/spreadsheetml/2006/main" count="312" uniqueCount="111">
  <si>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</si>
  <si>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</si>
  <si>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</si>
  <si>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</si>
  <si>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</si>
  <si>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</si>
  <si>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</si>
  <si>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</si>
  <si>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</si>
  <si>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</si>
  <si>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</si>
  <si>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</si>
  <si>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</si>
  <si>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</si>
  <si>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</si>
  <si>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</si>
  <si>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</si>
  <si>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</si>
  <si>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</si>
  <si>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</si>
  <si>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</si>
  <si>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</si>
  <si>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</si>
  <si>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</si>
  <si>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</si>
  <si>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</si>
  <si>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</si>
  <si>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</si>
  <si>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</si>
  <si>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</si>
  <si>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</si>
  <si>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</si>
  <si>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</si>
  <si>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</si>
  <si>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</si>
  <si>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</si>
  <si>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</si>
  <si>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</si>
  <si>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</si>
  <si>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</si>
  <si>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</si>
  <si>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</si>
  <si>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</si>
  <si>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</si>
  <si>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</si>
  <si>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</si>
  <si>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</si>
  <si>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</si>
  <si>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</si>
  <si>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</si>
  <si>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</si>
  <si>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</si>
  <si>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</si>
  <si>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</si>
  <si>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</si>
  <si>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</si>
  <si>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</si>
  <si>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</si>
  <si>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</si>
  <si>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</si>
  <si>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</si>
  <si>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</si>
  <si>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</si>
  <si>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</si>
  <si>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</si>
  <si>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</si>
  <si>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</si>
  <si>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</si>
  <si>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</si>
  <si>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</si>
  <si>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</si>
  <si>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</si>
  <si>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</si>
  <si>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</si>
  <si>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</si>
  <si>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</si>
  <si>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</si>
  <si>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</si>
  <si>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</si>
  <si>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</si>
  <si>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</si>
  <si>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</si>
  <si>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</si>
  <si>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</si>
  <si>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</si>
  <si>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</si>
  <si>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</si>
  <si>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</si>
  <si>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</si>
  <si>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</si>
  <si>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</si>
  <si>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</si>
  <si>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</si>
  <si>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</si>
  <si>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</si>
  <si>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</si>
  <si>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</si>
  <si>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</si>
  <si>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</si>
  <si>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</si>
  <si>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</si>
  <si>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</si>
  <si>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</si>
  <si>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</si>
  <si>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</si>
  <si>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</si>
  <si>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</si>
  <si>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</si>
  <si>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経常収支比率は一般会計からの繰入金により収益的収支を均衡させていることから、100.09％となっている。
②　累積欠損金は発生していない。
③　流動比率は一般的に望ましいといわれる100％を下回っており、短期的な債務に対する支払能力が不十分な状態である。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経費回収率は類似団体平均値より高くなっているが、100%を下回っており、使用料で回収すべき経費が使用料収入で賄えていない。
⑥　汚水処理原価は類似団体平均値より低くなっており、類似団体よりも少ない経費で汚水処理が行えている。
⑦　施設利用率は公共下水道と同一の処理場で共同処理を行っているため、数値化されていない。　　
⑧　水洗化率は類似団体平均値より高くなっており、類似団体よりも集落排水施設への接続が進んでいる。</t>
    <rPh sb="2" eb="4">
      <t>ケイジョウ</t>
    </rPh>
    <rPh sb="4" eb="6">
      <t>シュウシ</t>
    </rPh>
    <rPh sb="6" eb="8">
      <t>ヒリツ</t>
    </rPh>
    <rPh sb="9" eb="11">
      <t>イッパン</t>
    </rPh>
    <rPh sb="11" eb="13">
      <t>カイケイ</t>
    </rPh>
    <rPh sb="16" eb="18">
      <t>クリイレ</t>
    </rPh>
    <rPh sb="18" eb="19">
      <t>キン</t>
    </rPh>
    <rPh sb="22" eb="25">
      <t>シュウエキテキ</t>
    </rPh>
    <rPh sb="25" eb="27">
      <t>シュウシ</t>
    </rPh>
    <rPh sb="28" eb="30">
      <t>キンコウ</t>
    </rPh>
    <rPh sb="57" eb="59">
      <t>ルイセキ</t>
    </rPh>
    <rPh sb="59" eb="61">
      <t>ケッソン</t>
    </rPh>
    <rPh sb="61" eb="62">
      <t>キン</t>
    </rPh>
    <rPh sb="63" eb="65">
      <t>ハッセイ</t>
    </rPh>
    <rPh sb="74" eb="76">
      <t>リュウドウ</t>
    </rPh>
    <rPh sb="76" eb="78">
      <t>ヒリツ</t>
    </rPh>
    <rPh sb="116" eb="118">
      <t>ノウリョク</t>
    </rPh>
    <rPh sb="119" eb="122">
      <t>フジュウブン</t>
    </rPh>
    <rPh sb="123" eb="125">
      <t>ジョウタイ</t>
    </rPh>
    <rPh sb="188" eb="190">
      <t>ケイヒ</t>
    </rPh>
    <rPh sb="190" eb="192">
      <t>カイシュウ</t>
    </rPh>
    <rPh sb="192" eb="193">
      <t>リツ</t>
    </rPh>
    <rPh sb="194" eb="196">
      <t>ルイジ</t>
    </rPh>
    <rPh sb="196" eb="198">
      <t>ダンタイ</t>
    </rPh>
    <rPh sb="198" eb="201">
      <t>ヘイキンチ</t>
    </rPh>
    <rPh sb="203" eb="204">
      <t>タカ</t>
    </rPh>
    <rPh sb="217" eb="219">
      <t>シタマワ</t>
    </rPh>
    <rPh sb="224" eb="227">
      <t>シヨウリョウ</t>
    </rPh>
    <rPh sb="228" eb="230">
      <t>カイシュウ</t>
    </rPh>
    <rPh sb="233" eb="235">
      <t>ケイヒ</t>
    </rPh>
    <rPh sb="236" eb="239">
      <t>シヨウリョウ</t>
    </rPh>
    <rPh sb="239" eb="241">
      <t>シュウニュウ</t>
    </rPh>
    <rPh sb="242" eb="243">
      <t>マカナ</t>
    </rPh>
    <rPh sb="252" eb="254">
      <t>オスイ</t>
    </rPh>
    <rPh sb="254" eb="256">
      <t>ショリ</t>
    </rPh>
    <rPh sb="256" eb="258">
      <t>ゲンカ</t>
    </rPh>
    <rPh sb="259" eb="261">
      <t>ルイジ</t>
    </rPh>
    <rPh sb="261" eb="263">
      <t>ダンタイ</t>
    </rPh>
    <rPh sb="263" eb="266">
      <t>ヘイキンチ</t>
    </rPh>
    <rPh sb="268" eb="269">
      <t>ヒク</t>
    </rPh>
    <rPh sb="276" eb="278">
      <t>ルイジ</t>
    </rPh>
    <rPh sb="278" eb="280">
      <t>ダンタイ</t>
    </rPh>
    <rPh sb="283" eb="284">
      <t>スク</t>
    </rPh>
    <rPh sb="286" eb="288">
      <t>ケイヒ</t>
    </rPh>
    <rPh sb="289" eb="291">
      <t>オスイ</t>
    </rPh>
    <rPh sb="291" eb="293">
      <t>ショリ</t>
    </rPh>
    <rPh sb="294" eb="295">
      <t>オコナ</t>
    </rPh>
    <rPh sb="350" eb="353">
      <t>スイセンカ</t>
    </rPh>
    <rPh sb="353" eb="354">
      <t>リツ</t>
    </rPh>
    <rPh sb="355" eb="357">
      <t>ルイジ</t>
    </rPh>
    <rPh sb="357" eb="359">
      <t>ダンタイ</t>
    </rPh>
    <rPh sb="359" eb="362">
      <t>ヘイキンチ</t>
    </rPh>
    <rPh sb="364" eb="365">
      <t>タカ</t>
    </rPh>
    <rPh sb="372" eb="374">
      <t>ルイジ</t>
    </rPh>
    <rPh sb="374" eb="376">
      <t>ダンタイ</t>
    </rPh>
    <rPh sb="379" eb="381">
      <t>シュウラク</t>
    </rPh>
    <rPh sb="381" eb="383">
      <t>ハイスイ</t>
    </rPh>
    <rPh sb="383" eb="385">
      <t>シセツ</t>
    </rPh>
    <rPh sb="387" eb="389">
      <t>セツゾク</t>
    </rPh>
    <rPh sb="390" eb="391">
      <t>スス</t>
    </rPh>
    <phoneticPr fontId="4"/>
  </si>
  <si>
    <t>①　有形固定資産減価償却率は類似団体平均値より低くなっている。これは平成17年に供用開始された事業であり、施設の老朽化が進んでいないためである。
②③　管渠老朽化率及び管渠改善率は定耐用年数50年を経過した管渠がないことから、計画的な更新を行っていないため、数値は0となっている。</t>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</si>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</sst>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F78-4AD3-BCC5-E263FB0D8EE7}"/>
            </c:ext>
          </c:extLst>
        </c:ser>
        <c:dLbls>
          <c:showLegendKey val="0"/>
          <c:showVal val="0"/>
          <c:showCatName val="0"/>
          <c:showSerName val="0"/>
          <c:showPercent val="0"/>
          <c:showBubbleSize val="0"/>
        </c:dLbls>
        <c:gapWidth val="150"/>
        <c:axId val="361789176"/>
        <c:axId val="3617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0.26</c:v>
                </c:pt>
              </c:numCache>
            </c:numRef>
          </c:val>
          <c:smooth val="0"/>
          <c:extLst xmlns:c16r2="http://schemas.microsoft.com/office/drawing/2015/06/chart">
            <c:ext xmlns:c16="http://schemas.microsoft.com/office/drawing/2014/chart" uri="{C3380CC4-5D6E-409C-BE32-E72D297353CC}">
              <c16:uniqueId val="{00000001-1F78-4AD3-BCC5-E263FB0D8EE7}"/>
            </c:ext>
          </c:extLst>
        </c:ser>
        <c:dLbls>
          <c:showLegendKey val="0"/>
          <c:showVal val="0"/>
          <c:showCatName val="0"/>
          <c:showSerName val="0"/>
          <c:showPercent val="0"/>
          <c:showBubbleSize val="0"/>
        </c:dLbls>
        <c:marker val="1"/>
        <c:smooth val="0"/>
        <c:axId val="361789176"/>
        <c:axId val="361787608"/>
      </c:lineChart>
      <c:dateAx>
        <c:axId val="361789176"/>
        <c:scaling>
          <c:orientation val="minMax"/>
        </c:scaling>
        <c:delete val="1"/>
        <c:axPos val="b"/>
        <c:numFmt formatCode="ge" sourceLinked="1"/>
        <c:majorTickMark val="none"/>
        <c:minorTickMark val="none"/>
        <c:tickLblPos val="none"/>
        <c:crossAx val="361787608"/>
        <c:crosses val="autoZero"/>
        <c:auto val="1"/>
        <c:lblOffset val="100"/>
        <c:baseTimeUnit val="years"/>
      </c:dateAx>
      <c:valAx>
        <c:axId val="3617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09-4E92-B4B4-5B58DFB5C1AA}"/>
            </c:ext>
          </c:extLst>
        </c:ser>
        <c:dLbls>
          <c:showLegendKey val="0"/>
          <c:showVal val="0"/>
          <c:showCatName val="0"/>
          <c:showSerName val="0"/>
          <c:showPercent val="0"/>
          <c:showBubbleSize val="0"/>
        </c:dLbls>
        <c:gapWidth val="150"/>
        <c:axId val="362181040"/>
        <c:axId val="36217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29.43</c:v>
                </c:pt>
              </c:numCache>
            </c:numRef>
          </c:val>
          <c:smooth val="0"/>
          <c:extLst xmlns:c16r2="http://schemas.microsoft.com/office/drawing/2015/06/chart">
            <c:ext xmlns:c16="http://schemas.microsoft.com/office/drawing/2014/chart" uri="{C3380CC4-5D6E-409C-BE32-E72D297353CC}">
              <c16:uniqueId val="{00000001-DD09-4E92-B4B4-5B58DFB5C1AA}"/>
            </c:ext>
          </c:extLst>
        </c:ser>
        <c:dLbls>
          <c:showLegendKey val="0"/>
          <c:showVal val="0"/>
          <c:showCatName val="0"/>
          <c:showSerName val="0"/>
          <c:showPercent val="0"/>
          <c:showBubbleSize val="0"/>
        </c:dLbls>
        <c:marker val="1"/>
        <c:smooth val="0"/>
        <c:axId val="362181040"/>
        <c:axId val="362178296"/>
      </c:lineChart>
      <c:dateAx>
        <c:axId val="362181040"/>
        <c:scaling>
          <c:orientation val="minMax"/>
        </c:scaling>
        <c:delete val="1"/>
        <c:axPos val="b"/>
        <c:numFmt formatCode="ge" sourceLinked="1"/>
        <c:majorTickMark val="none"/>
        <c:minorTickMark val="none"/>
        <c:tickLblPos val="none"/>
        <c:crossAx val="362178296"/>
        <c:crosses val="autoZero"/>
        <c:auto val="1"/>
        <c:lblOffset val="100"/>
        <c:baseTimeUnit val="years"/>
      </c:dateAx>
      <c:valAx>
        <c:axId val="3621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86.12</c:v>
                </c:pt>
              </c:numCache>
            </c:numRef>
          </c:val>
          <c:extLst xmlns:c16r2="http://schemas.microsoft.com/office/drawing/2015/06/chart">
            <c:ext xmlns:c16="http://schemas.microsoft.com/office/drawing/2014/chart" uri="{C3380CC4-5D6E-409C-BE32-E72D297353CC}">
              <c16:uniqueId val="{00000000-7BC7-466B-8AF4-51B24E4FBFDF}"/>
            </c:ext>
          </c:extLst>
        </c:ser>
        <c:dLbls>
          <c:showLegendKey val="0"/>
          <c:showVal val="0"/>
          <c:showCatName val="0"/>
          <c:showSerName val="0"/>
          <c:showPercent val="0"/>
          <c:showBubbleSize val="0"/>
        </c:dLbls>
        <c:gapWidth val="150"/>
        <c:axId val="362179472"/>
        <c:axId val="36376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66.33</c:v>
                </c:pt>
              </c:numCache>
            </c:numRef>
          </c:val>
          <c:smooth val="0"/>
          <c:extLst xmlns:c16r2="http://schemas.microsoft.com/office/drawing/2015/06/chart">
            <c:ext xmlns:c16="http://schemas.microsoft.com/office/drawing/2014/chart" uri="{C3380CC4-5D6E-409C-BE32-E72D297353CC}">
              <c16:uniqueId val="{00000001-7BC7-466B-8AF4-51B24E4FBFDF}"/>
            </c:ext>
          </c:extLst>
        </c:ser>
        <c:dLbls>
          <c:showLegendKey val="0"/>
          <c:showVal val="0"/>
          <c:showCatName val="0"/>
          <c:showSerName val="0"/>
          <c:showPercent val="0"/>
          <c:showBubbleSize val="0"/>
        </c:dLbls>
        <c:marker val="1"/>
        <c:smooth val="0"/>
        <c:axId val="362179472"/>
        <c:axId val="363761880"/>
      </c:lineChart>
      <c:dateAx>
        <c:axId val="362179472"/>
        <c:scaling>
          <c:orientation val="minMax"/>
        </c:scaling>
        <c:delete val="1"/>
        <c:axPos val="b"/>
        <c:numFmt formatCode="ge" sourceLinked="1"/>
        <c:majorTickMark val="none"/>
        <c:minorTickMark val="none"/>
        <c:tickLblPos val="none"/>
        <c:crossAx val="363761880"/>
        <c:crosses val="autoZero"/>
        <c:auto val="1"/>
        <c:lblOffset val="100"/>
        <c:baseTimeUnit val="years"/>
      </c:dateAx>
      <c:valAx>
        <c:axId val="36376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7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100.09</c:v>
                </c:pt>
              </c:numCache>
            </c:numRef>
          </c:val>
          <c:extLst xmlns:c16r2="http://schemas.microsoft.com/office/drawing/2015/06/chart">
            <c:ext xmlns:c16="http://schemas.microsoft.com/office/drawing/2014/chart" uri="{C3380CC4-5D6E-409C-BE32-E72D297353CC}">
              <c16:uniqueId val="{00000000-190D-49CC-A2E7-14E9191155B3}"/>
            </c:ext>
          </c:extLst>
        </c:ser>
        <c:dLbls>
          <c:showLegendKey val="0"/>
          <c:showVal val="0"/>
          <c:showCatName val="0"/>
          <c:showSerName val="0"/>
          <c:showPercent val="0"/>
          <c:showBubbleSize val="0"/>
        </c:dLbls>
        <c:gapWidth val="150"/>
        <c:axId val="361786040"/>
        <c:axId val="3617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97.53</c:v>
                </c:pt>
              </c:numCache>
            </c:numRef>
          </c:val>
          <c:smooth val="0"/>
          <c:extLst xmlns:c16r2="http://schemas.microsoft.com/office/drawing/2015/06/chart">
            <c:ext xmlns:c16="http://schemas.microsoft.com/office/drawing/2014/chart" uri="{C3380CC4-5D6E-409C-BE32-E72D297353CC}">
              <c16:uniqueId val="{00000001-190D-49CC-A2E7-14E9191155B3}"/>
            </c:ext>
          </c:extLst>
        </c:ser>
        <c:dLbls>
          <c:showLegendKey val="0"/>
          <c:showVal val="0"/>
          <c:showCatName val="0"/>
          <c:showSerName val="0"/>
          <c:showPercent val="0"/>
          <c:showBubbleSize val="0"/>
        </c:dLbls>
        <c:marker val="1"/>
        <c:smooth val="0"/>
        <c:axId val="361786040"/>
        <c:axId val="361789568"/>
      </c:lineChart>
      <c:dateAx>
        <c:axId val="361786040"/>
        <c:scaling>
          <c:orientation val="minMax"/>
        </c:scaling>
        <c:delete val="1"/>
        <c:axPos val="b"/>
        <c:numFmt formatCode="ge" sourceLinked="1"/>
        <c:majorTickMark val="none"/>
        <c:minorTickMark val="none"/>
        <c:tickLblPos val="none"/>
        <c:crossAx val="361789568"/>
        <c:crosses val="autoZero"/>
        <c:auto val="1"/>
        <c:lblOffset val="100"/>
        <c:baseTimeUnit val="years"/>
      </c:dateAx>
      <c:valAx>
        <c:axId val="3617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8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3.99</c:v>
                </c:pt>
              </c:numCache>
            </c:numRef>
          </c:val>
          <c:extLst xmlns:c16r2="http://schemas.microsoft.com/office/drawing/2015/06/chart">
            <c:ext xmlns:c16="http://schemas.microsoft.com/office/drawing/2014/chart" uri="{C3380CC4-5D6E-409C-BE32-E72D297353CC}">
              <c16:uniqueId val="{00000000-F0BA-495D-A7FF-A7A7D720888F}"/>
            </c:ext>
          </c:extLst>
        </c:ser>
        <c:dLbls>
          <c:showLegendKey val="0"/>
          <c:showVal val="0"/>
          <c:showCatName val="0"/>
          <c:showSerName val="0"/>
          <c:showPercent val="0"/>
          <c:showBubbleSize val="0"/>
        </c:dLbls>
        <c:gapWidth val="150"/>
        <c:axId val="363759528"/>
        <c:axId val="36375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9.15</c:v>
                </c:pt>
              </c:numCache>
            </c:numRef>
          </c:val>
          <c:smooth val="0"/>
          <c:extLst xmlns:c16r2="http://schemas.microsoft.com/office/drawing/2015/06/chart">
            <c:ext xmlns:c16="http://schemas.microsoft.com/office/drawing/2014/chart" uri="{C3380CC4-5D6E-409C-BE32-E72D297353CC}">
              <c16:uniqueId val="{00000001-F0BA-495D-A7FF-A7A7D720888F}"/>
            </c:ext>
          </c:extLst>
        </c:ser>
        <c:dLbls>
          <c:showLegendKey val="0"/>
          <c:showVal val="0"/>
          <c:showCatName val="0"/>
          <c:showSerName val="0"/>
          <c:showPercent val="0"/>
          <c:showBubbleSize val="0"/>
        </c:dLbls>
        <c:marker val="1"/>
        <c:smooth val="0"/>
        <c:axId val="363759528"/>
        <c:axId val="363755216"/>
      </c:lineChart>
      <c:dateAx>
        <c:axId val="363759528"/>
        <c:scaling>
          <c:orientation val="minMax"/>
        </c:scaling>
        <c:delete val="1"/>
        <c:axPos val="b"/>
        <c:numFmt formatCode="ge" sourceLinked="1"/>
        <c:majorTickMark val="none"/>
        <c:minorTickMark val="none"/>
        <c:tickLblPos val="none"/>
        <c:crossAx val="363755216"/>
        <c:crosses val="autoZero"/>
        <c:auto val="1"/>
        <c:lblOffset val="100"/>
        <c:baseTimeUnit val="years"/>
      </c:dateAx>
      <c:valAx>
        <c:axId val="36375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5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825-447D-ACFE-9A6FCFA31F15}"/>
            </c:ext>
          </c:extLst>
        </c:ser>
        <c:dLbls>
          <c:showLegendKey val="0"/>
          <c:showVal val="0"/>
          <c:showCatName val="0"/>
          <c:showSerName val="0"/>
          <c:showPercent val="0"/>
          <c:showBubbleSize val="0"/>
        </c:dLbls>
        <c:gapWidth val="150"/>
        <c:axId val="363757960"/>
        <c:axId val="3637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8825-447D-ACFE-9A6FCFA31F15}"/>
            </c:ext>
          </c:extLst>
        </c:ser>
        <c:dLbls>
          <c:showLegendKey val="0"/>
          <c:showVal val="0"/>
          <c:showCatName val="0"/>
          <c:showSerName val="0"/>
          <c:showPercent val="0"/>
          <c:showBubbleSize val="0"/>
        </c:dLbls>
        <c:marker val="1"/>
        <c:smooth val="0"/>
        <c:axId val="363757960"/>
        <c:axId val="363756000"/>
      </c:lineChart>
      <c:dateAx>
        <c:axId val="363757960"/>
        <c:scaling>
          <c:orientation val="minMax"/>
        </c:scaling>
        <c:delete val="1"/>
        <c:axPos val="b"/>
        <c:numFmt formatCode="ge" sourceLinked="1"/>
        <c:majorTickMark val="none"/>
        <c:minorTickMark val="none"/>
        <c:tickLblPos val="none"/>
        <c:crossAx val="363756000"/>
        <c:crosses val="autoZero"/>
        <c:auto val="1"/>
        <c:lblOffset val="100"/>
        <c:baseTimeUnit val="years"/>
      </c:dateAx>
      <c:valAx>
        <c:axId val="3637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5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45E-4907-9B20-E867D3929B25}"/>
            </c:ext>
          </c:extLst>
        </c:ser>
        <c:dLbls>
          <c:showLegendKey val="0"/>
          <c:showVal val="0"/>
          <c:showCatName val="0"/>
          <c:showSerName val="0"/>
          <c:showPercent val="0"/>
          <c:showBubbleSize val="0"/>
        </c:dLbls>
        <c:gapWidth val="150"/>
        <c:axId val="363756392"/>
        <c:axId val="36375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94.75</c:v>
                </c:pt>
              </c:numCache>
            </c:numRef>
          </c:val>
          <c:smooth val="0"/>
          <c:extLst xmlns:c16r2="http://schemas.microsoft.com/office/drawing/2015/06/chart">
            <c:ext xmlns:c16="http://schemas.microsoft.com/office/drawing/2014/chart" uri="{C3380CC4-5D6E-409C-BE32-E72D297353CC}">
              <c16:uniqueId val="{00000001-445E-4907-9B20-E867D3929B25}"/>
            </c:ext>
          </c:extLst>
        </c:ser>
        <c:dLbls>
          <c:showLegendKey val="0"/>
          <c:showVal val="0"/>
          <c:showCatName val="0"/>
          <c:showSerName val="0"/>
          <c:showPercent val="0"/>
          <c:showBubbleSize val="0"/>
        </c:dLbls>
        <c:marker val="1"/>
        <c:smooth val="0"/>
        <c:axId val="363756392"/>
        <c:axId val="363756784"/>
      </c:lineChart>
      <c:dateAx>
        <c:axId val="363756392"/>
        <c:scaling>
          <c:orientation val="minMax"/>
        </c:scaling>
        <c:delete val="1"/>
        <c:axPos val="b"/>
        <c:numFmt formatCode="ge" sourceLinked="1"/>
        <c:majorTickMark val="none"/>
        <c:minorTickMark val="none"/>
        <c:tickLblPos val="none"/>
        <c:crossAx val="363756784"/>
        <c:crosses val="autoZero"/>
        <c:auto val="1"/>
        <c:lblOffset val="100"/>
        <c:baseTimeUnit val="years"/>
      </c:dateAx>
      <c:valAx>
        <c:axId val="36375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80.62</c:v>
                </c:pt>
              </c:numCache>
            </c:numRef>
          </c:val>
          <c:extLst xmlns:c16r2="http://schemas.microsoft.com/office/drawing/2015/06/chart">
            <c:ext xmlns:c16="http://schemas.microsoft.com/office/drawing/2014/chart" uri="{C3380CC4-5D6E-409C-BE32-E72D297353CC}">
              <c16:uniqueId val="{00000000-C52A-4F66-80C6-CD056A8718C6}"/>
            </c:ext>
          </c:extLst>
        </c:ser>
        <c:dLbls>
          <c:showLegendKey val="0"/>
          <c:showVal val="0"/>
          <c:showCatName val="0"/>
          <c:showSerName val="0"/>
          <c:showPercent val="0"/>
          <c:showBubbleSize val="0"/>
        </c:dLbls>
        <c:gapWidth val="150"/>
        <c:axId val="363758744"/>
        <c:axId val="3621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178.05</c:v>
                </c:pt>
              </c:numCache>
            </c:numRef>
          </c:val>
          <c:smooth val="0"/>
          <c:extLst xmlns:c16r2="http://schemas.microsoft.com/office/drawing/2015/06/chart">
            <c:ext xmlns:c16="http://schemas.microsoft.com/office/drawing/2014/chart" uri="{C3380CC4-5D6E-409C-BE32-E72D297353CC}">
              <c16:uniqueId val="{00000001-C52A-4F66-80C6-CD056A8718C6}"/>
            </c:ext>
          </c:extLst>
        </c:ser>
        <c:dLbls>
          <c:showLegendKey val="0"/>
          <c:showVal val="0"/>
          <c:showCatName val="0"/>
          <c:showSerName val="0"/>
          <c:showPercent val="0"/>
          <c:showBubbleSize val="0"/>
        </c:dLbls>
        <c:marker val="1"/>
        <c:smooth val="0"/>
        <c:axId val="363758744"/>
        <c:axId val="362180256"/>
      </c:lineChart>
      <c:dateAx>
        <c:axId val="363758744"/>
        <c:scaling>
          <c:orientation val="minMax"/>
        </c:scaling>
        <c:delete val="1"/>
        <c:axPos val="b"/>
        <c:numFmt formatCode="ge" sourceLinked="1"/>
        <c:majorTickMark val="none"/>
        <c:minorTickMark val="none"/>
        <c:tickLblPos val="none"/>
        <c:crossAx val="362180256"/>
        <c:crosses val="autoZero"/>
        <c:auto val="1"/>
        <c:lblOffset val="100"/>
        <c:baseTimeUnit val="years"/>
      </c:dateAx>
      <c:valAx>
        <c:axId val="3621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5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70C-4249-B591-1B5519F5388D}"/>
            </c:ext>
          </c:extLst>
        </c:ser>
        <c:dLbls>
          <c:showLegendKey val="0"/>
          <c:showVal val="0"/>
          <c:showCatName val="0"/>
          <c:showSerName val="0"/>
          <c:showPercent val="0"/>
          <c:showBubbleSize val="0"/>
        </c:dLbls>
        <c:gapWidth val="150"/>
        <c:axId val="362177904"/>
        <c:axId val="36218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1756.26</c:v>
                </c:pt>
              </c:numCache>
            </c:numRef>
          </c:val>
          <c:smooth val="0"/>
          <c:extLst xmlns:c16r2="http://schemas.microsoft.com/office/drawing/2015/06/chart">
            <c:ext xmlns:c16="http://schemas.microsoft.com/office/drawing/2014/chart" uri="{C3380CC4-5D6E-409C-BE32-E72D297353CC}">
              <c16:uniqueId val="{00000001-F70C-4249-B591-1B5519F5388D}"/>
            </c:ext>
          </c:extLst>
        </c:ser>
        <c:dLbls>
          <c:showLegendKey val="0"/>
          <c:showVal val="0"/>
          <c:showCatName val="0"/>
          <c:showSerName val="0"/>
          <c:showPercent val="0"/>
          <c:showBubbleSize val="0"/>
        </c:dLbls>
        <c:marker val="1"/>
        <c:smooth val="0"/>
        <c:axId val="362177904"/>
        <c:axId val="362182216"/>
      </c:lineChart>
      <c:dateAx>
        <c:axId val="362177904"/>
        <c:scaling>
          <c:orientation val="minMax"/>
        </c:scaling>
        <c:delete val="1"/>
        <c:axPos val="b"/>
        <c:numFmt formatCode="ge" sourceLinked="1"/>
        <c:majorTickMark val="none"/>
        <c:minorTickMark val="none"/>
        <c:tickLblPos val="none"/>
        <c:crossAx val="362182216"/>
        <c:crosses val="autoZero"/>
        <c:auto val="1"/>
        <c:lblOffset val="100"/>
        <c:baseTimeUnit val="years"/>
      </c:dateAx>
      <c:valAx>
        <c:axId val="36218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7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75.11</c:v>
                </c:pt>
              </c:numCache>
            </c:numRef>
          </c:val>
          <c:extLst xmlns:c16r2="http://schemas.microsoft.com/office/drawing/2015/06/chart">
            <c:ext xmlns:c16="http://schemas.microsoft.com/office/drawing/2014/chart" uri="{C3380CC4-5D6E-409C-BE32-E72D297353CC}">
              <c16:uniqueId val="{00000000-6D6A-4789-90C4-0F3162537DEB}"/>
            </c:ext>
          </c:extLst>
        </c:ser>
        <c:dLbls>
          <c:showLegendKey val="0"/>
          <c:showVal val="0"/>
          <c:showCatName val="0"/>
          <c:showSerName val="0"/>
          <c:showPercent val="0"/>
          <c:showBubbleSize val="0"/>
        </c:dLbls>
        <c:gapWidth val="150"/>
        <c:axId val="362179080"/>
        <c:axId val="36218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45.78</c:v>
                </c:pt>
              </c:numCache>
            </c:numRef>
          </c:val>
          <c:smooth val="0"/>
          <c:extLst xmlns:c16r2="http://schemas.microsoft.com/office/drawing/2015/06/chart">
            <c:ext xmlns:c16="http://schemas.microsoft.com/office/drawing/2014/chart" uri="{C3380CC4-5D6E-409C-BE32-E72D297353CC}">
              <c16:uniqueId val="{00000001-6D6A-4789-90C4-0F3162537DEB}"/>
            </c:ext>
          </c:extLst>
        </c:ser>
        <c:dLbls>
          <c:showLegendKey val="0"/>
          <c:showVal val="0"/>
          <c:showCatName val="0"/>
          <c:showSerName val="0"/>
          <c:showPercent val="0"/>
          <c:showBubbleSize val="0"/>
        </c:dLbls>
        <c:marker val="1"/>
        <c:smooth val="0"/>
        <c:axId val="362179080"/>
        <c:axId val="362183000"/>
      </c:lineChart>
      <c:dateAx>
        <c:axId val="362179080"/>
        <c:scaling>
          <c:orientation val="minMax"/>
        </c:scaling>
        <c:delete val="1"/>
        <c:axPos val="b"/>
        <c:numFmt formatCode="ge" sourceLinked="1"/>
        <c:majorTickMark val="none"/>
        <c:minorTickMark val="none"/>
        <c:tickLblPos val="none"/>
        <c:crossAx val="362183000"/>
        <c:crosses val="autoZero"/>
        <c:auto val="1"/>
        <c:lblOffset val="100"/>
        <c:baseTimeUnit val="years"/>
      </c:dateAx>
      <c:valAx>
        <c:axId val="36218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7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226.22</c:v>
                </c:pt>
              </c:numCache>
            </c:numRef>
          </c:val>
          <c:extLst xmlns:c16r2="http://schemas.microsoft.com/office/drawing/2015/06/chart">
            <c:ext xmlns:c16="http://schemas.microsoft.com/office/drawing/2014/chart" uri="{C3380CC4-5D6E-409C-BE32-E72D297353CC}">
              <c16:uniqueId val="{00000000-2EBF-4F15-8980-5ECE3C1ABC96}"/>
            </c:ext>
          </c:extLst>
        </c:ser>
        <c:dLbls>
          <c:showLegendKey val="0"/>
          <c:showVal val="0"/>
          <c:showCatName val="0"/>
          <c:showSerName val="0"/>
          <c:showPercent val="0"/>
          <c:showBubbleSize val="0"/>
        </c:dLbls>
        <c:gapWidth val="150"/>
        <c:axId val="362177120"/>
        <c:axId val="36217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367.7</c:v>
                </c:pt>
              </c:numCache>
            </c:numRef>
          </c:val>
          <c:smooth val="0"/>
          <c:extLst xmlns:c16r2="http://schemas.microsoft.com/office/drawing/2015/06/chart">
            <c:ext xmlns:c16="http://schemas.microsoft.com/office/drawing/2014/chart" uri="{C3380CC4-5D6E-409C-BE32-E72D297353CC}">
              <c16:uniqueId val="{00000001-2EBF-4F15-8980-5ECE3C1ABC96}"/>
            </c:ext>
          </c:extLst>
        </c:ser>
        <c:dLbls>
          <c:showLegendKey val="0"/>
          <c:showVal val="0"/>
          <c:showCatName val="0"/>
          <c:showSerName val="0"/>
          <c:showPercent val="0"/>
          <c:showBubbleSize val="0"/>
        </c:dLbls>
        <c:marker val="1"/>
        <c:smooth val="0"/>
        <c:axId val="362177120"/>
        <c:axId val="362179864"/>
      </c:lineChart>
      <c:dateAx>
        <c:axId val="362177120"/>
        <c:scaling>
          <c:orientation val="minMax"/>
        </c:scaling>
        <c:delete val="1"/>
        <c:axPos val="b"/>
        <c:numFmt formatCode="ge" sourceLinked="1"/>
        <c:majorTickMark val="none"/>
        <c:minorTickMark val="none"/>
        <c:tickLblPos val="none"/>
        <c:crossAx val="362179864"/>
        <c:crosses val="autoZero"/>
        <c:auto val="1"/>
        <c:lblOffset val="100"/>
        <c:baseTimeUnit val="years"/>
      </c:dateAx>
      <c:valAx>
        <c:axId val="3621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9" sqref="A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山口市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tr">
        <f>データ!$M$6</f>
        <v>自治体職員</v>
      </c>
      <c r="AE8" s="49"/>
      <c r="AF8" s="49"/>
      <c r="AG8" s="49"/>
      <c r="AH8" s="49"/>
      <c r="AI8" s="49"/>
      <c r="AJ8" s="49"/>
      <c r="AK8" s="3"/>
      <c r="AL8" s="50">
        <f>データ!S6</f>
        <v>192246</v>
      </c>
      <c r="AM8" s="50"/>
      <c r="AN8" s="50"/>
      <c r="AO8" s="50"/>
      <c r="AP8" s="50"/>
      <c r="AQ8" s="50"/>
      <c r="AR8" s="50"/>
      <c r="AS8" s="50"/>
      <c r="AT8" s="45">
        <f>データ!T6</f>
        <v>1023.23</v>
      </c>
      <c r="AU8" s="45"/>
      <c r="AV8" s="45"/>
      <c r="AW8" s="45"/>
      <c r="AX8" s="45"/>
      <c r="AY8" s="45"/>
      <c r="AZ8" s="45"/>
      <c r="BA8" s="45"/>
      <c r="BB8" s="45">
        <f>データ!U6</f>
        <v>187.88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73.72</v>
      </c>
      <c r="J10" s="45"/>
      <c r="K10" s="45"/>
      <c r="L10" s="45"/>
      <c r="M10" s="45"/>
      <c r="N10" s="45"/>
      <c r="O10" s="45"/>
      <c r="P10" s="45">
        <f>データ!P6</f>
        <v>0.2</v>
      </c>
      <c r="Q10" s="45"/>
      <c r="R10" s="45"/>
      <c r="S10" s="45"/>
      <c r="T10" s="45"/>
      <c r="U10" s="45"/>
      <c r="V10" s="45"/>
      <c r="W10" s="45">
        <f>データ!Q6</f>
        <v>100</v>
      </c>
      <c r="X10" s="45"/>
      <c r="Y10" s="45"/>
      <c r="Z10" s="45"/>
      <c r="AA10" s="45"/>
      <c r="AB10" s="45"/>
      <c r="AC10" s="45"/>
      <c r="AD10" s="50">
        <f>データ!R6</f>
        <v>3735</v>
      </c>
      <c r="AE10" s="50"/>
      <c r="AF10" s="50"/>
      <c r="AG10" s="50"/>
      <c r="AH10" s="50"/>
      <c r="AI10" s="50"/>
      <c r="AJ10" s="50"/>
      <c r="AK10" s="2"/>
      <c r="AL10" s="50">
        <f>データ!V6</f>
        <v>389</v>
      </c>
      <c r="AM10" s="50"/>
      <c r="AN10" s="50"/>
      <c r="AO10" s="50"/>
      <c r="AP10" s="50"/>
      <c r="AQ10" s="50"/>
      <c r="AR10" s="50"/>
      <c r="AS10" s="50"/>
      <c r="AT10" s="45">
        <f>データ!W6</f>
        <v>0.17</v>
      </c>
      <c r="AU10" s="45"/>
      <c r="AV10" s="45"/>
      <c r="AW10" s="45"/>
      <c r="AX10" s="45"/>
      <c r="AY10" s="45"/>
      <c r="AZ10" s="45"/>
      <c r="BA10" s="45"/>
      <c r="BB10" s="45">
        <f>データ!X6</f>
        <v>2288.2399999999998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VaFFQZk18ppkqdKDHsxiP9dLkgkGjJDQ3W7SByaGeZJxgFWDscQio/niDce1SAVDglWmEt4Fb3xJHo5FOexhUg==" saltValue="6kMy85xYnYU8luU2ti8y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352039</v>
      </c>
      <c r="D6" s="33">
        <f t="shared" si="3"/>
        <v>46</v>
      </c>
      <c r="E6" s="33">
        <f t="shared" si="3"/>
        <v>17</v>
      </c>
      <c r="F6" s="33">
        <f t="shared" si="3"/>
        <v>6</v>
      </c>
      <c r="G6" s="33">
        <f t="shared" si="3"/>
        <v>0</v>
      </c>
      <c r="H6" s="33" t="str">
        <f t="shared" si="3"/>
        <v>山口県　山口市</v>
      </c>
      <c r="I6" s="33" t="str">
        <f t="shared" si="3"/>
        <v>法適用</v>
      </c>
      <c r="J6" s="33" t="str">
        <f t="shared" si="3"/>
        <v>下水道事業</v>
      </c>
      <c r="K6" s="33" t="str">
        <f t="shared" si="3"/>
        <v>漁業集落排水</v>
      </c>
      <c r="L6" s="33" t="str">
        <f t="shared" si="3"/>
        <v>H3</v>
      </c>
      <c r="M6" s="33" t="str">
        <f t="shared" si="3"/>
        <v>自治体職員</v>
      </c>
      <c r="N6" s="34" t="str">
        <f t="shared" si="3"/>
        <v>-</v>
      </c>
      <c r="O6" s="34">
        <f t="shared" si="3"/>
        <v>73.72</v>
      </c>
      <c r="P6" s="34">
        <f t="shared" si="3"/>
        <v>0.2</v>
      </c>
      <c r="Q6" s="34">
        <f t="shared" si="3"/>
        <v>100</v>
      </c>
      <c r="R6" s="34">
        <f t="shared" si="3"/>
        <v>3735</v>
      </c>
      <c r="S6" s="34">
        <f t="shared" si="3"/>
        <v>192246</v>
      </c>
      <c r="T6" s="34">
        <f t="shared" si="3"/>
        <v>1023.23</v>
      </c>
      <c r="U6" s="34">
        <f t="shared" si="3"/>
        <v>187.88</v>
      </c>
      <c r="V6" s="34">
        <f t="shared" si="3"/>
        <v>389</v>
      </c>
      <c r="W6" s="34">
        <f t="shared" si="3"/>
        <v>0.17</v>
      </c>
      <c r="X6" s="34">
        <f t="shared" si="3"/>
        <v>2288.2399999999998</v>
      </c>
      <c r="Y6" s="35" t="str">
        <f>IF(Y7="",NA(),Y7)</f>
        <v>-</v>
      </c>
      <c r="Z6" s="35" t="str">
        <f t="shared" ref="Z6:AH6" si="4">IF(Z7="",NA(),Z7)</f>
        <v>-</v>
      </c>
      <c r="AA6" s="35" t="str">
        <f t="shared" si="4"/>
        <v>-</v>
      </c>
      <c r="AB6" s="35" t="str">
        <f t="shared" si="4"/>
        <v>-</v>
      </c>
      <c r="AC6" s="35">
        <f t="shared" si="4"/>
        <v>100.09</v>
      </c>
      <c r="AD6" s="35" t="str">
        <f t="shared" si="4"/>
        <v>-</v>
      </c>
      <c r="AE6" s="35" t="str">
        <f t="shared" si="4"/>
        <v>-</v>
      </c>
      <c r="AF6" s="35" t="str">
        <f t="shared" si="4"/>
        <v>-</v>
      </c>
      <c r="AG6" s="35" t="str">
        <f t="shared" si="4"/>
        <v>-</v>
      </c>
      <c r="AH6" s="35">
        <f t="shared" si="4"/>
        <v>97.53</v>
      </c>
      <c r="AI6" s="34" t="str">
        <f>IF(AI7="","",IF(AI7="-","【-】","【"&amp;SUBSTITUTE(TEXT(AI7,"#,##0.00"),"-","△")&amp;"】"))</f>
        <v>【101.27】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94.75</v>
      </c>
      <c r="AT6" s="34" t="str">
        <f>IF(AT7="","",IF(AT7="-","【-】","【"&amp;SUBSTITUTE(TEXT(AT7,"#,##0.00"),"-","△")&amp;"】"))</f>
        <v>【101.38】</v>
      </c>
      <c r="AU6" s="35" t="str">
        <f>IF(AU7="",NA(),AU7)</f>
        <v>-</v>
      </c>
      <c r="AV6" s="35" t="str">
        <f t="shared" ref="AV6:BD6" si="6">IF(AV7="",NA(),AV7)</f>
        <v>-</v>
      </c>
      <c r="AW6" s="35" t="str">
        <f t="shared" si="6"/>
        <v>-</v>
      </c>
      <c r="AX6" s="35" t="str">
        <f t="shared" si="6"/>
        <v>-</v>
      </c>
      <c r="AY6" s="35">
        <f t="shared" si="6"/>
        <v>80.62</v>
      </c>
      <c r="AZ6" s="35" t="str">
        <f t="shared" si="6"/>
        <v>-</v>
      </c>
      <c r="BA6" s="35" t="str">
        <f t="shared" si="6"/>
        <v>-</v>
      </c>
      <c r="BB6" s="35" t="str">
        <f t="shared" si="6"/>
        <v>-</v>
      </c>
      <c r="BC6" s="35" t="str">
        <f t="shared" si="6"/>
        <v>-</v>
      </c>
      <c r="BD6" s="35">
        <f t="shared" si="6"/>
        <v>178.05</v>
      </c>
      <c r="BE6" s="34" t="str">
        <f>IF(BE7="","",IF(BE7="-","【-】","【"&amp;SUBSTITUTE(TEXT(BE7,"#,##0.00"),"-","△")&amp;"】"))</f>
        <v>【65.72】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1756.26</v>
      </c>
      <c r="BP6" s="34" t="str">
        <f>IF(BP7="","",IF(BP7="-","【-】","【"&amp;SUBSTITUTE(TEXT(BP7,"#,##0.00"),"-","△")&amp;"】"))</f>
        <v>【973.20】</v>
      </c>
      <c r="BQ6" s="35" t="str">
        <f>IF(BQ7="",NA(),BQ7)</f>
        <v>-</v>
      </c>
      <c r="BR6" s="35" t="str">
        <f t="shared" ref="BR6:BZ6" si="8">IF(BR7="",NA(),BR7)</f>
        <v>-</v>
      </c>
      <c r="BS6" s="35" t="str">
        <f t="shared" si="8"/>
        <v>-</v>
      </c>
      <c r="BT6" s="35" t="str">
        <f t="shared" si="8"/>
        <v>-</v>
      </c>
      <c r="BU6" s="35">
        <f t="shared" si="8"/>
        <v>75.11</v>
      </c>
      <c r="BV6" s="35" t="str">
        <f t="shared" si="8"/>
        <v>-</v>
      </c>
      <c r="BW6" s="35" t="str">
        <f t="shared" si="8"/>
        <v>-</v>
      </c>
      <c r="BX6" s="35" t="str">
        <f t="shared" si="8"/>
        <v>-</v>
      </c>
      <c r="BY6" s="35" t="str">
        <f t="shared" si="8"/>
        <v>-</v>
      </c>
      <c r="BZ6" s="35">
        <f t="shared" si="8"/>
        <v>45.78</v>
      </c>
      <c r="CA6" s="34" t="str">
        <f>IF(CA7="","",IF(CA7="-","【-】","【"&amp;SUBSTITUTE(TEXT(CA7,"#,##0.00"),"-","△")&amp;"】"))</f>
        <v>【45.14】</v>
      </c>
      <c r="CB6" s="35" t="str">
        <f>IF(CB7="",NA(),CB7)</f>
        <v>-</v>
      </c>
      <c r="CC6" s="35" t="str">
        <f t="shared" ref="CC6:CK6" si="9">IF(CC7="",NA(),CC7)</f>
        <v>-</v>
      </c>
      <c r="CD6" s="35" t="str">
        <f t="shared" si="9"/>
        <v>-</v>
      </c>
      <c r="CE6" s="35" t="str">
        <f t="shared" si="9"/>
        <v>-</v>
      </c>
      <c r="CF6" s="35">
        <f t="shared" si="9"/>
        <v>226.22</v>
      </c>
      <c r="CG6" s="35" t="str">
        <f t="shared" si="9"/>
        <v>-</v>
      </c>
      <c r="CH6" s="35" t="str">
        <f t="shared" si="9"/>
        <v>-</v>
      </c>
      <c r="CI6" s="35" t="str">
        <f t="shared" si="9"/>
        <v>-</v>
      </c>
      <c r="CJ6" s="35" t="str">
        <f t="shared" si="9"/>
        <v>-</v>
      </c>
      <c r="CK6" s="35">
        <f t="shared" si="9"/>
        <v>367.7</v>
      </c>
      <c r="CL6" s="34" t="str">
        <f>IF(CL7="","",IF(CL7="-","【-】","【"&amp;SUBSTITUTE(TEXT(CL7,"#,##0.00"),"-","△")&amp;"】"))</f>
        <v>【377.19】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29.43</v>
      </c>
      <c r="CW6" s="34" t="str">
        <f>IF(CW7="","",IF(CW7="-","【-】","【"&amp;SUBSTITUTE(TEXT(CW7,"#,##0.00"),"-","△")&amp;"】"))</f>
        <v>【33.69】</v>
      </c>
      <c r="CX6" s="35" t="str">
        <f>IF(CX7="",NA(),CX7)</f>
        <v>-</v>
      </c>
      <c r="CY6" s="35" t="str">
        <f t="shared" ref="CY6:DG6" si="11">IF(CY7="",NA(),CY7)</f>
        <v>-</v>
      </c>
      <c r="CZ6" s="35" t="str">
        <f t="shared" si="11"/>
        <v>-</v>
      </c>
      <c r="DA6" s="35" t="str">
        <f t="shared" si="11"/>
        <v>-</v>
      </c>
      <c r="DB6" s="35">
        <f t="shared" si="11"/>
        <v>86.12</v>
      </c>
      <c r="DC6" s="35" t="str">
        <f t="shared" si="11"/>
        <v>-</v>
      </c>
      <c r="DD6" s="35" t="str">
        <f t="shared" si="11"/>
        <v>-</v>
      </c>
      <c r="DE6" s="35" t="str">
        <f t="shared" si="11"/>
        <v>-</v>
      </c>
      <c r="DF6" s="35" t="str">
        <f t="shared" si="11"/>
        <v>-</v>
      </c>
      <c r="DG6" s="35">
        <f t="shared" si="11"/>
        <v>66.33</v>
      </c>
      <c r="DH6" s="34" t="str">
        <f>IF(DH7="","",IF(DH7="-","【-】","【"&amp;SUBSTITUTE(TEXT(DH7,"#,##0.00"),"-","△")&amp;"】"))</f>
        <v>【80.08】</v>
      </c>
      <c r="DI6" s="35" t="str">
        <f>IF(DI7="",NA(),DI7)</f>
        <v>-</v>
      </c>
      <c r="DJ6" s="35" t="str">
        <f t="shared" ref="DJ6:DR6" si="12">IF(DJ7="",NA(),DJ7)</f>
        <v>-</v>
      </c>
      <c r="DK6" s="35" t="str">
        <f t="shared" si="12"/>
        <v>-</v>
      </c>
      <c r="DL6" s="35" t="str">
        <f t="shared" si="12"/>
        <v>-</v>
      </c>
      <c r="DM6" s="35">
        <f t="shared" si="12"/>
        <v>3.99</v>
      </c>
      <c r="DN6" s="35" t="str">
        <f t="shared" si="12"/>
        <v>-</v>
      </c>
      <c r="DO6" s="35" t="str">
        <f t="shared" si="12"/>
        <v>-</v>
      </c>
      <c r="DP6" s="35" t="str">
        <f t="shared" si="12"/>
        <v>-</v>
      </c>
      <c r="DQ6" s="35" t="str">
        <f t="shared" si="12"/>
        <v>-</v>
      </c>
      <c r="DR6" s="35">
        <f t="shared" si="12"/>
        <v>9.15</v>
      </c>
      <c r="DS6" s="34" t="str">
        <f>IF(DS7="","",IF(DS7="-","【-】","【"&amp;SUBSTITUTE(TEXT(DS7,"#,##0.00"),"-","△")&amp;"】"))</f>
        <v>【27.36】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0.26</v>
      </c>
      <c r="EO6" s="34" t="str">
        <f>IF(EO7="","",IF(EO7="-","【-】","【"&amp;SUBSTITUTE(TEXT(EO7,"#,##0.00"),"-","△")&amp;"】"))</f>
        <v>【0.04】</v>
      </c>
    </row>
    <row r="7" spans="1:148" s="36" customFormat="1" x14ac:dyDescent="0.15">
      <c r="A7" s="28"/>
      <c r="B7" s="37">
        <v>2018</v>
      </c>
      <c r="C7" s="37">
        <v>352039</v>
      </c>
      <c r="D7" s="37">
        <v>46</v>
      </c>
      <c r="E7" s="37">
        <v>17</v>
      </c>
      <c r="F7" s="37">
        <v>6</v>
      </c>
      <c r="G7" s="37">
        <v>0</v>
      </c>
      <c r="H7" s="37" t="s">
        <v>96</v>
      </c>
      <c r="I7" s="37" t="s">
        <v>97</v>
      </c>
      <c r="J7" s="37" t="s">
        <v>98</v>
      </c>
      <c r="K7" s="37" t="s">
        <v>99</v>
      </c>
      <c r="L7" s="37" t="s">
        <v>100</v>
      </c>
      <c r="M7" s="37" t="s">
        <v>101</v>
      </c>
      <c r="N7" s="38" t="s">
        <v>102</v>
      </c>
      <c r="O7" s="38">
        <v>73.72</v>
      </c>
      <c r="P7" s="38">
        <v>0.2</v>
      </c>
      <c r="Q7" s="38">
        <v>100</v>
      </c>
      <c r="R7" s="38">
        <v>3735</v>
      </c>
      <c r="S7" s="38">
        <v>192246</v>
      </c>
      <c r="T7" s="38">
        <v>1023.23</v>
      </c>
      <c r="U7" s="38">
        <v>187.88</v>
      </c>
      <c r="V7" s="38">
        <v>389</v>
      </c>
      <c r="W7" s="38">
        <v>0.17</v>
      </c>
      <c r="X7" s="38">
        <v>2288.2399999999998</v>
      </c>
      <c r="Y7" s="38" t="s">
        <v>102</v>
      </c>
      <c r="Z7" s="38" t="s">
        <v>102</v>
      </c>
      <c r="AA7" s="38" t="s">
        <v>102</v>
      </c>
      <c r="AB7" s="38" t="s">
        <v>102</v>
      </c>
      <c r="AC7" s="38">
        <v>100.09</v>
      </c>
      <c r="AD7" s="38" t="s">
        <v>102</v>
      </c>
      <c r="AE7" s="38" t="s">
        <v>102</v>
      </c>
      <c r="AF7" s="38" t="s">
        <v>102</v>
      </c>
      <c r="AG7" s="38" t="s">
        <v>102</v>
      </c>
      <c r="AH7" s="38">
        <v>97.53</v>
      </c>
      <c r="AI7" s="38">
        <v>101.27</v>
      </c>
      <c r="AJ7" s="38" t="s">
        <v>102</v>
      </c>
      <c r="AK7" s="38" t="s">
        <v>102</v>
      </c>
      <c r="AL7" s="38" t="s">
        <v>102</v>
      </c>
      <c r="AM7" s="38" t="s">
        <v>102</v>
      </c>
      <c r="AN7" s="38">
        <v>0</v>
      </c>
      <c r="AO7" s="38" t="s">
        <v>102</v>
      </c>
      <c r="AP7" s="38" t="s">
        <v>102</v>
      </c>
      <c r="AQ7" s="38" t="s">
        <v>102</v>
      </c>
      <c r="AR7" s="38" t="s">
        <v>102</v>
      </c>
      <c r="AS7" s="38">
        <v>94.75</v>
      </c>
      <c r="AT7" s="38">
        <v>101.38</v>
      </c>
      <c r="AU7" s="38" t="s">
        <v>102</v>
      </c>
      <c r="AV7" s="38" t="s">
        <v>102</v>
      </c>
      <c r="AW7" s="38" t="s">
        <v>102</v>
      </c>
      <c r="AX7" s="38" t="s">
        <v>102</v>
      </c>
      <c r="AY7" s="38">
        <v>80.62</v>
      </c>
      <c r="AZ7" s="38" t="s">
        <v>102</v>
      </c>
      <c r="BA7" s="38" t="s">
        <v>102</v>
      </c>
      <c r="BB7" s="38" t="s">
        <v>102</v>
      </c>
      <c r="BC7" s="38" t="s">
        <v>102</v>
      </c>
      <c r="BD7" s="38">
        <v>178.05</v>
      </c>
      <c r="BE7" s="38">
        <v>65.72</v>
      </c>
      <c r="BF7" s="38" t="s">
        <v>102</v>
      </c>
      <c r="BG7" s="38" t="s">
        <v>102</v>
      </c>
      <c r="BH7" s="38" t="s">
        <v>102</v>
      </c>
      <c r="BI7" s="38" t="s">
        <v>102</v>
      </c>
      <c r="BJ7" s="38">
        <v>0</v>
      </c>
      <c r="BK7" s="38" t="s">
        <v>102</v>
      </c>
      <c r="BL7" s="38" t="s">
        <v>102</v>
      </c>
      <c r="BM7" s="38" t="s">
        <v>102</v>
      </c>
      <c r="BN7" s="38" t="s">
        <v>102</v>
      </c>
      <c r="BO7" s="38">
        <v>1756.26</v>
      </c>
      <c r="BP7" s="38">
        <v>973.2</v>
      </c>
      <c r="BQ7" s="38" t="s">
        <v>102</v>
      </c>
      <c r="BR7" s="38" t="s">
        <v>102</v>
      </c>
      <c r="BS7" s="38" t="s">
        <v>102</v>
      </c>
      <c r="BT7" s="38" t="s">
        <v>102</v>
      </c>
      <c r="BU7" s="38">
        <v>75.11</v>
      </c>
      <c r="BV7" s="38" t="s">
        <v>102</v>
      </c>
      <c r="BW7" s="38" t="s">
        <v>102</v>
      </c>
      <c r="BX7" s="38" t="s">
        <v>102</v>
      </c>
      <c r="BY7" s="38" t="s">
        <v>102</v>
      </c>
      <c r="BZ7" s="38">
        <v>45.78</v>
      </c>
      <c r="CA7" s="38">
        <v>45.14</v>
      </c>
      <c r="CB7" s="38" t="s">
        <v>102</v>
      </c>
      <c r="CC7" s="38" t="s">
        <v>102</v>
      </c>
      <c r="CD7" s="38" t="s">
        <v>102</v>
      </c>
      <c r="CE7" s="38" t="s">
        <v>102</v>
      </c>
      <c r="CF7" s="38">
        <v>226.22</v>
      </c>
      <c r="CG7" s="38" t="s">
        <v>102</v>
      </c>
      <c r="CH7" s="38" t="s">
        <v>102</v>
      </c>
      <c r="CI7" s="38" t="s">
        <v>102</v>
      </c>
      <c r="CJ7" s="38" t="s">
        <v>102</v>
      </c>
      <c r="CK7" s="38">
        <v>367.7</v>
      </c>
      <c r="CL7" s="38">
        <v>377.19</v>
      </c>
      <c r="CM7" s="38" t="s">
        <v>102</v>
      </c>
      <c r="CN7" s="38" t="s">
        <v>102</v>
      </c>
      <c r="CO7" s="38" t="s">
        <v>102</v>
      </c>
      <c r="CP7" s="38" t="s">
        <v>102</v>
      </c>
      <c r="CQ7" s="38" t="s">
        <v>102</v>
      </c>
      <c r="CR7" s="38" t="s">
        <v>102</v>
      </c>
      <c r="CS7" s="38" t="s">
        <v>102</v>
      </c>
      <c r="CT7" s="38" t="s">
        <v>102</v>
      </c>
      <c r="CU7" s="38" t="s">
        <v>102</v>
      </c>
      <c r="CV7" s="38">
        <v>29.43</v>
      </c>
      <c r="CW7" s="38">
        <v>33.69</v>
      </c>
      <c r="CX7" s="38" t="s">
        <v>102</v>
      </c>
      <c r="CY7" s="38" t="s">
        <v>102</v>
      </c>
      <c r="CZ7" s="38" t="s">
        <v>102</v>
      </c>
      <c r="DA7" s="38" t="s">
        <v>102</v>
      </c>
      <c r="DB7" s="38">
        <v>86.12</v>
      </c>
      <c r="DC7" s="38" t="s">
        <v>102</v>
      </c>
      <c r="DD7" s="38" t="s">
        <v>102</v>
      </c>
      <c r="DE7" s="38" t="s">
        <v>102</v>
      </c>
      <c r="DF7" s="38" t="s">
        <v>102</v>
      </c>
      <c r="DG7" s="38">
        <v>66.33</v>
      </c>
      <c r="DH7" s="38">
        <v>80.08</v>
      </c>
      <c r="DI7" s="38" t="s">
        <v>102</v>
      </c>
      <c r="DJ7" s="38" t="s">
        <v>102</v>
      </c>
      <c r="DK7" s="38" t="s">
        <v>102</v>
      </c>
      <c r="DL7" s="38" t="s">
        <v>102</v>
      </c>
      <c r="DM7" s="38">
        <v>3.99</v>
      </c>
      <c r="DN7" s="38" t="s">
        <v>102</v>
      </c>
      <c r="DO7" s="38" t="s">
        <v>102</v>
      </c>
      <c r="DP7" s="38" t="s">
        <v>102</v>
      </c>
      <c r="DQ7" s="38" t="s">
        <v>102</v>
      </c>
      <c r="DR7" s="38">
        <v>9.15</v>
      </c>
      <c r="DS7" s="38">
        <v>27.36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0.26</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2020-01-29T08:11:29Z</cp:lastPrinted>
  <dcterms:created xsi:type="dcterms:W3CDTF">2019-12-05T04:56:12Z</dcterms:created>
  <dcterms:modified xsi:type="dcterms:W3CDTF">2020-02-18T05:06:35Z</dcterms:modified>
  <cp:category/>
</cp:coreProperties>
</file>