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1ttWt3vp4nGUgmEduHZ8NEm7gjjMgiyf7xA7drVpXhKVxpNLZeV/rM4hljSAGZIfaw6zDbfoYhe8YRUjoEvKRQ==" workbookSaltValue="M+TwsBRVIHQhVXOqCA8bK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10" i="4"/>
  <c r="AT8" i="4"/>
  <c r="AD8" i="4"/>
  <c r="B8" i="4"/>
  <c r="C10" i="5" l="1"/>
  <c r="E10" i="5"/>
  <c r="D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<sst xmlns="http://schemas.openxmlformats.org/spreadsheetml/2006/main" count="317" uniqueCount="111">
  <si>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</si>
  <si>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</si>
  <si>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</si>
  <si>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</si>
  <si>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</si>
  <si>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</si>
  <si>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</si>
  <si>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</si>
  <si>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</si>
  <si>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</si>
  <si>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</si>
  <si>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</si>
  <si>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</si>
  <si>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</si>
  <si>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</si>
  <si>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</si>
  <si>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</si>
  <si>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</si>
  <si>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</si>
  <si>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</si>
  <si>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</si>
  <si>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</si>
  <si>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</si>
  <si>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</si>
  <si>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</si>
  <si>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</si>
  <si>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</si>
  <si>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</si>
  <si>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</si>
  <si>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</si>
  <si>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</si>
  <si>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</si>
  <si>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</si>
  <si>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</si>
  <si>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</si>
  <si>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</si>
  <si>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</si>
  <si>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</si>
  <si>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</si>
  <si>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</si>
  <si>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</si>
  <si>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</si>
  <si>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</si>
  <si>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</si>
  <si>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</si>
  <si>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</si>
  <si>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</si>
  <si>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</si>
  <si>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</si>
  <si>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</si>
  <si>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</si>
  <si>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</si>
  <si>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</si>
  <si>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</si>
  <si>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</si>
  <si>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</si>
  <si>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</si>
  <si>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</si>
  <si>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</si>
  <si>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</si>
  <si>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</si>
  <si>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</si>
  <si>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</si>
  <si>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</si>
  <si>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</si>
  <si>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</si>
  <si>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</si>
  <si>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</si>
  <si>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</si>
  <si>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</si>
  <si>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</si>
  <si>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</si>
  <si>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</si>
  <si>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</si>
  <si>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</si>
  <si>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</si>
  <si>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</si>
  <si>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</si>
  <si>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</si>
  <si>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</si>
  <si>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</si>
  <si>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</si>
  <si>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</si>
  <si>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</si>
  <si>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</si>
  <si>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</si>
  <si>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</si>
  <si>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</si>
  <si>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</si>
  <si>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</si>
  <si>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</si>
  <si>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</si>
  <si>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</si>
  <si>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</si>
  <si>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</si>
  <si>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</si>
  <si>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</si>
  <si>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</si>
  <si>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</si>
  <si>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</si>
  <si>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</si>
  <si>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</si>
  <si>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</si>
  <si>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</si>
  <si>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</si>
  <si>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</si>
  <si>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</si>
  <si>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</si>
  <si>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</si>
  <si>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経常収支比率は収支不足を一般会計から繰り入れを行っているが、特別損益が生じたことから100％を上回っている。企業債残高対事業規模比率は平均値と比べ大きく上回っている。
　汚水処理原価は浄化槽の1/5が離島に設置してあることや離島でない地区についても住宅が散在している中山間地域に多く設置していることから維持管理のコストが高く、平均値に比べ上回っている。
　水洗化率は平均値を大きく上回っているにもかかわらず、経費回収率は下回っている。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244" eb="245">
      <t>タカ</t>
    </rPh>
    <rPh sb="251" eb="252">
      <t>クラ</t>
    </rPh>
    <rPh sb="253" eb="255">
      <t>ウワマワ</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</si>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</sst>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58-42DF-B864-FBB8347CE4D1}"/>
            </c:ext>
          </c:extLst>
        </c:ser>
        <c:dLbls>
          <c:showLegendKey val="0"/>
          <c:showVal val="0"/>
          <c:showCatName val="0"/>
          <c:showSerName val="0"/>
          <c:showPercent val="0"/>
          <c:showBubbleSize val="0"/>
        </c:dLbls>
        <c:gapWidth val="150"/>
        <c:axId val="364177176"/>
        <c:axId val="36417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958-42DF-B864-FBB8347CE4D1}"/>
            </c:ext>
          </c:extLst>
        </c:ser>
        <c:dLbls>
          <c:showLegendKey val="0"/>
          <c:showVal val="0"/>
          <c:showCatName val="0"/>
          <c:showSerName val="0"/>
          <c:showPercent val="0"/>
          <c:showBubbleSize val="0"/>
        </c:dLbls>
        <c:marker val="1"/>
        <c:smooth val="0"/>
        <c:axId val="364177176"/>
        <c:axId val="364177560"/>
      </c:lineChart>
      <c:dateAx>
        <c:axId val="364177176"/>
        <c:scaling>
          <c:orientation val="minMax"/>
        </c:scaling>
        <c:delete val="1"/>
        <c:axPos val="b"/>
        <c:numFmt formatCode="ge" sourceLinked="1"/>
        <c:majorTickMark val="none"/>
        <c:minorTickMark val="none"/>
        <c:tickLblPos val="none"/>
        <c:crossAx val="364177560"/>
        <c:crosses val="autoZero"/>
        <c:auto val="1"/>
        <c:lblOffset val="100"/>
        <c:baseTimeUnit val="years"/>
      </c:dateAx>
      <c:valAx>
        <c:axId val="36417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35.75</c:v>
                </c:pt>
              </c:numCache>
            </c:numRef>
          </c:val>
          <c:extLst xmlns:c16r2="http://schemas.microsoft.com/office/drawing/2015/06/chart">
            <c:ext xmlns:c16="http://schemas.microsoft.com/office/drawing/2014/chart" uri="{C3380CC4-5D6E-409C-BE32-E72D297353CC}">
              <c16:uniqueId val="{00000000-9FDC-4479-9E13-B496760404CB}"/>
            </c:ext>
          </c:extLst>
        </c:ser>
        <c:dLbls>
          <c:showLegendKey val="0"/>
          <c:showVal val="0"/>
          <c:showCatName val="0"/>
          <c:showSerName val="0"/>
          <c:showPercent val="0"/>
          <c:showBubbleSize val="0"/>
        </c:dLbls>
        <c:gapWidth val="150"/>
        <c:axId val="364450720"/>
        <c:axId val="3644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54.93</c:v>
                </c:pt>
              </c:numCache>
            </c:numRef>
          </c:val>
          <c:smooth val="0"/>
          <c:extLst xmlns:c16r2="http://schemas.microsoft.com/office/drawing/2015/06/chart">
            <c:ext xmlns:c16="http://schemas.microsoft.com/office/drawing/2014/chart" uri="{C3380CC4-5D6E-409C-BE32-E72D297353CC}">
              <c16:uniqueId val="{00000001-9FDC-4479-9E13-B496760404CB}"/>
            </c:ext>
          </c:extLst>
        </c:ser>
        <c:dLbls>
          <c:showLegendKey val="0"/>
          <c:showVal val="0"/>
          <c:showCatName val="0"/>
          <c:showSerName val="0"/>
          <c:showPercent val="0"/>
          <c:showBubbleSize val="0"/>
        </c:dLbls>
        <c:marker val="1"/>
        <c:smooth val="0"/>
        <c:axId val="364450720"/>
        <c:axId val="364443272"/>
      </c:lineChart>
      <c:dateAx>
        <c:axId val="364450720"/>
        <c:scaling>
          <c:orientation val="minMax"/>
        </c:scaling>
        <c:delete val="1"/>
        <c:axPos val="b"/>
        <c:numFmt formatCode="ge" sourceLinked="1"/>
        <c:majorTickMark val="none"/>
        <c:minorTickMark val="none"/>
        <c:tickLblPos val="none"/>
        <c:crossAx val="364443272"/>
        <c:crosses val="autoZero"/>
        <c:auto val="1"/>
        <c:lblOffset val="100"/>
        <c:baseTimeUnit val="years"/>
      </c:dateAx>
      <c:valAx>
        <c:axId val="3644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99.63</c:v>
                </c:pt>
              </c:numCache>
            </c:numRef>
          </c:val>
          <c:extLst xmlns:c16r2="http://schemas.microsoft.com/office/drawing/2015/06/chart">
            <c:ext xmlns:c16="http://schemas.microsoft.com/office/drawing/2014/chart" uri="{C3380CC4-5D6E-409C-BE32-E72D297353CC}">
              <c16:uniqueId val="{00000000-D850-41EC-9CCC-8C0A1887D8CE}"/>
            </c:ext>
          </c:extLst>
        </c:ser>
        <c:dLbls>
          <c:showLegendKey val="0"/>
          <c:showVal val="0"/>
          <c:showCatName val="0"/>
          <c:showSerName val="0"/>
          <c:showPercent val="0"/>
          <c:showBubbleSize val="0"/>
        </c:dLbls>
        <c:gapWidth val="150"/>
        <c:axId val="364444056"/>
        <c:axId val="3644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65.569999999999993</c:v>
                </c:pt>
              </c:numCache>
            </c:numRef>
          </c:val>
          <c:smooth val="0"/>
          <c:extLst xmlns:c16r2="http://schemas.microsoft.com/office/drawing/2015/06/chart">
            <c:ext xmlns:c16="http://schemas.microsoft.com/office/drawing/2014/chart" uri="{C3380CC4-5D6E-409C-BE32-E72D297353CC}">
              <c16:uniqueId val="{00000001-D850-41EC-9CCC-8C0A1887D8CE}"/>
            </c:ext>
          </c:extLst>
        </c:ser>
        <c:dLbls>
          <c:showLegendKey val="0"/>
          <c:showVal val="0"/>
          <c:showCatName val="0"/>
          <c:showSerName val="0"/>
          <c:showPercent val="0"/>
          <c:showBubbleSize val="0"/>
        </c:dLbls>
        <c:marker val="1"/>
        <c:smooth val="0"/>
        <c:axId val="364444056"/>
        <c:axId val="364444448"/>
      </c:lineChart>
      <c:dateAx>
        <c:axId val="364444056"/>
        <c:scaling>
          <c:orientation val="minMax"/>
        </c:scaling>
        <c:delete val="1"/>
        <c:axPos val="b"/>
        <c:numFmt formatCode="ge" sourceLinked="1"/>
        <c:majorTickMark val="none"/>
        <c:minorTickMark val="none"/>
        <c:tickLblPos val="none"/>
        <c:crossAx val="364444448"/>
        <c:crosses val="autoZero"/>
        <c:auto val="1"/>
        <c:lblOffset val="100"/>
        <c:baseTimeUnit val="years"/>
      </c:dateAx>
      <c:valAx>
        <c:axId val="3644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101.47</c:v>
                </c:pt>
              </c:numCache>
            </c:numRef>
          </c:val>
          <c:extLst xmlns:c16r2="http://schemas.microsoft.com/office/drawing/2015/06/chart">
            <c:ext xmlns:c16="http://schemas.microsoft.com/office/drawing/2014/chart" uri="{C3380CC4-5D6E-409C-BE32-E72D297353CC}">
              <c16:uniqueId val="{00000000-3214-4092-99A2-10BFE246E060}"/>
            </c:ext>
          </c:extLst>
        </c:ser>
        <c:dLbls>
          <c:showLegendKey val="0"/>
          <c:showVal val="0"/>
          <c:showCatName val="0"/>
          <c:showSerName val="0"/>
          <c:showPercent val="0"/>
          <c:showBubbleSize val="0"/>
        </c:dLbls>
        <c:gapWidth val="150"/>
        <c:axId val="363888824"/>
        <c:axId val="36237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90.02</c:v>
                </c:pt>
              </c:numCache>
            </c:numRef>
          </c:val>
          <c:smooth val="0"/>
          <c:extLst xmlns:c16r2="http://schemas.microsoft.com/office/drawing/2015/06/chart">
            <c:ext xmlns:c16="http://schemas.microsoft.com/office/drawing/2014/chart" uri="{C3380CC4-5D6E-409C-BE32-E72D297353CC}">
              <c16:uniqueId val="{00000001-3214-4092-99A2-10BFE246E060}"/>
            </c:ext>
          </c:extLst>
        </c:ser>
        <c:dLbls>
          <c:showLegendKey val="0"/>
          <c:showVal val="0"/>
          <c:showCatName val="0"/>
          <c:showSerName val="0"/>
          <c:showPercent val="0"/>
          <c:showBubbleSize val="0"/>
        </c:dLbls>
        <c:marker val="1"/>
        <c:smooth val="0"/>
        <c:axId val="363888824"/>
        <c:axId val="362376784"/>
      </c:lineChart>
      <c:dateAx>
        <c:axId val="363888824"/>
        <c:scaling>
          <c:orientation val="minMax"/>
        </c:scaling>
        <c:delete val="1"/>
        <c:axPos val="b"/>
        <c:numFmt formatCode="ge" sourceLinked="1"/>
        <c:majorTickMark val="none"/>
        <c:minorTickMark val="none"/>
        <c:tickLblPos val="none"/>
        <c:crossAx val="362376784"/>
        <c:crosses val="autoZero"/>
        <c:auto val="1"/>
        <c:lblOffset val="100"/>
        <c:baseTimeUnit val="years"/>
      </c:dateAx>
      <c:valAx>
        <c:axId val="3623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8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39.130000000000003</c:v>
                </c:pt>
              </c:numCache>
            </c:numRef>
          </c:val>
          <c:extLst xmlns:c16r2="http://schemas.microsoft.com/office/drawing/2015/06/chart">
            <c:ext xmlns:c16="http://schemas.microsoft.com/office/drawing/2014/chart" uri="{C3380CC4-5D6E-409C-BE32-E72D297353CC}">
              <c16:uniqueId val="{00000000-761F-429C-86BA-F3D2FBCA5502}"/>
            </c:ext>
          </c:extLst>
        </c:ser>
        <c:dLbls>
          <c:showLegendKey val="0"/>
          <c:showVal val="0"/>
          <c:showCatName val="0"/>
          <c:showSerName val="0"/>
          <c:showPercent val="0"/>
          <c:showBubbleSize val="0"/>
        </c:dLbls>
        <c:gapWidth val="150"/>
        <c:axId val="362374432"/>
        <c:axId val="36237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16.41</c:v>
                </c:pt>
              </c:numCache>
            </c:numRef>
          </c:val>
          <c:smooth val="0"/>
          <c:extLst xmlns:c16r2="http://schemas.microsoft.com/office/drawing/2015/06/chart">
            <c:ext xmlns:c16="http://schemas.microsoft.com/office/drawing/2014/chart" uri="{C3380CC4-5D6E-409C-BE32-E72D297353CC}">
              <c16:uniqueId val="{00000001-761F-429C-86BA-F3D2FBCA5502}"/>
            </c:ext>
          </c:extLst>
        </c:ser>
        <c:dLbls>
          <c:showLegendKey val="0"/>
          <c:showVal val="0"/>
          <c:showCatName val="0"/>
          <c:showSerName val="0"/>
          <c:showPercent val="0"/>
          <c:showBubbleSize val="0"/>
        </c:dLbls>
        <c:marker val="1"/>
        <c:smooth val="0"/>
        <c:axId val="362374432"/>
        <c:axId val="362374824"/>
      </c:lineChart>
      <c:dateAx>
        <c:axId val="362374432"/>
        <c:scaling>
          <c:orientation val="minMax"/>
        </c:scaling>
        <c:delete val="1"/>
        <c:axPos val="b"/>
        <c:numFmt formatCode="ge" sourceLinked="1"/>
        <c:majorTickMark val="none"/>
        <c:minorTickMark val="none"/>
        <c:tickLblPos val="none"/>
        <c:crossAx val="362374824"/>
        <c:crosses val="autoZero"/>
        <c:auto val="1"/>
        <c:lblOffset val="100"/>
        <c:baseTimeUnit val="years"/>
      </c:dateAx>
      <c:valAx>
        <c:axId val="36237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54-4CE5-B4C6-70D3B165617A}"/>
            </c:ext>
          </c:extLst>
        </c:ser>
        <c:dLbls>
          <c:showLegendKey val="0"/>
          <c:showVal val="0"/>
          <c:showCatName val="0"/>
          <c:showSerName val="0"/>
          <c:showPercent val="0"/>
          <c:showBubbleSize val="0"/>
        </c:dLbls>
        <c:gapWidth val="150"/>
        <c:axId val="364535576"/>
        <c:axId val="36453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754-4CE5-B4C6-70D3B165617A}"/>
            </c:ext>
          </c:extLst>
        </c:ser>
        <c:dLbls>
          <c:showLegendKey val="0"/>
          <c:showVal val="0"/>
          <c:showCatName val="0"/>
          <c:showSerName val="0"/>
          <c:showPercent val="0"/>
          <c:showBubbleSize val="0"/>
        </c:dLbls>
        <c:marker val="1"/>
        <c:smooth val="0"/>
        <c:axId val="364535576"/>
        <c:axId val="364530872"/>
      </c:lineChart>
      <c:dateAx>
        <c:axId val="364535576"/>
        <c:scaling>
          <c:orientation val="minMax"/>
        </c:scaling>
        <c:delete val="1"/>
        <c:axPos val="b"/>
        <c:numFmt formatCode="ge" sourceLinked="1"/>
        <c:majorTickMark val="none"/>
        <c:minorTickMark val="none"/>
        <c:tickLblPos val="none"/>
        <c:crossAx val="364530872"/>
        <c:crosses val="autoZero"/>
        <c:auto val="1"/>
        <c:lblOffset val="100"/>
        <c:baseTimeUnit val="years"/>
      </c:dateAx>
      <c:valAx>
        <c:axId val="3645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3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B8C-486A-8620-6B833EFFB44E}"/>
            </c:ext>
          </c:extLst>
        </c:ser>
        <c:dLbls>
          <c:showLegendKey val="0"/>
          <c:showVal val="0"/>
          <c:showCatName val="0"/>
          <c:showSerName val="0"/>
          <c:showPercent val="0"/>
          <c:showBubbleSize val="0"/>
        </c:dLbls>
        <c:gapWidth val="150"/>
        <c:axId val="364537536"/>
        <c:axId val="3645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221.28</c:v>
                </c:pt>
              </c:numCache>
            </c:numRef>
          </c:val>
          <c:smooth val="0"/>
          <c:extLst xmlns:c16r2="http://schemas.microsoft.com/office/drawing/2015/06/chart">
            <c:ext xmlns:c16="http://schemas.microsoft.com/office/drawing/2014/chart" uri="{C3380CC4-5D6E-409C-BE32-E72D297353CC}">
              <c16:uniqueId val="{00000001-1B8C-486A-8620-6B833EFFB44E}"/>
            </c:ext>
          </c:extLst>
        </c:ser>
        <c:dLbls>
          <c:showLegendKey val="0"/>
          <c:showVal val="0"/>
          <c:showCatName val="0"/>
          <c:showSerName val="0"/>
          <c:showPercent val="0"/>
          <c:showBubbleSize val="0"/>
        </c:dLbls>
        <c:marker val="1"/>
        <c:smooth val="0"/>
        <c:axId val="364537536"/>
        <c:axId val="364535968"/>
      </c:lineChart>
      <c:dateAx>
        <c:axId val="364537536"/>
        <c:scaling>
          <c:orientation val="minMax"/>
        </c:scaling>
        <c:delete val="1"/>
        <c:axPos val="b"/>
        <c:numFmt formatCode="ge" sourceLinked="1"/>
        <c:majorTickMark val="none"/>
        <c:minorTickMark val="none"/>
        <c:tickLblPos val="none"/>
        <c:crossAx val="364535968"/>
        <c:crosses val="autoZero"/>
        <c:auto val="1"/>
        <c:lblOffset val="100"/>
        <c:baseTimeUnit val="years"/>
      </c:dateAx>
      <c:valAx>
        <c:axId val="3645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32.090000000000003</c:v>
                </c:pt>
              </c:numCache>
            </c:numRef>
          </c:val>
          <c:extLst xmlns:c16r2="http://schemas.microsoft.com/office/drawing/2015/06/chart">
            <c:ext xmlns:c16="http://schemas.microsoft.com/office/drawing/2014/chart" uri="{C3380CC4-5D6E-409C-BE32-E72D297353CC}">
              <c16:uniqueId val="{00000000-448B-4B7A-9E40-3D16DC6F0575}"/>
            </c:ext>
          </c:extLst>
        </c:ser>
        <c:dLbls>
          <c:showLegendKey val="0"/>
          <c:showVal val="0"/>
          <c:showCatName val="0"/>
          <c:showSerName val="0"/>
          <c:showPercent val="0"/>
          <c:showBubbleSize val="0"/>
        </c:dLbls>
        <c:gapWidth val="150"/>
        <c:axId val="364532048"/>
        <c:axId val="3645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113.42</c:v>
                </c:pt>
              </c:numCache>
            </c:numRef>
          </c:val>
          <c:smooth val="0"/>
          <c:extLst xmlns:c16r2="http://schemas.microsoft.com/office/drawing/2015/06/chart">
            <c:ext xmlns:c16="http://schemas.microsoft.com/office/drawing/2014/chart" uri="{C3380CC4-5D6E-409C-BE32-E72D297353CC}">
              <c16:uniqueId val="{00000001-448B-4B7A-9E40-3D16DC6F0575}"/>
            </c:ext>
          </c:extLst>
        </c:ser>
        <c:dLbls>
          <c:showLegendKey val="0"/>
          <c:showVal val="0"/>
          <c:showCatName val="0"/>
          <c:showSerName val="0"/>
          <c:showPercent val="0"/>
          <c:showBubbleSize val="0"/>
        </c:dLbls>
        <c:marker val="1"/>
        <c:smooth val="0"/>
        <c:axId val="364532048"/>
        <c:axId val="364532832"/>
      </c:lineChart>
      <c:dateAx>
        <c:axId val="364532048"/>
        <c:scaling>
          <c:orientation val="minMax"/>
        </c:scaling>
        <c:delete val="1"/>
        <c:axPos val="b"/>
        <c:numFmt formatCode="ge" sourceLinked="1"/>
        <c:majorTickMark val="none"/>
        <c:minorTickMark val="none"/>
        <c:tickLblPos val="none"/>
        <c:crossAx val="364532832"/>
        <c:crosses val="autoZero"/>
        <c:auto val="1"/>
        <c:lblOffset val="100"/>
        <c:baseTimeUnit val="years"/>
      </c:dateAx>
      <c:valAx>
        <c:axId val="3645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777.17</c:v>
                </c:pt>
              </c:numCache>
            </c:numRef>
          </c:val>
          <c:extLst xmlns:c16r2="http://schemas.microsoft.com/office/drawing/2015/06/chart">
            <c:ext xmlns:c16="http://schemas.microsoft.com/office/drawing/2014/chart" uri="{C3380CC4-5D6E-409C-BE32-E72D297353CC}">
              <c16:uniqueId val="{00000000-6E98-4CD0-A06A-6B1AF78F7367}"/>
            </c:ext>
          </c:extLst>
        </c:ser>
        <c:dLbls>
          <c:showLegendKey val="0"/>
          <c:showVal val="0"/>
          <c:showCatName val="0"/>
          <c:showSerName val="0"/>
          <c:showPercent val="0"/>
          <c:showBubbleSize val="0"/>
        </c:dLbls>
        <c:gapWidth val="150"/>
        <c:axId val="364534008"/>
        <c:axId val="36444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386.46</c:v>
                </c:pt>
              </c:numCache>
            </c:numRef>
          </c:val>
          <c:smooth val="0"/>
          <c:extLst xmlns:c16r2="http://schemas.microsoft.com/office/drawing/2015/06/chart">
            <c:ext xmlns:c16="http://schemas.microsoft.com/office/drawing/2014/chart" uri="{C3380CC4-5D6E-409C-BE32-E72D297353CC}">
              <c16:uniqueId val="{00000001-6E98-4CD0-A06A-6B1AF78F7367}"/>
            </c:ext>
          </c:extLst>
        </c:ser>
        <c:dLbls>
          <c:showLegendKey val="0"/>
          <c:showVal val="0"/>
          <c:showCatName val="0"/>
          <c:showSerName val="0"/>
          <c:showPercent val="0"/>
          <c:showBubbleSize val="0"/>
        </c:dLbls>
        <c:marker val="1"/>
        <c:smooth val="0"/>
        <c:axId val="364534008"/>
        <c:axId val="364447192"/>
      </c:lineChart>
      <c:dateAx>
        <c:axId val="364534008"/>
        <c:scaling>
          <c:orientation val="minMax"/>
        </c:scaling>
        <c:delete val="1"/>
        <c:axPos val="b"/>
        <c:numFmt formatCode="ge" sourceLinked="1"/>
        <c:majorTickMark val="none"/>
        <c:minorTickMark val="none"/>
        <c:tickLblPos val="none"/>
        <c:crossAx val="364447192"/>
        <c:crosses val="autoZero"/>
        <c:auto val="1"/>
        <c:lblOffset val="100"/>
        <c:baseTimeUnit val="years"/>
      </c:dateAx>
      <c:valAx>
        <c:axId val="3644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3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24.79</c:v>
                </c:pt>
              </c:numCache>
            </c:numRef>
          </c:val>
          <c:extLst xmlns:c16r2="http://schemas.microsoft.com/office/drawing/2015/06/chart">
            <c:ext xmlns:c16="http://schemas.microsoft.com/office/drawing/2014/chart" uri="{C3380CC4-5D6E-409C-BE32-E72D297353CC}">
              <c16:uniqueId val="{00000000-8CC9-4E56-9E1D-B443D773E12B}"/>
            </c:ext>
          </c:extLst>
        </c:ser>
        <c:dLbls>
          <c:showLegendKey val="0"/>
          <c:showVal val="0"/>
          <c:showCatName val="0"/>
          <c:showSerName val="0"/>
          <c:showPercent val="0"/>
          <c:showBubbleSize val="0"/>
        </c:dLbls>
        <c:gapWidth val="150"/>
        <c:axId val="364449936"/>
        <c:axId val="3644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55.85</c:v>
                </c:pt>
              </c:numCache>
            </c:numRef>
          </c:val>
          <c:smooth val="0"/>
          <c:extLst xmlns:c16r2="http://schemas.microsoft.com/office/drawing/2015/06/chart">
            <c:ext xmlns:c16="http://schemas.microsoft.com/office/drawing/2014/chart" uri="{C3380CC4-5D6E-409C-BE32-E72D297353CC}">
              <c16:uniqueId val="{00000001-8CC9-4E56-9E1D-B443D773E12B}"/>
            </c:ext>
          </c:extLst>
        </c:ser>
        <c:dLbls>
          <c:showLegendKey val="0"/>
          <c:showVal val="0"/>
          <c:showCatName val="0"/>
          <c:showSerName val="0"/>
          <c:showPercent val="0"/>
          <c:showBubbleSize val="0"/>
        </c:dLbls>
        <c:marker val="1"/>
        <c:smooth val="0"/>
        <c:axId val="364449936"/>
        <c:axId val="364445624"/>
      </c:lineChart>
      <c:dateAx>
        <c:axId val="364449936"/>
        <c:scaling>
          <c:orientation val="minMax"/>
        </c:scaling>
        <c:delete val="1"/>
        <c:axPos val="b"/>
        <c:numFmt formatCode="ge" sourceLinked="1"/>
        <c:majorTickMark val="none"/>
        <c:minorTickMark val="none"/>
        <c:tickLblPos val="none"/>
        <c:crossAx val="364445624"/>
        <c:crosses val="autoZero"/>
        <c:auto val="1"/>
        <c:lblOffset val="100"/>
        <c:baseTimeUnit val="years"/>
      </c:dateAx>
      <c:valAx>
        <c:axId val="3644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633.05999999999995</c:v>
                </c:pt>
              </c:numCache>
            </c:numRef>
          </c:val>
          <c:extLst xmlns:c16r2="http://schemas.microsoft.com/office/drawing/2015/06/chart">
            <c:ext xmlns:c16="http://schemas.microsoft.com/office/drawing/2014/chart" uri="{C3380CC4-5D6E-409C-BE32-E72D297353CC}">
              <c16:uniqueId val="{00000000-80C5-4938-99DE-5CA4B1694F46}"/>
            </c:ext>
          </c:extLst>
        </c:ser>
        <c:dLbls>
          <c:showLegendKey val="0"/>
          <c:showVal val="0"/>
          <c:showCatName val="0"/>
          <c:showSerName val="0"/>
          <c:showPercent val="0"/>
          <c:showBubbleSize val="0"/>
        </c:dLbls>
        <c:gapWidth val="150"/>
        <c:axId val="364449152"/>
        <c:axId val="36444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287.91000000000003</c:v>
                </c:pt>
              </c:numCache>
            </c:numRef>
          </c:val>
          <c:smooth val="0"/>
          <c:extLst xmlns:c16r2="http://schemas.microsoft.com/office/drawing/2015/06/chart">
            <c:ext xmlns:c16="http://schemas.microsoft.com/office/drawing/2014/chart" uri="{C3380CC4-5D6E-409C-BE32-E72D297353CC}">
              <c16:uniqueId val="{00000001-80C5-4938-99DE-5CA4B1694F46}"/>
            </c:ext>
          </c:extLst>
        </c:ser>
        <c:dLbls>
          <c:showLegendKey val="0"/>
          <c:showVal val="0"/>
          <c:showCatName val="0"/>
          <c:showSerName val="0"/>
          <c:showPercent val="0"/>
          <c:showBubbleSize val="0"/>
        </c:dLbls>
        <c:marker val="1"/>
        <c:smooth val="0"/>
        <c:axId val="364449152"/>
        <c:axId val="364447976"/>
      </c:lineChart>
      <c:dateAx>
        <c:axId val="364449152"/>
        <c:scaling>
          <c:orientation val="minMax"/>
        </c:scaling>
        <c:delete val="1"/>
        <c:axPos val="b"/>
        <c:numFmt formatCode="ge" sourceLinked="1"/>
        <c:majorTickMark val="none"/>
        <c:minorTickMark val="none"/>
        <c:tickLblPos val="none"/>
        <c:crossAx val="364447976"/>
        <c:crosses val="autoZero"/>
        <c:auto val="1"/>
        <c:lblOffset val="100"/>
        <c:baseTimeUnit val="years"/>
      </c:dateAx>
      <c:valAx>
        <c:axId val="3644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47625</v>
      </c>
      <c r="AM8" s="68"/>
      <c r="AN8" s="68"/>
      <c r="AO8" s="68"/>
      <c r="AP8" s="68"/>
      <c r="AQ8" s="68"/>
      <c r="AR8" s="68"/>
      <c r="AS8" s="68"/>
      <c r="AT8" s="67">
        <f>データ!T6</f>
        <v>698.31</v>
      </c>
      <c r="AU8" s="67"/>
      <c r="AV8" s="67"/>
      <c r="AW8" s="67"/>
      <c r="AX8" s="67"/>
      <c r="AY8" s="67"/>
      <c r="AZ8" s="67"/>
      <c r="BA8" s="67"/>
      <c r="BB8" s="67">
        <f>データ!U6</f>
        <v>68.2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67.28</v>
      </c>
      <c r="J10" s="67"/>
      <c r="K10" s="67"/>
      <c r="L10" s="67"/>
      <c r="M10" s="67"/>
      <c r="N10" s="67"/>
      <c r="O10" s="67"/>
      <c r="P10" s="67">
        <f>データ!P6</f>
        <v>1.1499999999999999</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540</v>
      </c>
      <c r="AM10" s="68"/>
      <c r="AN10" s="68"/>
      <c r="AO10" s="68"/>
      <c r="AP10" s="68"/>
      <c r="AQ10" s="68"/>
      <c r="AR10" s="68"/>
      <c r="AS10" s="68"/>
      <c r="AT10" s="67">
        <f>データ!W6</f>
        <v>0.01</v>
      </c>
      <c r="AU10" s="67"/>
      <c r="AV10" s="67"/>
      <c r="AW10" s="67"/>
      <c r="AX10" s="67"/>
      <c r="AY10" s="67"/>
      <c r="AZ10" s="67"/>
      <c r="BA10" s="67"/>
      <c r="BB10" s="67">
        <f>データ!X6</f>
        <v>54000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9M7hwnJG56wvLZjv56A7ALHW9r5ZiJStsFRkkQ0xsPCOGO3kgWdhi7jkXXZS0Ajuh0ZeVDsHL0Xlnx54L8Zr5Q==" saltValue="LzvhpXiT/RsCFSR9aL4m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67.28</v>
      </c>
      <c r="P6" s="34">
        <f t="shared" si="3"/>
        <v>1.1499999999999999</v>
      </c>
      <c r="Q6" s="34">
        <f t="shared" si="3"/>
        <v>100</v>
      </c>
      <c r="R6" s="34">
        <f t="shared" si="3"/>
        <v>2916</v>
      </c>
      <c r="S6" s="34">
        <f t="shared" si="3"/>
        <v>47625</v>
      </c>
      <c r="T6" s="34">
        <f t="shared" si="3"/>
        <v>698.31</v>
      </c>
      <c r="U6" s="34">
        <f t="shared" si="3"/>
        <v>68.2</v>
      </c>
      <c r="V6" s="34">
        <f t="shared" si="3"/>
        <v>540</v>
      </c>
      <c r="W6" s="34">
        <f t="shared" si="3"/>
        <v>0.01</v>
      </c>
      <c r="X6" s="34">
        <f t="shared" si="3"/>
        <v>54000</v>
      </c>
      <c r="Y6" s="35" t="str">
        <f>IF(Y7="",NA(),Y7)</f>
        <v>-</v>
      </c>
      <c r="Z6" s="35" t="str">
        <f t="shared" ref="Z6:AH6" si="4">IF(Z7="",NA(),Z7)</f>
        <v>-</v>
      </c>
      <c r="AA6" s="35" t="str">
        <f t="shared" si="4"/>
        <v>-</v>
      </c>
      <c r="AB6" s="35" t="str">
        <f t="shared" si="4"/>
        <v>-</v>
      </c>
      <c r="AC6" s="35">
        <f t="shared" si="4"/>
        <v>101.47</v>
      </c>
      <c r="AD6" s="35" t="str">
        <f t="shared" si="4"/>
        <v>-</v>
      </c>
      <c r="AE6" s="35" t="str">
        <f t="shared" si="4"/>
        <v>-</v>
      </c>
      <c r="AF6" s="35" t="str">
        <f t="shared" si="4"/>
        <v>-</v>
      </c>
      <c r="AG6" s="35" t="str">
        <f t="shared" si="4"/>
        <v>-</v>
      </c>
      <c r="AH6" s="35">
        <f t="shared" si="4"/>
        <v>90.02</v>
      </c>
      <c r="AI6" s="34" t="str">
        <f>IF(AI7="","",IF(AI7="-","【-】","【"&amp;SUBSTITUTE(TEXT(AI7,"#,##0.00"),"-","△")&amp;"】"))</f>
        <v>【90.10】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221.28</v>
      </c>
      <c r="AT6" s="34" t="str">
        <f>IF(AT7="","",IF(AT7="-","【-】","【"&amp;SUBSTITUTE(TEXT(AT7,"#,##0.00"),"-","△")&amp;"】"))</f>
        <v>【164.71】</v>
      </c>
      <c r="AU6" s="35" t="str">
        <f>IF(AU7="",NA(),AU7)</f>
        <v>-</v>
      </c>
      <c r="AV6" s="35" t="str">
        <f t="shared" ref="AV6:BD6" si="6">IF(AV7="",NA(),AV7)</f>
        <v>-</v>
      </c>
      <c r="AW6" s="35" t="str">
        <f t="shared" si="6"/>
        <v>-</v>
      </c>
      <c r="AX6" s="35" t="str">
        <f t="shared" si="6"/>
        <v>-</v>
      </c>
      <c r="AY6" s="35">
        <f t="shared" si="6"/>
        <v>32.090000000000003</v>
      </c>
      <c r="AZ6" s="35" t="str">
        <f t="shared" si="6"/>
        <v>-</v>
      </c>
      <c r="BA6" s="35" t="str">
        <f t="shared" si="6"/>
        <v>-</v>
      </c>
      <c r="BB6" s="35" t="str">
        <f t="shared" si="6"/>
        <v>-</v>
      </c>
      <c r="BC6" s="35" t="str">
        <f t="shared" si="6"/>
        <v>-</v>
      </c>
      <c r="BD6" s="35">
        <f t="shared" si="6"/>
        <v>113.42</v>
      </c>
      <c r="BE6" s="34" t="str">
        <f>IF(BE7="","",IF(BE7="-","【-】","【"&amp;SUBSTITUTE(TEXT(BE7,"#,##0.00"),"-","△")&amp;"】"))</f>
        <v>【148.05】</v>
      </c>
      <c r="BF6" s="35" t="str">
        <f>IF(BF7="",NA(),BF7)</f>
        <v>-</v>
      </c>
      <c r="BG6" s="35" t="str">
        <f t="shared" ref="BG6:BO6" si="7">IF(BG7="",NA(),BG7)</f>
        <v>-</v>
      </c>
      <c r="BH6" s="35" t="str">
        <f t="shared" si="7"/>
        <v>-</v>
      </c>
      <c r="BI6" s="35" t="str">
        <f t="shared" si="7"/>
        <v>-</v>
      </c>
      <c r="BJ6" s="35">
        <f t="shared" si="7"/>
        <v>777.17</v>
      </c>
      <c r="BK6" s="35" t="str">
        <f t="shared" si="7"/>
        <v>-</v>
      </c>
      <c r="BL6" s="35" t="str">
        <f t="shared" si="7"/>
        <v>-</v>
      </c>
      <c r="BM6" s="35" t="str">
        <f t="shared" si="7"/>
        <v>-</v>
      </c>
      <c r="BN6" s="35" t="str">
        <f t="shared" si="7"/>
        <v>-</v>
      </c>
      <c r="BO6" s="35">
        <f t="shared" si="7"/>
        <v>386.46</v>
      </c>
      <c r="BP6" s="34" t="str">
        <f>IF(BP7="","",IF(BP7="-","【-】","【"&amp;SUBSTITUTE(TEXT(BP7,"#,##0.00"),"-","△")&amp;"】"))</f>
        <v>【325.02】</v>
      </c>
      <c r="BQ6" s="35" t="str">
        <f>IF(BQ7="",NA(),BQ7)</f>
        <v>-</v>
      </c>
      <c r="BR6" s="35" t="str">
        <f t="shared" ref="BR6:BZ6" si="8">IF(BR7="",NA(),BR7)</f>
        <v>-</v>
      </c>
      <c r="BS6" s="35" t="str">
        <f t="shared" si="8"/>
        <v>-</v>
      </c>
      <c r="BT6" s="35" t="str">
        <f t="shared" si="8"/>
        <v>-</v>
      </c>
      <c r="BU6" s="35">
        <f t="shared" si="8"/>
        <v>24.79</v>
      </c>
      <c r="BV6" s="35" t="str">
        <f t="shared" si="8"/>
        <v>-</v>
      </c>
      <c r="BW6" s="35" t="str">
        <f t="shared" si="8"/>
        <v>-</v>
      </c>
      <c r="BX6" s="35" t="str">
        <f t="shared" si="8"/>
        <v>-</v>
      </c>
      <c r="BY6" s="35" t="str">
        <f t="shared" si="8"/>
        <v>-</v>
      </c>
      <c r="BZ6" s="35">
        <f t="shared" si="8"/>
        <v>55.85</v>
      </c>
      <c r="CA6" s="34" t="str">
        <f>IF(CA7="","",IF(CA7="-","【-】","【"&amp;SUBSTITUTE(TEXT(CA7,"#,##0.00"),"-","△")&amp;"】"))</f>
        <v>【60.61】</v>
      </c>
      <c r="CB6" s="35" t="str">
        <f>IF(CB7="",NA(),CB7)</f>
        <v>-</v>
      </c>
      <c r="CC6" s="35" t="str">
        <f t="shared" ref="CC6:CK6" si="9">IF(CC7="",NA(),CC7)</f>
        <v>-</v>
      </c>
      <c r="CD6" s="35" t="str">
        <f t="shared" si="9"/>
        <v>-</v>
      </c>
      <c r="CE6" s="35" t="str">
        <f t="shared" si="9"/>
        <v>-</v>
      </c>
      <c r="CF6" s="35">
        <f t="shared" si="9"/>
        <v>633.05999999999995</v>
      </c>
      <c r="CG6" s="35" t="str">
        <f t="shared" si="9"/>
        <v>-</v>
      </c>
      <c r="CH6" s="35" t="str">
        <f t="shared" si="9"/>
        <v>-</v>
      </c>
      <c r="CI6" s="35" t="str">
        <f t="shared" si="9"/>
        <v>-</v>
      </c>
      <c r="CJ6" s="35" t="str">
        <f t="shared" si="9"/>
        <v>-</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f t="shared" si="10"/>
        <v>35.75</v>
      </c>
      <c r="CR6" s="35" t="str">
        <f t="shared" si="10"/>
        <v>-</v>
      </c>
      <c r="CS6" s="35" t="str">
        <f t="shared" si="10"/>
        <v>-</v>
      </c>
      <c r="CT6" s="35" t="str">
        <f t="shared" si="10"/>
        <v>-</v>
      </c>
      <c r="CU6" s="35" t="str">
        <f t="shared" si="10"/>
        <v>-</v>
      </c>
      <c r="CV6" s="35">
        <f t="shared" si="10"/>
        <v>54.93</v>
      </c>
      <c r="CW6" s="34" t="str">
        <f>IF(CW7="","",IF(CW7="-","【-】","【"&amp;SUBSTITUTE(TEXT(CW7,"#,##0.00"),"-","△")&amp;"】"))</f>
        <v>【57.80】</v>
      </c>
      <c r="CX6" s="35" t="str">
        <f>IF(CX7="",NA(),CX7)</f>
        <v>-</v>
      </c>
      <c r="CY6" s="35" t="str">
        <f t="shared" ref="CY6:DG6" si="11">IF(CY7="",NA(),CY7)</f>
        <v>-</v>
      </c>
      <c r="CZ6" s="35" t="str">
        <f t="shared" si="11"/>
        <v>-</v>
      </c>
      <c r="DA6" s="35" t="str">
        <f t="shared" si="11"/>
        <v>-</v>
      </c>
      <c r="DB6" s="35">
        <f t="shared" si="11"/>
        <v>99.63</v>
      </c>
      <c r="DC6" s="35" t="str">
        <f t="shared" si="11"/>
        <v>-</v>
      </c>
      <c r="DD6" s="35" t="str">
        <f t="shared" si="11"/>
        <v>-</v>
      </c>
      <c r="DE6" s="35" t="str">
        <f t="shared" si="11"/>
        <v>-</v>
      </c>
      <c r="DF6" s="35" t="str">
        <f t="shared" si="11"/>
        <v>-</v>
      </c>
      <c r="DG6" s="35">
        <f t="shared" si="11"/>
        <v>65.569999999999993</v>
      </c>
      <c r="DH6" s="34" t="str">
        <f>IF(DH7="","",IF(DH7="-","【-】","【"&amp;SUBSTITUTE(TEXT(DH7,"#,##0.00"),"-","△")&amp;"】"))</f>
        <v>【78.90】</v>
      </c>
      <c r="DI6" s="35" t="str">
        <f>IF(DI7="",NA(),DI7)</f>
        <v>-</v>
      </c>
      <c r="DJ6" s="35" t="str">
        <f t="shared" ref="DJ6:DR6" si="12">IF(DJ7="",NA(),DJ7)</f>
        <v>-</v>
      </c>
      <c r="DK6" s="35" t="str">
        <f t="shared" si="12"/>
        <v>-</v>
      </c>
      <c r="DL6" s="35" t="str">
        <f t="shared" si="12"/>
        <v>-</v>
      </c>
      <c r="DM6" s="35">
        <f t="shared" si="12"/>
        <v>39.130000000000003</v>
      </c>
      <c r="DN6" s="35" t="str">
        <f t="shared" si="12"/>
        <v>-</v>
      </c>
      <c r="DO6" s="35" t="str">
        <f t="shared" si="12"/>
        <v>-</v>
      </c>
      <c r="DP6" s="35" t="str">
        <f t="shared" si="12"/>
        <v>-</v>
      </c>
      <c r="DQ6" s="35" t="str">
        <f t="shared" si="12"/>
        <v>-</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352047</v>
      </c>
      <c r="D7" s="37">
        <v>46</v>
      </c>
      <c r="E7" s="37">
        <v>18</v>
      </c>
      <c r="F7" s="37">
        <v>0</v>
      </c>
      <c r="G7" s="37">
        <v>0</v>
      </c>
      <c r="H7" s="37" t="s">
        <v>96</v>
      </c>
      <c r="I7" s="37" t="s">
        <v>97</v>
      </c>
      <c r="J7" s="37" t="s">
        <v>98</v>
      </c>
      <c r="K7" s="37" t="s">
        <v>99</v>
      </c>
      <c r="L7" s="37" t="s">
        <v>100</v>
      </c>
      <c r="M7" s="37" t="s">
        <v>101</v>
      </c>
      <c r="N7" s="38" t="s">
        <v>102</v>
      </c>
      <c r="O7" s="38">
        <v>67.28</v>
      </c>
      <c r="P7" s="38">
        <v>1.1499999999999999</v>
      </c>
      <c r="Q7" s="38">
        <v>100</v>
      </c>
      <c r="R7" s="38">
        <v>2916</v>
      </c>
      <c r="S7" s="38">
        <v>47625</v>
      </c>
      <c r="T7" s="38">
        <v>698.31</v>
      </c>
      <c r="U7" s="38">
        <v>68.2</v>
      </c>
      <c r="V7" s="38">
        <v>540</v>
      </c>
      <c r="W7" s="38">
        <v>0.01</v>
      </c>
      <c r="X7" s="38">
        <v>54000</v>
      </c>
      <c r="Y7" s="38" t="s">
        <v>102</v>
      </c>
      <c r="Z7" s="38" t="s">
        <v>102</v>
      </c>
      <c r="AA7" s="38" t="s">
        <v>102</v>
      </c>
      <c r="AB7" s="38" t="s">
        <v>102</v>
      </c>
      <c r="AC7" s="38">
        <v>101.47</v>
      </c>
      <c r="AD7" s="38" t="s">
        <v>102</v>
      </c>
      <c r="AE7" s="38" t="s">
        <v>102</v>
      </c>
      <c r="AF7" s="38" t="s">
        <v>102</v>
      </c>
      <c r="AG7" s="38" t="s">
        <v>102</v>
      </c>
      <c r="AH7" s="38">
        <v>90.02</v>
      </c>
      <c r="AI7" s="38">
        <v>90.1</v>
      </c>
      <c r="AJ7" s="38" t="s">
        <v>102</v>
      </c>
      <c r="AK7" s="38" t="s">
        <v>102</v>
      </c>
      <c r="AL7" s="38" t="s">
        <v>102</v>
      </c>
      <c r="AM7" s="38" t="s">
        <v>102</v>
      </c>
      <c r="AN7" s="38">
        <v>0</v>
      </c>
      <c r="AO7" s="38" t="s">
        <v>102</v>
      </c>
      <c r="AP7" s="38" t="s">
        <v>102</v>
      </c>
      <c r="AQ7" s="38" t="s">
        <v>102</v>
      </c>
      <c r="AR7" s="38" t="s">
        <v>102</v>
      </c>
      <c r="AS7" s="38">
        <v>221.28</v>
      </c>
      <c r="AT7" s="38">
        <v>164.71</v>
      </c>
      <c r="AU7" s="38" t="s">
        <v>102</v>
      </c>
      <c r="AV7" s="38" t="s">
        <v>102</v>
      </c>
      <c r="AW7" s="38" t="s">
        <v>102</v>
      </c>
      <c r="AX7" s="38" t="s">
        <v>102</v>
      </c>
      <c r="AY7" s="38">
        <v>32.090000000000003</v>
      </c>
      <c r="AZ7" s="38" t="s">
        <v>102</v>
      </c>
      <c r="BA7" s="38" t="s">
        <v>102</v>
      </c>
      <c r="BB7" s="38" t="s">
        <v>102</v>
      </c>
      <c r="BC7" s="38" t="s">
        <v>102</v>
      </c>
      <c r="BD7" s="38">
        <v>113.42</v>
      </c>
      <c r="BE7" s="38">
        <v>148.05000000000001</v>
      </c>
      <c r="BF7" s="38" t="s">
        <v>102</v>
      </c>
      <c r="BG7" s="38" t="s">
        <v>102</v>
      </c>
      <c r="BH7" s="38" t="s">
        <v>102</v>
      </c>
      <c r="BI7" s="38" t="s">
        <v>102</v>
      </c>
      <c r="BJ7" s="38">
        <v>777.17</v>
      </c>
      <c r="BK7" s="38" t="s">
        <v>102</v>
      </c>
      <c r="BL7" s="38" t="s">
        <v>102</v>
      </c>
      <c r="BM7" s="38" t="s">
        <v>102</v>
      </c>
      <c r="BN7" s="38" t="s">
        <v>102</v>
      </c>
      <c r="BO7" s="38">
        <v>386.46</v>
      </c>
      <c r="BP7" s="38">
        <v>325.02</v>
      </c>
      <c r="BQ7" s="38" t="s">
        <v>102</v>
      </c>
      <c r="BR7" s="38" t="s">
        <v>102</v>
      </c>
      <c r="BS7" s="38" t="s">
        <v>102</v>
      </c>
      <c r="BT7" s="38" t="s">
        <v>102</v>
      </c>
      <c r="BU7" s="38">
        <v>24.79</v>
      </c>
      <c r="BV7" s="38" t="s">
        <v>102</v>
      </c>
      <c r="BW7" s="38" t="s">
        <v>102</v>
      </c>
      <c r="BX7" s="38" t="s">
        <v>102</v>
      </c>
      <c r="BY7" s="38" t="s">
        <v>102</v>
      </c>
      <c r="BZ7" s="38">
        <v>55.85</v>
      </c>
      <c r="CA7" s="38">
        <v>60.61</v>
      </c>
      <c r="CB7" s="38" t="s">
        <v>102</v>
      </c>
      <c r="CC7" s="38" t="s">
        <v>102</v>
      </c>
      <c r="CD7" s="38" t="s">
        <v>102</v>
      </c>
      <c r="CE7" s="38" t="s">
        <v>102</v>
      </c>
      <c r="CF7" s="38">
        <v>633.05999999999995</v>
      </c>
      <c r="CG7" s="38" t="s">
        <v>102</v>
      </c>
      <c r="CH7" s="38" t="s">
        <v>102</v>
      </c>
      <c r="CI7" s="38" t="s">
        <v>102</v>
      </c>
      <c r="CJ7" s="38" t="s">
        <v>102</v>
      </c>
      <c r="CK7" s="38">
        <v>287.91000000000003</v>
      </c>
      <c r="CL7" s="38">
        <v>270.94</v>
      </c>
      <c r="CM7" s="38" t="s">
        <v>102</v>
      </c>
      <c r="CN7" s="38" t="s">
        <v>102</v>
      </c>
      <c r="CO7" s="38" t="s">
        <v>102</v>
      </c>
      <c r="CP7" s="38" t="s">
        <v>102</v>
      </c>
      <c r="CQ7" s="38">
        <v>35.75</v>
      </c>
      <c r="CR7" s="38" t="s">
        <v>102</v>
      </c>
      <c r="CS7" s="38" t="s">
        <v>102</v>
      </c>
      <c r="CT7" s="38" t="s">
        <v>102</v>
      </c>
      <c r="CU7" s="38" t="s">
        <v>102</v>
      </c>
      <c r="CV7" s="38">
        <v>54.93</v>
      </c>
      <c r="CW7" s="38">
        <v>57.8</v>
      </c>
      <c r="CX7" s="38" t="s">
        <v>102</v>
      </c>
      <c r="CY7" s="38" t="s">
        <v>102</v>
      </c>
      <c r="CZ7" s="38" t="s">
        <v>102</v>
      </c>
      <c r="DA7" s="38" t="s">
        <v>102</v>
      </c>
      <c r="DB7" s="38">
        <v>99.63</v>
      </c>
      <c r="DC7" s="38" t="s">
        <v>102</v>
      </c>
      <c r="DD7" s="38" t="s">
        <v>102</v>
      </c>
      <c r="DE7" s="38" t="s">
        <v>102</v>
      </c>
      <c r="DF7" s="38" t="s">
        <v>102</v>
      </c>
      <c r="DG7" s="38">
        <v>65.569999999999993</v>
      </c>
      <c r="DH7" s="38">
        <v>78.900000000000006</v>
      </c>
      <c r="DI7" s="38" t="s">
        <v>102</v>
      </c>
      <c r="DJ7" s="38" t="s">
        <v>102</v>
      </c>
      <c r="DK7" s="38" t="s">
        <v>102</v>
      </c>
      <c r="DL7" s="38" t="s">
        <v>102</v>
      </c>
      <c r="DM7" s="38">
        <v>39.130000000000003</v>
      </c>
      <c r="DN7" s="38" t="s">
        <v>102</v>
      </c>
      <c r="DO7" s="38" t="s">
        <v>102</v>
      </c>
      <c r="DP7" s="38" t="s">
        <v>102</v>
      </c>
      <c r="DQ7" s="38" t="s">
        <v>102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2020-02-07T00:58:57Z</cp:lastPrinted>
  <dcterms:created xsi:type="dcterms:W3CDTF">2019-12-05T04:57:51Z</dcterms:created>
  <dcterms:modified xsi:type="dcterms:W3CDTF">2020-02-18T04:59:24Z</dcterms:modified>
  <cp:category/>
</cp:coreProperties>
</file>