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IvFusfnd+PNj+60N7eijJOzlbeVJ9AjNcSOzGtwO5iEI7NtUb+0qRQnO5byjnFZlKd6MLerNvxwKbcndvw716Q==" workbookSaltValue="ECHDeXRNVSDRBgu3XW8B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<sst xmlns="http://schemas.openxmlformats.org/spreadsheetml/2006/main" count="228" uniqueCount="114">
  <si>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</si>
  <si>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</si>
  <si>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</si>
  <si>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</si>
  <si>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</si>
  <si>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</si>
  <si>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</si>
  <si>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</si>
  <si>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</si>
  <si>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</si>
  <si>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</si>
  <si>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</si>
  <si>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</si>
  <si>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</si>
  <si>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</si>
  <si>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</si>
  <si>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</si>
  <si>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</si>
  <si>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</si>
  <si>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</si>
  <si>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</si>
  <si>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</si>
  <si>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</si>
  <si>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</si>
  <si>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</si>
  <si>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</si>
  <si>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</si>
  <si>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</si>
  <si>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</si>
  <si>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</si>
  <si>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</si>
  <si>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</si>
  <si>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</si>
  <si>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</si>
  <si>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</si>
  <si>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</si>
  <si>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</si>
  <si>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</si>
  <si>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</si>
  <si>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</si>
  <si>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</si>
  <si>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</si>
  <si>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</si>
  <si>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</si>
  <si>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</si>
  <si>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</si>
  <si>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</si>
  <si>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</si>
  <si>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</si>
  <si>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</si>
  <si>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</si>
  <si>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</si>
  <si>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</si>
  <si>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</si>
  <si>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</si>
  <si>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</si>
  <si>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</si>
  <si>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</si>
  <si>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</si>
  <si>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</si>
  <si>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</si>
  <si>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</si>
  <si>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</si>
  <si>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</si>
  <si>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</si>
  <si>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</si>
  <si>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</si>
  <si>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</si>
  <si>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</si>
  <si>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</si>
  <si>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</si>
  <si>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</si>
  <si>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</si>
  <si>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</si>
  <si>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</si>
  <si>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</si>
  <si>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</si>
  <si>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</si>
  <si>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</si>
  <si>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</si>
  <si>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</si>
  <si>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</si>
  <si>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</si>
  <si>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</si>
  <si>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</si>
  <si>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</si>
  <si>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</si>
  <si>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</si>
  <si>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</si>
  <si>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</si>
  <si>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</si>
  <si>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</si>
  <si>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</si>
  <si>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</si>
  <si>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</si>
  <si>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</si>
  <si>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</si>
  <si>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</si>
  <si>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</si>
  <si>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</si>
  <si>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</si>
  <si>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</si>
  <si>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</si>
  <si>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</si>
  <si>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</si>
  <si>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</si>
  <si>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</si>
  <si>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</si>
  <si>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</si>
  <si>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</si>
  <si>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</si>
  <si>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公共下水道事業は、昭和61年度に建設事業に着手し、平成５年度以降、順次供用を開始している。したがって、管渠の更新等老朽化対策を講じる段階には至っていない。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1">
      <t>ネンド</t>
    </rPh>
    <rPh sb="31" eb="33">
      <t>イコウ</t>
    </rPh>
    <rPh sb="34" eb="36">
      <t>ジュンジ</t>
    </rPh>
    <rPh sb="36" eb="38">
      <t>キョウヨウ</t>
    </rPh>
    <rPh sb="39" eb="41">
      <t>カイシ</t>
    </rPh>
    <rPh sb="52" eb="54">
      <t>カンキョ</t>
    </rPh>
    <rPh sb="55" eb="57">
      <t>コウシン</t>
    </rPh>
    <rPh sb="57" eb="58">
      <t>トウ</t>
    </rPh>
    <rPh sb="58" eb="61">
      <t>ロウキュウカ</t>
    </rPh>
    <rPh sb="61" eb="63">
      <t>タイサク</t>
    </rPh>
    <rPh sb="64" eb="65">
      <t>コウ</t>
    </rPh>
    <rPh sb="67" eb="69">
      <t>ダンカイ</t>
    </rPh>
    <rPh sb="71" eb="72">
      <t>イタ</t>
    </rPh>
    <phoneticPr fontId="4"/>
  </si>
  <si>
    <t>　令和２年度からの公営企業会計への移行を進め、公営企業会計に基づく経営状況の把握に努めたうえで、使用料収入の見通し及び見直しについても検討する。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rPh sb="1" eb="3">
      <t>レイワ</t>
    </rPh>
    <rPh sb="4" eb="6">
      <t>ネンド</t>
    </rPh>
    <rPh sb="9" eb="11">
      <t>コウエイ</t>
    </rPh>
    <rPh sb="11" eb="13">
      <t>キギョウ</t>
    </rPh>
    <rPh sb="13" eb="15">
      <t>カイケイ</t>
    </rPh>
    <rPh sb="17" eb="19">
      <t>イコウ</t>
    </rPh>
    <rPh sb="20" eb="21">
      <t>スス</t>
    </rPh>
    <rPh sb="23" eb="25">
      <t>コウエイ</t>
    </rPh>
    <rPh sb="25" eb="27">
      <t>キギョウ</t>
    </rPh>
    <rPh sb="27" eb="29">
      <t>カイケイ</t>
    </rPh>
    <rPh sb="30" eb="31">
      <t>モト</t>
    </rPh>
    <rPh sb="33" eb="35">
      <t>ケイエイ</t>
    </rPh>
    <rPh sb="35" eb="37">
      <t>ジョウキョウ</t>
    </rPh>
    <rPh sb="38" eb="40">
      <t>ハアク</t>
    </rPh>
    <rPh sb="41" eb="42">
      <t>ツト</t>
    </rPh>
    <rPh sb="48" eb="51">
      <t>シヨウリョウ</t>
    </rPh>
    <rPh sb="51" eb="53">
      <t>シュウニュウ</t>
    </rPh>
    <rPh sb="54" eb="56">
      <t>ミトオ</t>
    </rPh>
    <rPh sb="57" eb="58">
      <t>オヨ</t>
    </rPh>
    <rPh sb="59" eb="61">
      <t>ミナオ</t>
    </rPh>
    <rPh sb="67" eb="69">
      <t>ケントウ</t>
    </rPh>
    <rPh sb="74" eb="76">
      <t>コンゴ</t>
    </rPh>
    <rPh sb="77" eb="80">
      <t>ゲスイドウ</t>
    </rPh>
    <rPh sb="80" eb="82">
      <t>シセツ</t>
    </rPh>
    <rPh sb="83" eb="86">
      <t>ロウキュウカ</t>
    </rPh>
    <rPh sb="87" eb="88">
      <t>スス</t>
    </rPh>
    <rPh sb="90" eb="92">
      <t>シセツ</t>
    </rPh>
    <rPh sb="92" eb="94">
      <t>カンリ</t>
    </rPh>
    <rPh sb="95" eb="97">
      <t>ヒツヨウ</t>
    </rPh>
    <rPh sb="98" eb="100">
      <t>ケイヒ</t>
    </rPh>
    <rPh sb="101" eb="103">
      <t>ゾウダイ</t>
    </rPh>
    <rPh sb="104" eb="106">
      <t>ヨソク</t>
    </rPh>
    <rPh sb="125" eb="126">
      <t>カンガ</t>
    </rPh>
    <rPh sb="127" eb="128">
      <t>カタ</t>
    </rPh>
    <rPh sb="129" eb="130">
      <t>モト</t>
    </rPh>
    <rPh sb="133" eb="136">
      <t>ゲスイドウ</t>
    </rPh>
    <rPh sb="136" eb="138">
      <t>シセツ</t>
    </rPh>
    <rPh sb="138" eb="140">
      <t>ゼンタイ</t>
    </rPh>
    <rPh sb="141" eb="143">
      <t>タイショウ</t>
    </rPh>
    <rPh sb="144" eb="147">
      <t>ケイカクテキ</t>
    </rPh>
    <rPh sb="149" eb="152">
      <t>コウリツテキ</t>
    </rPh>
    <rPh sb="153" eb="155">
      <t>カンリ</t>
    </rPh>
    <rPh sb="159" eb="161">
      <t>ヒツヨウ</t>
    </rPh>
    <phoneticPr fontId="4"/>
  </si>
  <si>
    <t>　公共下水道事業については、近年、雨水事業を優先的に実施しており、汚水処理区域の拡大が進まないことに加え、行政人口の減少に伴い、処理区域内人口も減少している状況である。
　①収益的収支比率は前年と同水準であり、料金収入や一般会計繰入金で地方債償還金を含めた総費用を賄いきれない状況が続いている。
　④企業債残高対象事業比率は、毎年度の起債額を当該年度の元金償還額を上回らないよう制限しているため、類似団体と同水準となった。
　⑤経費回収率、⑥汚水処理原価及び⑦施設利用率は前年と同水準ではあるが、⑤⑥については、類似団体を下回る水準であり、一層の投資の効率化や維持管理費の削減に努める必要がある。　
　⑧水洗化率は、類似団体よりも高水準であるが、さらなる向上を目指し取り組んでいく必要がある。</t>
    <rPh sb="1" eb="3">
      <t>コウキョウ</t>
    </rPh>
    <rPh sb="3" eb="6">
      <t>ゲスイドウ</t>
    </rPh>
    <rPh sb="6" eb="8">
      <t>ジギョウ</t>
    </rPh>
    <rPh sb="53" eb="55">
      <t>ギョウセイ</t>
    </rPh>
    <rPh sb="55" eb="57">
      <t>ジンコウ</t>
    </rPh>
    <rPh sb="58" eb="60">
      <t>ゲンショウ</t>
    </rPh>
    <rPh sb="61" eb="62">
      <t>トモナ</t>
    </rPh>
    <rPh sb="78" eb="80">
      <t>ジョウキョウ</t>
    </rPh>
    <rPh sb="87" eb="90">
      <t>シュウエキテキ</t>
    </rPh>
    <rPh sb="90" eb="92">
      <t>シュウシ</t>
    </rPh>
    <rPh sb="92" eb="94">
      <t>ヒリツ</t>
    </rPh>
    <rPh sb="95" eb="97">
      <t>ゼンネン</t>
    </rPh>
    <rPh sb="98" eb="101">
      <t>ドウスイジュン</t>
    </rPh>
    <rPh sb="105" eb="107">
      <t>リョウキン</t>
    </rPh>
    <rPh sb="107" eb="109">
      <t>シュウニュウ</t>
    </rPh>
    <rPh sb="110" eb="112">
      <t>イッパン</t>
    </rPh>
    <rPh sb="112" eb="114">
      <t>カイケイ</t>
    </rPh>
    <rPh sb="114" eb="116">
      <t>クリイレ</t>
    </rPh>
    <rPh sb="116" eb="117">
      <t>キン</t>
    </rPh>
    <rPh sb="118" eb="120">
      <t>チホウ</t>
    </rPh>
    <rPh sb="120" eb="121">
      <t>サイ</t>
    </rPh>
    <rPh sb="121" eb="123">
      <t>ショウカン</t>
    </rPh>
    <rPh sb="123" eb="124">
      <t>キン</t>
    </rPh>
    <rPh sb="125" eb="126">
      <t>フク</t>
    </rPh>
    <rPh sb="128" eb="129">
      <t>ソウ</t>
    </rPh>
    <rPh sb="129" eb="131">
      <t>ヒヨウ</t>
    </rPh>
    <rPh sb="132" eb="133">
      <t>マカナ</t>
    </rPh>
    <rPh sb="138" eb="140">
      <t>ジョウキョウ</t>
    </rPh>
    <rPh sb="141" eb="142">
      <t>ツヅ</t>
    </rPh>
    <rPh sb="150" eb="152">
      <t>キギョウ</t>
    </rPh>
    <rPh sb="152" eb="153">
      <t>サイ</t>
    </rPh>
    <rPh sb="153" eb="155">
      <t>ザンダカ</t>
    </rPh>
    <rPh sb="155" eb="157">
      <t>タイショウ</t>
    </rPh>
    <rPh sb="157" eb="159">
      <t>ジギョウ</t>
    </rPh>
    <rPh sb="159" eb="161">
      <t>ヒリツ</t>
    </rPh>
    <rPh sb="163" eb="166">
      <t>マイネンド</t>
    </rPh>
    <rPh sb="167" eb="169">
      <t>キサイ</t>
    </rPh>
    <rPh sb="169" eb="170">
      <t>ガク</t>
    </rPh>
    <rPh sb="171" eb="173">
      <t>トウガイ</t>
    </rPh>
    <rPh sb="173" eb="175">
      <t>ネンド</t>
    </rPh>
    <rPh sb="176" eb="178">
      <t>ガンキン</t>
    </rPh>
    <rPh sb="178" eb="180">
      <t>ショウカン</t>
    </rPh>
    <rPh sb="180" eb="181">
      <t>ガク</t>
    </rPh>
    <rPh sb="182" eb="184">
      <t>ウワマワ</t>
    </rPh>
    <rPh sb="189" eb="191">
      <t>セイゲン</t>
    </rPh>
    <rPh sb="198" eb="200">
      <t>ルイジ</t>
    </rPh>
    <rPh sb="200" eb="202">
      <t>ダンタイ</t>
    </rPh>
    <rPh sb="203" eb="204">
      <t>ドウ</t>
    </rPh>
    <rPh sb="204" eb="206">
      <t>スイジュン</t>
    </rPh>
    <rPh sb="214" eb="216">
      <t>ケイヒ</t>
    </rPh>
    <rPh sb="216" eb="218">
      <t>カイシュウ</t>
    </rPh>
    <rPh sb="218" eb="219">
      <t>リツ</t>
    </rPh>
    <rPh sb="221" eb="223">
      <t>オスイ</t>
    </rPh>
    <rPh sb="223" eb="225">
      <t>ショリ</t>
    </rPh>
    <rPh sb="225" eb="227">
      <t>ゲンカ</t>
    </rPh>
    <rPh sb="227" eb="228">
      <t>オヨ</t>
    </rPh>
    <rPh sb="236" eb="238">
      <t>ゼンネン</t>
    </rPh>
    <rPh sb="239" eb="242">
      <t>ドウスイジュン</t>
    </rPh>
    <rPh sb="256" eb="258">
      <t>ルイジ</t>
    </rPh>
    <rPh sb="258" eb="260">
      <t>ダンタイ</t>
    </rPh>
    <rPh sb="261" eb="263">
      <t>シタマワ</t>
    </rPh>
    <rPh sb="264" eb="266">
      <t>スイジュン</t>
    </rPh>
    <rPh sb="270" eb="272">
      <t>イッソウ</t>
    </rPh>
    <rPh sb="273" eb="275">
      <t>トウシ</t>
    </rPh>
    <rPh sb="276" eb="279">
      <t>コウリツカ</t>
    </rPh>
    <rPh sb="280" eb="282">
      <t>イジ</t>
    </rPh>
    <rPh sb="282" eb="285">
      <t>カンリヒ</t>
    </rPh>
    <rPh sb="286" eb="288">
      <t>サクゲン</t>
    </rPh>
    <rPh sb="289" eb="290">
      <t>ツト</t>
    </rPh>
    <rPh sb="292" eb="294">
      <t>ヒツヨウ</t>
    </rPh>
    <rPh sb="302" eb="305">
      <t>スイセンカ</t>
    </rPh>
    <rPh sb="305" eb="306">
      <t>リツ</t>
    </rPh>
    <rPh sb="308" eb="310">
      <t>ルイジ</t>
    </rPh>
    <rPh sb="310" eb="312">
      <t>ダンタイ</t>
    </rPh>
    <rPh sb="315" eb="318">
      <t>コウスイジュン</t>
    </rPh>
    <rPh sb="327" eb="329">
      <t>コウジョウ</t>
    </rPh>
    <rPh sb="330" eb="332">
      <t>メザ</t>
    </rPh>
    <rPh sb="333" eb="334">
      <t>ト</t>
    </rPh>
    <rPh sb="335" eb="336">
      <t>ク</t>
    </rPh>
    <rPh sb="340" eb="3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</si>
</sst>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0D-4543-9D8B-102484654919}"/>
            </c:ext>
          </c:extLst>
        </c:ser>
        <c:dLbls>
          <c:showLegendKey val="0"/>
          <c:showVal val="0"/>
          <c:showCatName val="0"/>
          <c:showSerName val="0"/>
          <c:showPercent val="0"/>
          <c:showBubbleSize val="0"/>
        </c:dLbls>
        <c:gapWidth val="150"/>
        <c:axId val="358829776"/>
        <c:axId val="35882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050D-4543-9D8B-102484654919}"/>
            </c:ext>
          </c:extLst>
        </c:ser>
        <c:dLbls>
          <c:showLegendKey val="0"/>
          <c:showVal val="0"/>
          <c:showCatName val="0"/>
          <c:showSerName val="0"/>
          <c:showPercent val="0"/>
          <c:showBubbleSize val="0"/>
        </c:dLbls>
        <c:marker val="1"/>
        <c:smooth val="0"/>
        <c:axId val="358829776"/>
        <c:axId val="358828208"/>
      </c:lineChart>
      <c:dateAx>
        <c:axId val="358829776"/>
        <c:scaling>
          <c:orientation val="minMax"/>
        </c:scaling>
        <c:delete val="1"/>
        <c:axPos val="b"/>
        <c:numFmt formatCode="ge" sourceLinked="1"/>
        <c:majorTickMark val="none"/>
        <c:minorTickMark val="none"/>
        <c:tickLblPos val="none"/>
        <c:crossAx val="358828208"/>
        <c:crosses val="autoZero"/>
        <c:auto val="1"/>
        <c:lblOffset val="100"/>
        <c:baseTimeUnit val="years"/>
      </c:dateAx>
      <c:valAx>
        <c:axId val="35882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58.83</c:v>
                </c:pt>
                <c:pt idx="1">
                  <c:v>58.81</c:v>
                </c:pt>
                <c:pt idx="2">
                  <c:v>58.75</c:v>
                </c:pt>
                <c:pt idx="3">
                  <c:v>57.87</c:v>
                </c:pt>
                <c:pt idx="4">
                  <c:v>57.87</c:v>
                </c:pt>
              </c:numCache>
            </c:numRef>
          </c:val>
          <c:extLst xmlns:c16r2="http://schemas.microsoft.com/office/drawing/2015/06/chart">
            <c:ext xmlns:c16="http://schemas.microsoft.com/office/drawing/2014/chart" uri="{C3380CC4-5D6E-409C-BE32-E72D297353CC}">
              <c16:uniqueId val="{00000000-6B3A-47C5-9B3E-A154A53A1403}"/>
            </c:ext>
          </c:extLst>
        </c:ser>
        <c:dLbls>
          <c:showLegendKey val="0"/>
          <c:showVal val="0"/>
          <c:showCatName val="0"/>
          <c:showSerName val="0"/>
          <c:showPercent val="0"/>
          <c:showBubbleSize val="0"/>
        </c:dLbls>
        <c:gapWidth val="150"/>
        <c:axId val="360901936"/>
        <c:axId val="36090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6B3A-47C5-9B3E-A154A53A1403}"/>
            </c:ext>
          </c:extLst>
        </c:ser>
        <c:dLbls>
          <c:showLegendKey val="0"/>
          <c:showVal val="0"/>
          <c:showCatName val="0"/>
          <c:showSerName val="0"/>
          <c:showPercent val="0"/>
          <c:showBubbleSize val="0"/>
        </c:dLbls>
        <c:marker val="1"/>
        <c:smooth val="0"/>
        <c:axId val="360901936"/>
        <c:axId val="360900760"/>
      </c:lineChart>
      <c:dateAx>
        <c:axId val="360901936"/>
        <c:scaling>
          <c:orientation val="minMax"/>
        </c:scaling>
        <c:delete val="1"/>
        <c:axPos val="b"/>
        <c:numFmt formatCode="ge" sourceLinked="1"/>
        <c:majorTickMark val="none"/>
        <c:minorTickMark val="none"/>
        <c:tickLblPos val="none"/>
        <c:crossAx val="360900760"/>
        <c:crosses val="autoZero"/>
        <c:auto val="1"/>
        <c:lblOffset val="100"/>
        <c:baseTimeUnit val="years"/>
      </c:dateAx>
      <c:valAx>
        <c:axId val="36090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89.55</c:v>
                </c:pt>
                <c:pt idx="1">
                  <c:v>89.96</c:v>
                </c:pt>
                <c:pt idx="2">
                  <c:v>90.46</c:v>
                </c:pt>
                <c:pt idx="3">
                  <c:v>90.59</c:v>
                </c:pt>
                <c:pt idx="4">
                  <c:v>90.17</c:v>
                </c:pt>
              </c:numCache>
            </c:numRef>
          </c:val>
          <c:extLst xmlns:c16r2="http://schemas.microsoft.com/office/drawing/2015/06/chart">
            <c:ext xmlns:c16="http://schemas.microsoft.com/office/drawing/2014/chart" uri="{C3380CC4-5D6E-409C-BE32-E72D297353CC}">
              <c16:uniqueId val="{00000000-0B30-4B22-94BC-08D6A6C65FF8}"/>
            </c:ext>
          </c:extLst>
        </c:ser>
        <c:dLbls>
          <c:showLegendKey val="0"/>
          <c:showVal val="0"/>
          <c:showCatName val="0"/>
          <c:showSerName val="0"/>
          <c:showPercent val="0"/>
          <c:showBubbleSize val="0"/>
        </c:dLbls>
        <c:gapWidth val="150"/>
        <c:axId val="360903112"/>
        <c:axId val="3609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0B30-4B22-94BC-08D6A6C65FF8}"/>
            </c:ext>
          </c:extLst>
        </c:ser>
        <c:dLbls>
          <c:showLegendKey val="0"/>
          <c:showVal val="0"/>
          <c:showCatName val="0"/>
          <c:showSerName val="0"/>
          <c:showPercent val="0"/>
          <c:showBubbleSize val="0"/>
        </c:dLbls>
        <c:marker val="1"/>
        <c:smooth val="0"/>
        <c:axId val="360903112"/>
        <c:axId val="360904288"/>
      </c:lineChart>
      <c:dateAx>
        <c:axId val="360903112"/>
        <c:scaling>
          <c:orientation val="minMax"/>
        </c:scaling>
        <c:delete val="1"/>
        <c:axPos val="b"/>
        <c:numFmt formatCode="ge" sourceLinked="1"/>
        <c:majorTickMark val="none"/>
        <c:minorTickMark val="none"/>
        <c:tickLblPos val="none"/>
        <c:crossAx val="360904288"/>
        <c:crosses val="autoZero"/>
        <c:auto val="1"/>
        <c:lblOffset val="100"/>
        <c:baseTimeUnit val="years"/>
      </c:dateAx>
      <c:valAx>
        <c:axId val="3609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68.16</c:v>
                </c:pt>
                <c:pt idx="1">
                  <c:v>68.739999999999995</c:v>
                </c:pt>
                <c:pt idx="2">
                  <c:v>67.91</c:v>
                </c:pt>
                <c:pt idx="3">
                  <c:v>79.87</c:v>
                </c:pt>
                <c:pt idx="4">
                  <c:v>78.599999999999994</c:v>
                </c:pt>
              </c:numCache>
            </c:numRef>
          </c:val>
          <c:extLst xmlns:c16r2="http://schemas.microsoft.com/office/drawing/2015/06/chart">
            <c:ext xmlns:c16="http://schemas.microsoft.com/office/drawing/2014/chart" uri="{C3380CC4-5D6E-409C-BE32-E72D297353CC}">
              <c16:uniqueId val="{00000000-6B6B-4C80-8A2D-6AE94EEA7D5B}"/>
            </c:ext>
          </c:extLst>
        </c:ser>
        <c:dLbls>
          <c:showLegendKey val="0"/>
          <c:showVal val="0"/>
          <c:showCatName val="0"/>
          <c:showSerName val="0"/>
          <c:showPercent val="0"/>
          <c:showBubbleSize val="0"/>
        </c:dLbls>
        <c:gapWidth val="150"/>
        <c:axId val="358826640"/>
        <c:axId val="35883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6B-4C80-8A2D-6AE94EEA7D5B}"/>
            </c:ext>
          </c:extLst>
        </c:ser>
        <c:dLbls>
          <c:showLegendKey val="0"/>
          <c:showVal val="0"/>
          <c:showCatName val="0"/>
          <c:showSerName val="0"/>
          <c:showPercent val="0"/>
          <c:showBubbleSize val="0"/>
        </c:dLbls>
        <c:marker val="1"/>
        <c:smooth val="0"/>
        <c:axId val="358826640"/>
        <c:axId val="358830168"/>
      </c:lineChart>
      <c:dateAx>
        <c:axId val="358826640"/>
        <c:scaling>
          <c:orientation val="minMax"/>
        </c:scaling>
        <c:delete val="1"/>
        <c:axPos val="b"/>
        <c:numFmt formatCode="ge" sourceLinked="1"/>
        <c:majorTickMark val="none"/>
        <c:minorTickMark val="none"/>
        <c:tickLblPos val="none"/>
        <c:crossAx val="358830168"/>
        <c:crosses val="autoZero"/>
        <c:auto val="1"/>
        <c:lblOffset val="100"/>
        <c:baseTimeUnit val="years"/>
      </c:dateAx>
      <c:valAx>
        <c:axId val="35883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DD-4FF4-A81C-77B05AA18203}"/>
            </c:ext>
          </c:extLst>
        </c:ser>
        <c:dLbls>
          <c:showLegendKey val="0"/>
          <c:showVal val="0"/>
          <c:showCatName val="0"/>
          <c:showSerName val="0"/>
          <c:showPercent val="0"/>
          <c:showBubbleSize val="0"/>
        </c:dLbls>
        <c:gapWidth val="150"/>
        <c:axId val="360433680"/>
        <c:axId val="36043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DD-4FF4-A81C-77B05AA18203}"/>
            </c:ext>
          </c:extLst>
        </c:ser>
        <c:dLbls>
          <c:showLegendKey val="0"/>
          <c:showVal val="0"/>
          <c:showCatName val="0"/>
          <c:showSerName val="0"/>
          <c:showPercent val="0"/>
          <c:showBubbleSize val="0"/>
        </c:dLbls>
        <c:marker val="1"/>
        <c:smooth val="0"/>
        <c:axId val="360433680"/>
        <c:axId val="360430544"/>
      </c:lineChart>
      <c:dateAx>
        <c:axId val="360433680"/>
        <c:scaling>
          <c:orientation val="minMax"/>
        </c:scaling>
        <c:delete val="1"/>
        <c:axPos val="b"/>
        <c:numFmt formatCode="ge" sourceLinked="1"/>
        <c:majorTickMark val="none"/>
        <c:minorTickMark val="none"/>
        <c:tickLblPos val="none"/>
        <c:crossAx val="360430544"/>
        <c:crosses val="autoZero"/>
        <c:auto val="1"/>
        <c:lblOffset val="100"/>
        <c:baseTimeUnit val="years"/>
      </c:dateAx>
      <c:valAx>
        <c:axId val="36043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2D-48F6-80A5-7419774743EE}"/>
            </c:ext>
          </c:extLst>
        </c:ser>
        <c:dLbls>
          <c:showLegendKey val="0"/>
          <c:showVal val="0"/>
          <c:showCatName val="0"/>
          <c:showSerName val="0"/>
          <c:showPercent val="0"/>
          <c:showBubbleSize val="0"/>
        </c:dLbls>
        <c:gapWidth val="150"/>
        <c:axId val="360437208"/>
        <c:axId val="36043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2D-48F6-80A5-7419774743EE}"/>
            </c:ext>
          </c:extLst>
        </c:ser>
        <c:dLbls>
          <c:showLegendKey val="0"/>
          <c:showVal val="0"/>
          <c:showCatName val="0"/>
          <c:showSerName val="0"/>
          <c:showPercent val="0"/>
          <c:showBubbleSize val="0"/>
        </c:dLbls>
        <c:marker val="1"/>
        <c:smooth val="0"/>
        <c:axId val="360437208"/>
        <c:axId val="360431720"/>
      </c:lineChart>
      <c:dateAx>
        <c:axId val="360437208"/>
        <c:scaling>
          <c:orientation val="minMax"/>
        </c:scaling>
        <c:delete val="1"/>
        <c:axPos val="b"/>
        <c:numFmt formatCode="ge" sourceLinked="1"/>
        <c:majorTickMark val="none"/>
        <c:minorTickMark val="none"/>
        <c:tickLblPos val="none"/>
        <c:crossAx val="360431720"/>
        <c:crosses val="autoZero"/>
        <c:auto val="1"/>
        <c:lblOffset val="100"/>
        <c:baseTimeUnit val="years"/>
      </c:dateAx>
      <c:valAx>
        <c:axId val="36043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33-4E6E-BB34-8C1F17848DF5}"/>
            </c:ext>
          </c:extLst>
        </c:ser>
        <c:dLbls>
          <c:showLegendKey val="0"/>
          <c:showVal val="0"/>
          <c:showCatName val="0"/>
          <c:showSerName val="0"/>
          <c:showPercent val="0"/>
          <c:showBubbleSize val="0"/>
        </c:dLbls>
        <c:gapWidth val="150"/>
        <c:axId val="360435640"/>
        <c:axId val="36043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33-4E6E-BB34-8C1F17848DF5}"/>
            </c:ext>
          </c:extLst>
        </c:ser>
        <c:dLbls>
          <c:showLegendKey val="0"/>
          <c:showVal val="0"/>
          <c:showCatName val="0"/>
          <c:showSerName val="0"/>
          <c:showPercent val="0"/>
          <c:showBubbleSize val="0"/>
        </c:dLbls>
        <c:marker val="1"/>
        <c:smooth val="0"/>
        <c:axId val="360435640"/>
        <c:axId val="360437992"/>
      </c:lineChart>
      <c:dateAx>
        <c:axId val="360435640"/>
        <c:scaling>
          <c:orientation val="minMax"/>
        </c:scaling>
        <c:delete val="1"/>
        <c:axPos val="b"/>
        <c:numFmt formatCode="ge" sourceLinked="1"/>
        <c:majorTickMark val="none"/>
        <c:minorTickMark val="none"/>
        <c:tickLblPos val="none"/>
        <c:crossAx val="360437992"/>
        <c:crosses val="autoZero"/>
        <c:auto val="1"/>
        <c:lblOffset val="100"/>
        <c:baseTimeUnit val="years"/>
      </c:dateAx>
      <c:valAx>
        <c:axId val="36043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CD-437F-82C8-C3015472F4A1}"/>
            </c:ext>
          </c:extLst>
        </c:ser>
        <c:dLbls>
          <c:showLegendKey val="0"/>
          <c:showVal val="0"/>
          <c:showCatName val="0"/>
          <c:showSerName val="0"/>
          <c:showPercent val="0"/>
          <c:showBubbleSize val="0"/>
        </c:dLbls>
        <c:gapWidth val="150"/>
        <c:axId val="360432504"/>
        <c:axId val="3604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CD-437F-82C8-C3015472F4A1}"/>
            </c:ext>
          </c:extLst>
        </c:ser>
        <c:dLbls>
          <c:showLegendKey val="0"/>
          <c:showVal val="0"/>
          <c:showCatName val="0"/>
          <c:showSerName val="0"/>
          <c:showPercent val="0"/>
          <c:showBubbleSize val="0"/>
        </c:dLbls>
        <c:marker val="1"/>
        <c:smooth val="0"/>
        <c:axId val="360432504"/>
        <c:axId val="360436032"/>
      </c:lineChart>
      <c:dateAx>
        <c:axId val="360432504"/>
        <c:scaling>
          <c:orientation val="minMax"/>
        </c:scaling>
        <c:delete val="1"/>
        <c:axPos val="b"/>
        <c:numFmt formatCode="ge" sourceLinked="1"/>
        <c:majorTickMark val="none"/>
        <c:minorTickMark val="none"/>
        <c:tickLblPos val="none"/>
        <c:crossAx val="360436032"/>
        <c:crosses val="autoZero"/>
        <c:auto val="1"/>
        <c:lblOffset val="100"/>
        <c:baseTimeUnit val="years"/>
      </c:dateAx>
      <c:valAx>
        <c:axId val="3604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2206.48</c:v>
                </c:pt>
                <c:pt idx="1">
                  <c:v>2067.71</c:v>
                </c:pt>
                <c:pt idx="2">
                  <c:v>1099.93</c:v>
                </c:pt>
                <c:pt idx="3">
                  <c:v>1053.3499999999999</c:v>
                </c:pt>
                <c:pt idx="4">
                  <c:v>938.66</c:v>
                </c:pt>
              </c:numCache>
            </c:numRef>
          </c:val>
          <c:extLst xmlns:c16r2="http://schemas.microsoft.com/office/drawing/2015/06/chart">
            <c:ext xmlns:c16="http://schemas.microsoft.com/office/drawing/2014/chart" uri="{C3380CC4-5D6E-409C-BE32-E72D297353CC}">
              <c16:uniqueId val="{00000000-F6E5-44C9-9C51-38F4B7D5A0F4}"/>
            </c:ext>
          </c:extLst>
        </c:ser>
        <c:dLbls>
          <c:showLegendKey val="0"/>
          <c:showVal val="0"/>
          <c:showCatName val="0"/>
          <c:showSerName val="0"/>
          <c:showPercent val="0"/>
          <c:showBubbleSize val="0"/>
        </c:dLbls>
        <c:gapWidth val="150"/>
        <c:axId val="360905072"/>
        <c:axId val="36090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F6E5-44C9-9C51-38F4B7D5A0F4}"/>
            </c:ext>
          </c:extLst>
        </c:ser>
        <c:dLbls>
          <c:showLegendKey val="0"/>
          <c:showVal val="0"/>
          <c:showCatName val="0"/>
          <c:showSerName val="0"/>
          <c:showPercent val="0"/>
          <c:showBubbleSize val="0"/>
        </c:dLbls>
        <c:marker val="1"/>
        <c:smooth val="0"/>
        <c:axId val="360905072"/>
        <c:axId val="360905464"/>
      </c:lineChart>
      <c:dateAx>
        <c:axId val="360905072"/>
        <c:scaling>
          <c:orientation val="minMax"/>
        </c:scaling>
        <c:delete val="1"/>
        <c:axPos val="b"/>
        <c:numFmt formatCode="ge" sourceLinked="1"/>
        <c:majorTickMark val="none"/>
        <c:minorTickMark val="none"/>
        <c:tickLblPos val="none"/>
        <c:crossAx val="360905464"/>
        <c:crosses val="autoZero"/>
        <c:auto val="1"/>
        <c:lblOffset val="100"/>
        <c:baseTimeUnit val="years"/>
      </c:dateAx>
      <c:valAx>
        <c:axId val="36090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41.49</c:v>
                </c:pt>
                <c:pt idx="1">
                  <c:v>42.5</c:v>
                </c:pt>
                <c:pt idx="2">
                  <c:v>62.08</c:v>
                </c:pt>
                <c:pt idx="3">
                  <c:v>61.75</c:v>
                </c:pt>
                <c:pt idx="4">
                  <c:v>60.87</c:v>
                </c:pt>
              </c:numCache>
            </c:numRef>
          </c:val>
          <c:extLst xmlns:c16r2="http://schemas.microsoft.com/office/drawing/2015/06/chart">
            <c:ext xmlns:c16="http://schemas.microsoft.com/office/drawing/2014/chart" uri="{C3380CC4-5D6E-409C-BE32-E72D297353CC}">
              <c16:uniqueId val="{00000000-F036-489D-A142-AEE4C39BAE5A}"/>
            </c:ext>
          </c:extLst>
        </c:ser>
        <c:dLbls>
          <c:showLegendKey val="0"/>
          <c:showVal val="0"/>
          <c:showCatName val="0"/>
          <c:showSerName val="0"/>
          <c:showPercent val="0"/>
          <c:showBubbleSize val="0"/>
        </c:dLbls>
        <c:gapWidth val="150"/>
        <c:axId val="360901152"/>
        <c:axId val="36090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F036-489D-A142-AEE4C39BAE5A}"/>
            </c:ext>
          </c:extLst>
        </c:ser>
        <c:dLbls>
          <c:showLegendKey val="0"/>
          <c:showVal val="0"/>
          <c:showCatName val="0"/>
          <c:showSerName val="0"/>
          <c:showPercent val="0"/>
          <c:showBubbleSize val="0"/>
        </c:dLbls>
        <c:marker val="1"/>
        <c:smooth val="0"/>
        <c:axId val="360901152"/>
        <c:axId val="360901544"/>
      </c:lineChart>
      <c:dateAx>
        <c:axId val="360901152"/>
        <c:scaling>
          <c:orientation val="minMax"/>
        </c:scaling>
        <c:delete val="1"/>
        <c:axPos val="b"/>
        <c:numFmt formatCode="ge" sourceLinked="1"/>
        <c:majorTickMark val="none"/>
        <c:minorTickMark val="none"/>
        <c:tickLblPos val="none"/>
        <c:crossAx val="360901544"/>
        <c:crosses val="autoZero"/>
        <c:auto val="1"/>
        <c:lblOffset val="100"/>
        <c:baseTimeUnit val="years"/>
      </c:dateAx>
      <c:valAx>
        <c:axId val="36090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420.34</c:v>
                </c:pt>
                <c:pt idx="1">
                  <c:v>415.16</c:v>
                </c:pt>
                <c:pt idx="2">
                  <c:v>287.24</c:v>
                </c:pt>
                <c:pt idx="3">
                  <c:v>290.72000000000003</c:v>
                </c:pt>
                <c:pt idx="4">
                  <c:v>296.26</c:v>
                </c:pt>
              </c:numCache>
            </c:numRef>
          </c:val>
          <c:extLst xmlns:c16r2="http://schemas.microsoft.com/office/drawing/2015/06/chart">
            <c:ext xmlns:c16="http://schemas.microsoft.com/office/drawing/2014/chart" uri="{C3380CC4-5D6E-409C-BE32-E72D297353CC}">
              <c16:uniqueId val="{00000000-DE87-45DB-A3DC-4D5E9DBFE729}"/>
            </c:ext>
          </c:extLst>
        </c:ser>
        <c:dLbls>
          <c:showLegendKey val="0"/>
          <c:showVal val="0"/>
          <c:showCatName val="0"/>
          <c:showSerName val="0"/>
          <c:showPercent val="0"/>
          <c:showBubbleSize val="0"/>
        </c:dLbls>
        <c:gapWidth val="150"/>
        <c:axId val="360898800"/>
        <c:axId val="36090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DE87-45DB-A3DC-4D5E9DBFE729}"/>
            </c:ext>
          </c:extLst>
        </c:ser>
        <c:dLbls>
          <c:showLegendKey val="0"/>
          <c:showVal val="0"/>
          <c:showCatName val="0"/>
          <c:showSerName val="0"/>
          <c:showPercent val="0"/>
          <c:showBubbleSize val="0"/>
        </c:dLbls>
        <c:marker val="1"/>
        <c:smooth val="0"/>
        <c:axId val="360898800"/>
        <c:axId val="360900368"/>
      </c:lineChart>
      <c:dateAx>
        <c:axId val="360898800"/>
        <c:scaling>
          <c:orientation val="minMax"/>
        </c:scaling>
        <c:delete val="1"/>
        <c:axPos val="b"/>
        <c:numFmt formatCode="ge" sourceLinked="1"/>
        <c:majorTickMark val="none"/>
        <c:minorTickMark val="none"/>
        <c:tickLblPos val="none"/>
        <c:crossAx val="360900368"/>
        <c:crosses val="autoZero"/>
        <c:auto val="1"/>
        <c:lblOffset val="100"/>
        <c:baseTimeUnit val="years"/>
      </c:dateAx>
      <c:valAx>
        <c:axId val="36090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9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柳井市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32031</v>
      </c>
      <c r="AM8" s="68"/>
      <c r="AN8" s="68"/>
      <c r="AO8" s="68"/>
      <c r="AP8" s="68"/>
      <c r="AQ8" s="68"/>
      <c r="AR8" s="68"/>
      <c r="AS8" s="68"/>
      <c r="AT8" s="67">
        <f>データ!T6</f>
        <v>140.05000000000001</v>
      </c>
      <c r="AU8" s="67"/>
      <c r="AV8" s="67"/>
      <c r="AW8" s="67"/>
      <c r="AX8" s="67"/>
      <c r="AY8" s="67"/>
      <c r="AZ8" s="67"/>
      <c r="BA8" s="67"/>
      <c r="BB8" s="67">
        <f>データ!U6</f>
        <v>228.71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23.77</v>
      </c>
      <c r="Q10" s="67"/>
      <c r="R10" s="67"/>
      <c r="S10" s="67"/>
      <c r="T10" s="67"/>
      <c r="U10" s="67"/>
      <c r="V10" s="67"/>
      <c r="W10" s="67">
        <f>データ!Q6</f>
        <v>89.08</v>
      </c>
      <c r="X10" s="67"/>
      <c r="Y10" s="67"/>
      <c r="Z10" s="67"/>
      <c r="AA10" s="67"/>
      <c r="AB10" s="67"/>
      <c r="AC10" s="67"/>
      <c r="AD10" s="68">
        <f>データ!R6</f>
        <v>3132</v>
      </c>
      <c r="AE10" s="68"/>
      <c r="AF10" s="68"/>
      <c r="AG10" s="68"/>
      <c r="AH10" s="68"/>
      <c r="AI10" s="68"/>
      <c r="AJ10" s="68"/>
      <c r="AK10" s="2"/>
      <c r="AL10" s="68">
        <f>データ!V6</f>
        <v>7555</v>
      </c>
      <c r="AM10" s="68"/>
      <c r="AN10" s="68"/>
      <c r="AO10" s="68"/>
      <c r="AP10" s="68"/>
      <c r="AQ10" s="68"/>
      <c r="AR10" s="68"/>
      <c r="AS10" s="68"/>
      <c r="AT10" s="67">
        <f>データ!W6</f>
        <v>2.44</v>
      </c>
      <c r="AU10" s="67"/>
      <c r="AV10" s="67"/>
      <c r="AW10" s="67"/>
      <c r="AX10" s="67"/>
      <c r="AY10" s="67"/>
      <c r="AZ10" s="67"/>
      <c r="BA10" s="67"/>
      <c r="BB10" s="67">
        <f>データ!X6</f>
        <v>3096.31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45</v>
      </c>
      <c r="O86" s="26" t="str">
        <f>データ!EO6</f>
        <v>【0.23】</v>
      </c>
    </row>
  </sheetData>
  <sheetProtection algorithmName="SHA-512" hashValue="xuY7ndxP9vGA1hU8+D1SsBoN+Q5cNuxjeg/4KTHhjxOcENa8EjzsYXyWP47Oo3APEGSX3CmRVIciXh2Pyh25jQ==" saltValue="swMKkDsHW5bKTIWrSiYx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352128</v>
      </c>
      <c r="D6" s="33">
        <f t="shared" si="3"/>
        <v>47</v>
      </c>
      <c r="E6" s="33">
        <f t="shared" si="3"/>
        <v>17</v>
      </c>
      <c r="F6" s="33">
        <f t="shared" si="3"/>
        <v>1</v>
      </c>
      <c r="G6" s="33">
        <f t="shared" si="3"/>
        <v>0</v>
      </c>
      <c r="H6" s="33" t="str">
        <f t="shared" si="3"/>
        <v>山口県　柳井市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23.77</v>
      </c>
      <c r="Q6" s="34">
        <f t="shared" si="3"/>
        <v>89.08</v>
      </c>
      <c r="R6" s="34">
        <f t="shared" si="3"/>
        <v>3132</v>
      </c>
      <c r="S6" s="34">
        <f t="shared" si="3"/>
        <v>32031</v>
      </c>
      <c r="T6" s="34">
        <f t="shared" si="3"/>
        <v>140.05000000000001</v>
      </c>
      <c r="U6" s="34">
        <f t="shared" si="3"/>
        <v>228.71</v>
      </c>
      <c r="V6" s="34">
        <f t="shared" si="3"/>
        <v>7555</v>
      </c>
      <c r="W6" s="34">
        <f t="shared" si="3"/>
        <v>2.44</v>
      </c>
      <c r="X6" s="34">
        <f t="shared" si="3"/>
        <v>3096.31</v>
      </c>
      <c r="Y6" s="35">
        <f>IF(Y7="",NA(),Y7)</f>
        <v>68.16</v>
      </c>
      <c r="Z6" s="35">
        <f t="shared" ref="Z6:AH6" si="4">IF(Z7="",NA(),Z7)</f>
        <v>68.739999999999995</v>
      </c>
      <c r="AA6" s="35">
        <f t="shared" si="4"/>
        <v>67.91</v>
      </c>
      <c r="AB6" s="35">
        <f t="shared" si="4"/>
        <v>79.87</v>
      </c>
      <c r="AC6" s="35">
        <f t="shared" si="4"/>
        <v>78.599999999999994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2206.48</v>
      </c>
      <c r="BG6" s="35">
        <f t="shared" ref="BG6:BO6" si="7">IF(BG7="",NA(),BG7)</f>
        <v>2067.71</v>
      </c>
      <c r="BH6" s="35">
        <f t="shared" si="7"/>
        <v>1099.93</v>
      </c>
      <c r="BI6" s="35">
        <f t="shared" si="7"/>
        <v>1053.3499999999999</v>
      </c>
      <c r="BJ6" s="35">
        <f t="shared" si="7"/>
        <v>938.66</v>
      </c>
      <c r="BK6" s="35">
        <f t="shared" si="7"/>
        <v>1136.5</v>
      </c>
      <c r="BL6" s="35">
        <f t="shared" si="7"/>
        <v>1118.56</v>
      </c>
      <c r="BM6" s="35">
        <f t="shared" si="7"/>
        <v>1111.31</v>
      </c>
      <c r="BN6" s="35">
        <f t="shared" si="7"/>
        <v>966.33</v>
      </c>
      <c r="BO6" s="35">
        <f t="shared" si="7"/>
        <v>958.81</v>
      </c>
      <c r="BP6" s="34" t="str">
        <f>IF(BP7="","",IF(BP7="-","【-】","【"&amp;SUBSTITUTE(TEXT(BP7,"#,##0.00"),"-","△")&amp;"】"))</f>
        <v>【682.78】</v>
      </c>
      <c r="BQ6" s="35">
        <f>IF(BQ7="",NA(),BQ7)</f>
        <v>41.49</v>
      </c>
      <c r="BR6" s="35">
        <f t="shared" ref="BR6:BZ6" si="8">IF(BR7="",NA(),BR7)</f>
        <v>42.5</v>
      </c>
      <c r="BS6" s="35">
        <f t="shared" si="8"/>
        <v>62.08</v>
      </c>
      <c r="BT6" s="35">
        <f t="shared" si="8"/>
        <v>61.75</v>
      </c>
      <c r="BU6" s="35">
        <f t="shared" si="8"/>
        <v>60.87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420.34</v>
      </c>
      <c r="CC6" s="35">
        <f t="shared" ref="CC6:CK6" si="9">IF(CC7="",NA(),CC7)</f>
        <v>415.16</v>
      </c>
      <c r="CD6" s="35">
        <f t="shared" si="9"/>
        <v>287.24</v>
      </c>
      <c r="CE6" s="35">
        <f t="shared" si="9"/>
        <v>290.72000000000003</v>
      </c>
      <c r="CF6" s="35">
        <f t="shared" si="9"/>
        <v>296.26</v>
      </c>
      <c r="CG6" s="35">
        <f t="shared" si="9"/>
        <v>217.82</v>
      </c>
      <c r="CH6" s="35">
        <f t="shared" si="9"/>
        <v>215.28</v>
      </c>
      <c r="CI6" s="35">
        <f t="shared" si="9"/>
        <v>207.96</v>
      </c>
      <c r="CJ6" s="35">
        <f t="shared" si="9"/>
        <v>194.31</v>
      </c>
      <c r="CK6" s="35">
        <f t="shared" si="9"/>
        <v>190.99</v>
      </c>
      <c r="CL6" s="34" t="str">
        <f>IF(CL7="","",IF(CL7="-","【-】","【"&amp;SUBSTITUTE(TEXT(CL7,"#,##0.00"),"-","△")&amp;"】"))</f>
        <v>【136.86】</v>
      </c>
      <c r="CM6" s="35">
        <f>IF(CM7="",NA(),CM7)</f>
        <v>58.83</v>
      </c>
      <c r="CN6" s="35">
        <f t="shared" ref="CN6:CV6" si="10">IF(CN7="",NA(),CN7)</f>
        <v>58.81</v>
      </c>
      <c r="CO6" s="35">
        <f t="shared" si="10"/>
        <v>58.75</v>
      </c>
      <c r="CP6" s="35">
        <f t="shared" si="10"/>
        <v>57.87</v>
      </c>
      <c r="CQ6" s="35">
        <f t="shared" si="10"/>
        <v>57.87</v>
      </c>
      <c r="CR6" s="35">
        <f t="shared" si="10"/>
        <v>54.44</v>
      </c>
      <c r="CS6" s="35">
        <f t="shared" si="10"/>
        <v>54.67</v>
      </c>
      <c r="CT6" s="35">
        <f t="shared" si="10"/>
        <v>53.51</v>
      </c>
      <c r="CU6" s="35">
        <f t="shared" si="10"/>
        <v>53.5</v>
      </c>
      <c r="CV6" s="35">
        <f t="shared" si="10"/>
        <v>52.58</v>
      </c>
      <c r="CW6" s="34" t="str">
        <f>IF(CW7="","",IF(CW7="-","【-】","【"&amp;SUBSTITUTE(TEXT(CW7,"#,##0.00"),"-","△")&amp;"】"))</f>
        <v>【58.98】</v>
      </c>
      <c r="CX6" s="35">
        <f>IF(CX7="",NA(),CX7)</f>
        <v>89.55</v>
      </c>
      <c r="CY6" s="35">
        <f t="shared" ref="CY6:DG6" si="11">IF(CY7="",NA(),CY7)</f>
        <v>89.96</v>
      </c>
      <c r="CZ6" s="35">
        <f t="shared" si="11"/>
        <v>90.46</v>
      </c>
      <c r="DA6" s="35">
        <f t="shared" si="11"/>
        <v>90.59</v>
      </c>
      <c r="DB6" s="35">
        <f t="shared" si="11"/>
        <v>90.17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352128</v>
      </c>
      <c r="D7" s="37">
        <v>47</v>
      </c>
      <c r="E7" s="37">
        <v>17</v>
      </c>
      <c r="F7" s="37">
        <v>1</v>
      </c>
      <c r="G7" s="37">
        <v>0</v>
      </c>
      <c r="H7" s="37" t="s">
        <v>98</v>
      </c>
      <c r="I7" s="37" t="s">
        <v>99</v>
      </c>
      <c r="J7" s="37" t="s">
        <v>100</v>
      </c>
      <c r="K7" s="37" t="s">
        <v>101</v>
      </c>
      <c r="L7" s="37" t="s">
        <v>102</v>
      </c>
      <c r="M7" s="37" t="s">
        <v>103</v>
      </c>
      <c r="N7" s="38" t="s">
        <v>104</v>
      </c>
      <c r="O7" s="38" t="s">
        <v>105</v>
      </c>
      <c r="P7" s="38">
        <v>23.77</v>
      </c>
      <c r="Q7" s="38">
        <v>89.08</v>
      </c>
      <c r="R7" s="38">
        <v>3132</v>
      </c>
      <c r="S7" s="38">
        <v>32031</v>
      </c>
      <c r="T7" s="38">
        <v>140.05000000000001</v>
      </c>
      <c r="U7" s="38">
        <v>228.71</v>
      </c>
      <c r="V7" s="38">
        <v>7555</v>
      </c>
      <c r="W7" s="38">
        <v>2.44</v>
      </c>
      <c r="X7" s="38">
        <v>3096.31</v>
      </c>
      <c r="Y7" s="38">
        <v>68.16</v>
      </c>
      <c r="Z7" s="38">
        <v>68.739999999999995</v>
      </c>
      <c r="AA7" s="38">
        <v>67.91</v>
      </c>
      <c r="AB7" s="38">
        <v>79.87</v>
      </c>
      <c r="AC7" s="38">
        <v>78.599999999999994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2206.48</v>
      </c>
      <c r="BG7" s="38">
        <v>2067.71</v>
      </c>
      <c r="BH7" s="38">
        <v>1099.93</v>
      </c>
      <c r="BI7" s="38">
        <v>1053.3499999999999</v>
      </c>
      <c r="BJ7" s="38">
        <v>938.66</v>
      </c>
      <c r="BK7" s="38">
        <v>1136.5</v>
      </c>
      <c r="BL7" s="38">
        <v>1118.56</v>
      </c>
      <c r="BM7" s="38">
        <v>1111.31</v>
      </c>
      <c r="BN7" s="38">
        <v>966.33</v>
      </c>
      <c r="BO7" s="38">
        <v>958.81</v>
      </c>
      <c r="BP7" s="38">
        <v>682.78</v>
      </c>
      <c r="BQ7" s="38">
        <v>41.49</v>
      </c>
      <c r="BR7" s="38">
        <v>42.5</v>
      </c>
      <c r="BS7" s="38">
        <v>62.08</v>
      </c>
      <c r="BT7" s="38">
        <v>61.75</v>
      </c>
      <c r="BU7" s="38">
        <v>60.87</v>
      </c>
      <c r="BV7" s="38">
        <v>71.650000000000006</v>
      </c>
      <c r="BW7" s="38">
        <v>72.33</v>
      </c>
      <c r="BX7" s="38">
        <v>75.540000000000006</v>
      </c>
      <c r="BY7" s="38">
        <v>81.739999999999995</v>
      </c>
      <c r="BZ7" s="38">
        <v>82.88</v>
      </c>
      <c r="CA7" s="38">
        <v>100.91</v>
      </c>
      <c r="CB7" s="38">
        <v>420.34</v>
      </c>
      <c r="CC7" s="38">
        <v>415.16</v>
      </c>
      <c r="CD7" s="38">
        <v>287.24</v>
      </c>
      <c r="CE7" s="38">
        <v>290.72000000000003</v>
      </c>
      <c r="CF7" s="38">
        <v>296.26</v>
      </c>
      <c r="CG7" s="38">
        <v>217.82</v>
      </c>
      <c r="CH7" s="38">
        <v>215.28</v>
      </c>
      <c r="CI7" s="38">
        <v>207.96</v>
      </c>
      <c r="CJ7" s="38">
        <v>194.31</v>
      </c>
      <c r="CK7" s="38">
        <v>190.99</v>
      </c>
      <c r="CL7" s="38">
        <v>136.86000000000001</v>
      </c>
      <c r="CM7" s="38">
        <v>58.83</v>
      </c>
      <c r="CN7" s="38">
        <v>58.81</v>
      </c>
      <c r="CO7" s="38">
        <v>58.75</v>
      </c>
      <c r="CP7" s="38">
        <v>57.87</v>
      </c>
      <c r="CQ7" s="38">
        <v>57.87</v>
      </c>
      <c r="CR7" s="38">
        <v>54.44</v>
      </c>
      <c r="CS7" s="38">
        <v>54.67</v>
      </c>
      <c r="CT7" s="38">
        <v>53.51</v>
      </c>
      <c r="CU7" s="38">
        <v>53.5</v>
      </c>
      <c r="CV7" s="38">
        <v>52.58</v>
      </c>
      <c r="CW7" s="38">
        <v>58.98</v>
      </c>
      <c r="CX7" s="38">
        <v>89.55</v>
      </c>
      <c r="CY7" s="38">
        <v>89.96</v>
      </c>
      <c r="CZ7" s="38">
        <v>90.46</v>
      </c>
      <c r="DA7" s="38">
        <v>90.59</v>
      </c>
      <c r="DB7" s="38">
        <v>90.17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2019-12-05T05:06:54Z</dcterms:created>
  <dcterms:modified xsi:type="dcterms:W3CDTF">2020-02-18T05:33:08Z</dcterms:modified>
  <cp:category/>
</cp:coreProperties>
</file>