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9 最終版\02 工業用水道事業\各帳票\"/>
    </mc:Choice>
  </mc:AlternateContent>
  <workbookProtection workbookAlgorithmName="SHA-512" workbookHashValue="PXl0F/ob51GP/lxKLl+6rfBuHIMVVXOOQxE64P247hj3HN7EUOBEN1bnFXK935efU+FFFHMn+ErG/teQaOlkdg==" workbookSaltValue="OnM5J40nyhXs+lvtJRfbaA==" workbookSpinCount="100000" lockStructure="1"/>
  <bookViews>
    <workbookView xWindow="0" yWindow="0" windowWidth="15360" windowHeight="7770"/>
  </bookViews>
  <sheets>
    <sheet name="法適用_工業用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GK80" i="4" l="1"/>
  <c r="KZ32" i="4"/>
  <c r="V10" i="5"/>
  <c r="AF10" i="5"/>
  <c r="AJ10" i="5"/>
  <c r="AT10" i="5"/>
  <c r="BD10" i="5"/>
  <c r="BN10" i="5"/>
  <c r="BX10" i="5"/>
  <c r="CB10" i="5"/>
  <c r="CL10" i="5"/>
  <c r="CV10" i="5"/>
  <c r="DF10" i="5"/>
  <c r="DP10" i="5"/>
  <c r="DT10" i="5"/>
  <c r="ED10" i="5"/>
  <c r="AG11" i="5"/>
  <c r="BE11" i="5"/>
  <c r="BY11" i="5"/>
  <c r="X32" i="4"/>
  <c r="ER33" i="4"/>
  <c r="HT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Y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<sst xmlns="http://schemas.openxmlformats.org/spreadsheetml/2006/main" count="262" uniqueCount="107">
  <si>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</si>
  <si>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</si>
  <si>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</si>
  <si>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</si>
  <si>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</si>
  <si>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</si>
  <si>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</si>
  <si>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</si>
  <si>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</si>
  <si>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</si>
  <si>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</si>
  <si>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</si>
  <si>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</si>
  <si>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</si>
  <si>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</si>
  <si>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</si>
  <si>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</si>
  <si>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</si>
  <si>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</si>
  <si>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</si>
  <si>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</si>
  <si>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</si>
  <si>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</si>
  <si>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</si>
  <si>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</si>
  <si>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</si>
  <si>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</si>
  <si>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</si>
  <si>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</si>
  <si>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</si>
  <si>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</si>
  <si>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</si>
  <si>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</si>
  <si>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</si>
  <si>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</si>
  <si>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</si>
  <si>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</si>
  <si>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</si>
  <si>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</si>
  <si>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</si>
  <si>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</si>
  <si>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</si>
  <si>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</si>
  <si>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</si>
  <si>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</si>
  <si>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</si>
  <si>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</si>
  <si>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</si>
  <si>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</si>
  <si>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</si>
  <si>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</si>
  <si>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</si>
  <si>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</si>
  <si>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</si>
  <si>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</si>
  <si>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</si>
  <si>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</si>
  <si>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</si>
  <si>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</si>
  <si>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</si>
  <si>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</si>
  <si>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</si>
  <si>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</si>
  <si>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</si>
  <si>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</si>
  <si>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</si>
  <si>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</si>
  <si>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</si>
  <si>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</si>
  <si>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</si>
  <si>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</si>
  <si>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</si>
  <si>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</si>
  <si>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</si>
  <si>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</si>
  <si>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</si>
  <si>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</si>
  <si>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</si>
  <si>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</si>
  <si>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</si>
  <si>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</si>
  <si>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</si>
  <si>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</si>
  <si>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</si>
  <si>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</si>
  <si>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</si>
  <si>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</si>
  <si>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</si>
  <si>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352071</t>
  </si>
  <si>
    <t>46</t>
  </si>
  <si>
    <t>02</t>
  </si>
  <si>
    <t>0</t>
  </si>
  <si>
    <t>000</t>
  </si>
  <si>
    <t>山口県　下松市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</si>
  <si>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</si>
  <si>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</si>
  <si>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</si>
  <si>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</si>
  <si>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</si>
  <si>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</si>
  <si>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</si>
  <si>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</si>
  <si>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</si>
  <si>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</si>
  <si>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施設の多くが高度成長期に集中的に整備されており、老朽化が進んでいる。①有形固定資産減価償却率②管路経年化率が高いのはそのためである。
　現在、上水道及び工業用水道事業の共同施設である花岡分水工と東幹線水路の改修事業を行っているが、管路の更新については今後の課題である。
　管路の更新を含めた施設の更新は、ユーザーの水需要の動向等を注視しながら計画的に行う必要がある。</t>
    <rPh sb="1" eb="3">
      <t>シセツ</t>
    </rPh>
    <rPh sb="4" eb="5">
      <t>オオ</t>
    </rPh>
    <rPh sb="13" eb="15">
      <t>シュウチュウ</t>
    </rPh>
    <rPh sb="15" eb="16">
      <t>テキ</t>
    </rPh>
    <rPh sb="17" eb="19">
      <t>セイビ</t>
    </rPh>
    <rPh sb="25" eb="28">
      <t>ロウキュウカ</t>
    </rPh>
    <rPh sb="29" eb="30">
      <t>スス</t>
    </rPh>
    <rPh sb="36" eb="42">
      <t>ユウケイコテイシサン</t>
    </rPh>
    <rPh sb="42" eb="44">
      <t>ゲンカ</t>
    </rPh>
    <rPh sb="44" eb="46">
      <t>ショウキャク</t>
    </rPh>
    <rPh sb="46" eb="47">
      <t>リツ</t>
    </rPh>
    <rPh sb="48" eb="50">
      <t>カンロ</t>
    </rPh>
    <rPh sb="50" eb="53">
      <t>ケイネンカ</t>
    </rPh>
    <rPh sb="53" eb="54">
      <t>リツ</t>
    </rPh>
    <rPh sb="55" eb="56">
      <t>タカ</t>
    </rPh>
    <rPh sb="69" eb="71">
      <t>ゲンザイ</t>
    </rPh>
    <rPh sb="72" eb="75">
      <t>ジョウスイドウ</t>
    </rPh>
    <rPh sb="75" eb="76">
      <t>オヨ</t>
    </rPh>
    <rPh sb="77" eb="80">
      <t>コウギョウヨウ</t>
    </rPh>
    <rPh sb="80" eb="82">
      <t>スイドウ</t>
    </rPh>
    <rPh sb="82" eb="84">
      <t>ジギョウ</t>
    </rPh>
    <rPh sb="85" eb="87">
      <t>キョウドウ</t>
    </rPh>
    <rPh sb="87" eb="89">
      <t>シセツ</t>
    </rPh>
    <rPh sb="92" eb="94">
      <t>ハナオカ</t>
    </rPh>
    <rPh sb="94" eb="96">
      <t>ブンスイ</t>
    </rPh>
    <rPh sb="96" eb="97">
      <t>コウ</t>
    </rPh>
    <rPh sb="98" eb="103">
      <t>ヒガシカンセンスイロ</t>
    </rPh>
    <rPh sb="104" eb="106">
      <t>カイシュウ</t>
    </rPh>
    <rPh sb="106" eb="108">
      <t>ジギョウ</t>
    </rPh>
    <rPh sb="109" eb="110">
      <t>オコナ</t>
    </rPh>
    <rPh sb="116" eb="118">
      <t>カンロ</t>
    </rPh>
    <rPh sb="119" eb="121">
      <t>コウシン</t>
    </rPh>
    <rPh sb="126" eb="128">
      <t>コンゴ</t>
    </rPh>
    <rPh sb="129" eb="131">
      <t>カダイ</t>
    </rPh>
    <rPh sb="137" eb="139">
      <t>カンロ</t>
    </rPh>
    <rPh sb="140" eb="142">
      <t>コウシン</t>
    </rPh>
    <rPh sb="143" eb="144">
      <t>フク</t>
    </rPh>
    <rPh sb="146" eb="148">
      <t>シセツ</t>
    </rPh>
    <rPh sb="149" eb="151">
      <t>コウシン</t>
    </rPh>
    <rPh sb="158" eb="159">
      <t>ミズ</t>
    </rPh>
    <rPh sb="159" eb="161">
      <t>ジュヨウ</t>
    </rPh>
    <rPh sb="162" eb="164">
      <t>ドウコウ</t>
    </rPh>
    <rPh sb="164" eb="165">
      <t>トウ</t>
    </rPh>
    <rPh sb="166" eb="168">
      <t>チュウシ</t>
    </rPh>
    <rPh sb="172" eb="174">
      <t>ケイカク</t>
    </rPh>
    <rPh sb="174" eb="175">
      <t>テキ</t>
    </rPh>
    <rPh sb="176" eb="177">
      <t>オコナ</t>
    </rPh>
    <rPh sb="178" eb="180">
      <t>ヒツヨウ</t>
    </rPh>
    <phoneticPr fontId="5"/>
  </si>
  <si>
    <t>　現状では、経営は健全であるといえる。
　平成31年3月に策定した下松市工業用水道事業経営戦略に基づき、施設の適切な維持管理や修繕を行うことで、長寿命化、投資の平準化を図りたい。
　管路の更新を含めた施設の更新は、ユーザーの水需要の動向に注視しながら計画的に行っていく。
　安定した収益を確保するためには、契約水量の確保は大変重要で、今後市関係機関と連携して企業誘致等の新規需要開拓に取り組む必要がある。</t>
    <rPh sb="1" eb="3">
      <t>ゲンジョウ</t>
    </rPh>
    <rPh sb="6" eb="8">
      <t>ケイエイ</t>
    </rPh>
    <rPh sb="9" eb="11">
      <t>ケンゼン</t>
    </rPh>
    <rPh sb="21" eb="23">
      <t>ヘイセイ</t>
    </rPh>
    <rPh sb="25" eb="26">
      <t>ネン</t>
    </rPh>
    <rPh sb="27" eb="28">
      <t>ガツ</t>
    </rPh>
    <rPh sb="29" eb="31">
      <t>サクテイ</t>
    </rPh>
    <rPh sb="33" eb="36">
      <t>クダマツシ</t>
    </rPh>
    <rPh sb="36" eb="41">
      <t>コウギョウヨウスイドウ</t>
    </rPh>
    <rPh sb="41" eb="43">
      <t>ジギョウ</t>
    </rPh>
    <rPh sb="43" eb="45">
      <t>ケイエイ</t>
    </rPh>
    <rPh sb="45" eb="47">
      <t>センリャク</t>
    </rPh>
    <rPh sb="48" eb="49">
      <t>モト</t>
    </rPh>
    <rPh sb="91" eb="93">
      <t>カンロ</t>
    </rPh>
    <rPh sb="94" eb="96">
      <t>コウシン</t>
    </rPh>
    <rPh sb="97" eb="98">
      <t>フク</t>
    </rPh>
    <rPh sb="100" eb="102">
      <t>シセツ</t>
    </rPh>
    <rPh sb="103" eb="105">
      <t>コウシン</t>
    </rPh>
    <rPh sb="112" eb="113">
      <t>ミズ</t>
    </rPh>
    <rPh sb="113" eb="115">
      <t>ジュヨウ</t>
    </rPh>
    <rPh sb="116" eb="118">
      <t>ドウコウ</t>
    </rPh>
    <rPh sb="119" eb="121">
      <t>チュウシ</t>
    </rPh>
    <rPh sb="125" eb="128">
      <t>ケイカクテキ</t>
    </rPh>
    <rPh sb="129" eb="130">
      <t>オコナ</t>
    </rPh>
    <rPh sb="137" eb="139">
      <t>アンテイ</t>
    </rPh>
    <rPh sb="141" eb="143">
      <t>シュウエキ</t>
    </rPh>
    <rPh sb="144" eb="146">
      <t>カクホ</t>
    </rPh>
    <rPh sb="161" eb="163">
      <t>タイヘン</t>
    </rPh>
    <rPh sb="163" eb="165">
      <t>ジュウヨウ</t>
    </rPh>
    <rPh sb="167" eb="169">
      <t>コンゴ</t>
    </rPh>
    <phoneticPr fontId="5"/>
  </si>
  <si>
    <r>
      <t>　下松市工業用水道事業は、水源と水利権に恵まれ、渇水の不安が少なく安定供給が実現できている。また、工業用水調整池とユーザーとの高低差を利用し、増圧ポンプなどを使わず、自然流下による供給を実現している。
　契約先は2社で契約水量は2,500㎥／日であるが、県企業局に20,000㎥／日の卸供給を行っている。
　そのため、配水能力45,000㎥／日のうち半分の22,500㎥／日の供給先は決まっている。
　安定した収益があるため①経常収支比率は類似団体並かつ100％を上回っており、欠損金はなく（②累積欠損金比率）、③流動比率は高く推移しており、企業債残高もない（④企業債残高対給水収益比率）、現状では健全性は高いといえる。
　ただ、⑧契約率は類似団体と比較しても低く、契約水量が少ないため⑥給水原価は高い。企業の事業縮小に伴い、契約水量が減少したため⑤料金回収率⑦施設利用率が低くなり、施設の能力に対して大きく余力を残している。
　契約水量を確保するためには、市関係機関と連携して企業誘致等の新規需要開拓に取り組む必要がある。その他にも、</t>
    </r>
    <r>
      <rPr>
        <sz val="11"/>
        <rFont val="ＭＳ ゴシック"/>
        <family val="3"/>
        <charset val="128"/>
      </rPr>
      <t>水需要を考慮した施設の在り方を検討する必要があると考えている。</t>
    </r>
    <rPh sb="1" eb="11">
      <t>クダマツシコウギョウヨウスイドウジギョウ</t>
    </rPh>
    <rPh sb="102" eb="104">
      <t>ケイヤク</t>
    </rPh>
    <rPh sb="104" eb="105">
      <t>サキ</t>
    </rPh>
    <rPh sb="107" eb="108">
      <t>シャ</t>
    </rPh>
    <rPh sb="109" eb="111">
      <t>ケイヤク</t>
    </rPh>
    <rPh sb="111" eb="113">
      <t>スイリョウ</t>
    </rPh>
    <rPh sb="121" eb="122">
      <t>ニチ</t>
    </rPh>
    <rPh sb="127" eb="128">
      <t>ケン</t>
    </rPh>
    <rPh sb="128" eb="130">
      <t>キギョウ</t>
    </rPh>
    <rPh sb="130" eb="131">
      <t>キョク</t>
    </rPh>
    <rPh sb="138" eb="141">
      <t>リッポウメートル・ニチ</t>
    </rPh>
    <rPh sb="142" eb="145">
      <t>オロシキョウキュウ</t>
    </rPh>
    <rPh sb="146" eb="147">
      <t>オコナ</t>
    </rPh>
    <rPh sb="159" eb="161">
      <t>ハイスイ</t>
    </rPh>
    <rPh sb="161" eb="163">
      <t>ノウリョク</t>
    </rPh>
    <rPh sb="169" eb="172">
      <t>リッポウメートル・ニチ</t>
    </rPh>
    <rPh sb="175" eb="177">
      <t>ハンブン</t>
    </rPh>
    <rPh sb="184" eb="187">
      <t>リッポウメートル・ニチ</t>
    </rPh>
    <rPh sb="188" eb="190">
      <t>キョウキュウ</t>
    </rPh>
    <rPh sb="190" eb="191">
      <t>サキ</t>
    </rPh>
    <rPh sb="192" eb="193">
      <t>キ</t>
    </rPh>
    <rPh sb="201" eb="203">
      <t>アンテイ</t>
    </rPh>
    <rPh sb="205" eb="207">
      <t>シュウエキ</t>
    </rPh>
    <rPh sb="213" eb="219">
      <t>ケイジョウシュウシヒリツ</t>
    </rPh>
    <rPh sb="220" eb="222">
      <t>ルイジ</t>
    </rPh>
    <rPh sb="222" eb="224">
      <t>ダンタイ</t>
    </rPh>
    <rPh sb="224" eb="225">
      <t>ナ</t>
    </rPh>
    <rPh sb="232" eb="234">
      <t>ウワマワ</t>
    </rPh>
    <rPh sb="239" eb="241">
      <t>ケッソン</t>
    </rPh>
    <rPh sb="241" eb="242">
      <t>キン</t>
    </rPh>
    <rPh sb="247" eb="249">
      <t>ルイセキ</t>
    </rPh>
    <rPh sb="249" eb="251">
      <t>ケッソン</t>
    </rPh>
    <rPh sb="251" eb="252">
      <t>キン</t>
    </rPh>
    <rPh sb="252" eb="254">
      <t>ヒリツ</t>
    </rPh>
    <rPh sb="257" eb="259">
      <t>リュウドウ</t>
    </rPh>
    <rPh sb="259" eb="261">
      <t>ヒリツ</t>
    </rPh>
    <rPh sb="262" eb="263">
      <t>タカ</t>
    </rPh>
    <rPh sb="264" eb="266">
      <t>スイイ</t>
    </rPh>
    <rPh sb="271" eb="273">
      <t>キギョウ</t>
    </rPh>
    <rPh sb="273" eb="274">
      <t>サイ</t>
    </rPh>
    <rPh sb="274" eb="276">
      <t>ザンダカ</t>
    </rPh>
    <rPh sb="281" eb="283">
      <t>キギョウ</t>
    </rPh>
    <rPh sb="283" eb="284">
      <t>サイ</t>
    </rPh>
    <rPh sb="284" eb="286">
      <t>ザンダカ</t>
    </rPh>
    <rPh sb="286" eb="287">
      <t>タイ</t>
    </rPh>
    <rPh sb="287" eb="289">
      <t>キュウスイ</t>
    </rPh>
    <rPh sb="289" eb="291">
      <t>シュウエキ</t>
    </rPh>
    <rPh sb="291" eb="293">
      <t>ヒリツ</t>
    </rPh>
    <rPh sb="295" eb="297">
      <t>ゲンジョウ</t>
    </rPh>
    <rPh sb="299" eb="302">
      <t>ケンゼンセイ</t>
    </rPh>
    <rPh sb="303" eb="304">
      <t>タカ</t>
    </rPh>
    <rPh sb="316" eb="319">
      <t>ケイヤクリツ</t>
    </rPh>
    <rPh sb="325" eb="327">
      <t>ヒカク</t>
    </rPh>
    <rPh sb="330" eb="331">
      <t>ヒク</t>
    </rPh>
    <rPh sb="333" eb="335">
      <t>ケイヤク</t>
    </rPh>
    <rPh sb="335" eb="337">
      <t>スイリョウ</t>
    </rPh>
    <rPh sb="338" eb="339">
      <t>スク</t>
    </rPh>
    <rPh sb="352" eb="354">
      <t>キギョウ</t>
    </rPh>
    <rPh sb="360" eb="361">
      <t>トモナ</t>
    </rPh>
    <rPh sb="363" eb="365">
      <t>ケイヤク</t>
    </rPh>
    <rPh sb="365" eb="367">
      <t>スイリョウ</t>
    </rPh>
    <rPh sb="368" eb="370">
      <t>ゲンショウ</t>
    </rPh>
    <rPh sb="381" eb="383">
      <t>シセツ</t>
    </rPh>
    <rPh sb="383" eb="385">
      <t>リヨウ</t>
    </rPh>
    <rPh sb="385" eb="386">
      <t>リツ</t>
    </rPh>
    <rPh sb="387" eb="388">
      <t>ヒク</t>
    </rPh>
    <rPh sb="392" eb="394">
      <t>シセツ</t>
    </rPh>
    <rPh sb="395" eb="397">
      <t>ノウリョク</t>
    </rPh>
    <rPh sb="398" eb="399">
      <t>タイ</t>
    </rPh>
    <rPh sb="401" eb="402">
      <t>オオ</t>
    </rPh>
    <rPh sb="404" eb="406">
      <t>ヨリョク</t>
    </rPh>
    <rPh sb="407" eb="408">
      <t>ノコ</t>
    </rPh>
    <rPh sb="432" eb="434">
      <t>キカン</t>
    </rPh>
    <rPh sb="443" eb="444">
      <t>トウ</t>
    </rPh>
    <rPh sb="445" eb="447">
      <t>シンキ</t>
    </rPh>
    <rPh sb="447" eb="449">
      <t>ジュヨウ</t>
    </rPh>
    <rPh sb="449" eb="451">
      <t>カイタク</t>
    </rPh>
    <rPh sb="452" eb="453">
      <t>ト</t>
    </rPh>
    <rPh sb="454" eb="455">
      <t>ク</t>
    </rPh>
    <rPh sb="456" eb="458">
      <t>ヒツヨウ</t>
    </rPh>
    <rPh sb="464" eb="465">
      <t>ホカ</t>
    </rPh>
    <rPh sb="468" eb="469">
      <t>ミズ</t>
    </rPh>
    <rPh sb="469" eb="471">
      <t>ジュヨウ</t>
    </rPh>
    <rPh sb="472" eb="474">
      <t>コウリョ</t>
    </rPh>
    <rPh sb="476" eb="478">
      <t>シセツ</t>
    </rPh>
    <rPh sb="479" eb="480">
      <t>ア</t>
    </rPh>
    <rPh sb="481" eb="482">
      <t>カタ</t>
    </rPh>
    <rPh sb="483" eb="485">
      <t>ケントウ</t>
    </rPh>
    <rPh sb="487" eb="489">
      <t>ヒツヨウ</t>
    </rPh>
    <rPh sb="493" eb="49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</si>
</sst>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61.14</c:v>
                </c:pt>
                <c:pt idx="1">
                  <c:v>62.46</c:v>
                </c:pt>
                <c:pt idx="2">
                  <c:v>63.93</c:v>
                </c:pt>
                <c:pt idx="3">
                  <c:v>65.39</c:v>
                </c:pt>
                <c:pt idx="4">
                  <c:v>66.88</c:v>
                </c:pt>
              </c:numCache>
            </c:numRef>
          </c:val>
          <c:extLst xmlns:c16r2="http://schemas.microsoft.com/office/drawing/2015/06/chart">
            <c:ext xmlns:c16="http://schemas.microsoft.com/office/drawing/2014/chart" uri="{C3380CC4-5D6E-409C-BE32-E72D297353CC}">
              <c16:uniqueId val="{00000000-D365-49E1-883F-BBFDFB145415}"/>
            </c:ext>
          </c:extLst>
        </c:ser>
        <c:dLbls>
          <c:showLegendKey val="0"/>
          <c:showVal val="0"/>
          <c:showCatName val="0"/>
          <c:showSerName val="0"/>
          <c:showPercent val="0"/>
          <c:showBubbleSize val="0"/>
        </c:dLbls>
        <c:gapWidth val="150"/>
        <c:axId val="529169872"/>
        <c:axId val="52917065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xmlns:c16r2="http://schemas.microsoft.com/office/drawing/2015/06/chart">
            <c:ext xmlns:c16="http://schemas.microsoft.com/office/drawing/2014/chart" uri="{C3380CC4-5D6E-409C-BE32-E72D297353CC}">
              <c16:uniqueId val="{00000001-D365-49E1-883F-BBFDFB145415}"/>
            </c:ext>
          </c:extLst>
        </c:ser>
        <c:dLbls>
          <c:showLegendKey val="0"/>
          <c:showVal val="0"/>
          <c:showCatName val="0"/>
          <c:showSerName val="0"/>
          <c:showPercent val="0"/>
          <c:showBubbleSize val="0"/>
        </c:dLbls>
        <c:marker val="1"/>
        <c:smooth val="0"/>
        <c:axId val="529169872"/>
        <c:axId val="529170656"/>
      </c:lineChart>
      <c:dateAx>
        <c:axId val="529169872"/>
        <c:scaling>
          <c:orientation val="minMax"/>
        </c:scaling>
        <c:delete val="1"/>
        <c:axPos val="b"/>
        <c:numFmt formatCode="ge" sourceLinked="1"/>
        <c:majorTickMark val="none"/>
        <c:minorTickMark val="none"/>
        <c:tickLblPos val="none"/>
        <c:crossAx val="529170656"/>
        <c:crosses val="autoZero"/>
        <c:auto val="1"/>
        <c:lblOffset val="100"/>
        <c:baseTimeUnit val="years"/>
      </c:dateAx>
      <c:valAx>
        <c:axId val="5291706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698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A8-41B3-BEA6-F6C71947642C}"/>
            </c:ext>
          </c:extLst>
        </c:ser>
        <c:dLbls>
          <c:showLegendKey val="0"/>
          <c:showVal val="0"/>
          <c:showCatName val="0"/>
          <c:showSerName val="0"/>
          <c:showPercent val="0"/>
          <c:showBubbleSize val="0"/>
        </c:dLbls>
        <c:gapWidth val="150"/>
        <c:axId val="529187120"/>
        <c:axId val="52918751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xmlns:c16r2="http://schemas.microsoft.com/office/drawing/2015/06/chart">
            <c:ext xmlns:c16="http://schemas.microsoft.com/office/drawing/2014/chart" uri="{C3380CC4-5D6E-409C-BE32-E72D297353CC}">
              <c16:uniqueId val="{00000001-32A8-41B3-BEA6-F6C71947642C}"/>
            </c:ext>
          </c:extLst>
        </c:ser>
        <c:dLbls>
          <c:showLegendKey val="0"/>
          <c:showVal val="0"/>
          <c:showCatName val="0"/>
          <c:showSerName val="0"/>
          <c:showPercent val="0"/>
          <c:showBubbleSize val="0"/>
        </c:dLbls>
        <c:marker val="1"/>
        <c:smooth val="0"/>
        <c:axId val="529187120"/>
        <c:axId val="529187512"/>
      </c:lineChart>
      <c:dateAx>
        <c:axId val="529187120"/>
        <c:scaling>
          <c:orientation val="minMax"/>
        </c:scaling>
        <c:delete val="1"/>
        <c:axPos val="b"/>
        <c:numFmt formatCode="ge" sourceLinked="1"/>
        <c:majorTickMark val="none"/>
        <c:minorTickMark val="none"/>
        <c:tickLblPos val="none"/>
        <c:crossAx val="529187512"/>
        <c:crosses val="autoZero"/>
        <c:auto val="1"/>
        <c:lblOffset val="100"/>
        <c:baseTimeUnit val="years"/>
      </c:dateAx>
      <c:valAx>
        <c:axId val="5291875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871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111.22</c:v>
                </c:pt>
                <c:pt idx="1">
                  <c:v>109.12</c:v>
                </c:pt>
                <c:pt idx="2">
                  <c:v>110.06</c:v>
                </c:pt>
                <c:pt idx="3">
                  <c:v>109.79</c:v>
                </c:pt>
                <c:pt idx="4">
                  <c:v>107.99</c:v>
                </c:pt>
              </c:numCache>
            </c:numRef>
          </c:val>
          <c:extLst xmlns:c16r2="http://schemas.microsoft.com/office/drawing/2015/06/chart">
            <c:ext xmlns:c16="http://schemas.microsoft.com/office/drawing/2014/chart" uri="{C3380CC4-5D6E-409C-BE32-E72D297353CC}">
              <c16:uniqueId val="{00000000-ACC4-4B26-B946-EBA50221AD53}"/>
            </c:ext>
          </c:extLst>
        </c:ser>
        <c:dLbls>
          <c:showLegendKey val="0"/>
          <c:showVal val="0"/>
          <c:showCatName val="0"/>
          <c:showSerName val="0"/>
          <c:showPercent val="0"/>
          <c:showBubbleSize val="0"/>
        </c:dLbls>
        <c:gapWidth val="150"/>
        <c:axId val="529183592"/>
        <c:axId val="529188296"/>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xmlns:c16r2="http://schemas.microsoft.com/office/drawing/2015/06/chart">
            <c:ext xmlns:c16="http://schemas.microsoft.com/office/drawing/2014/chart" uri="{C3380CC4-5D6E-409C-BE32-E72D297353CC}">
              <c16:uniqueId val="{00000001-ACC4-4B26-B946-EBA50221AD53}"/>
            </c:ext>
          </c:extLst>
        </c:ser>
        <c:dLbls>
          <c:showLegendKey val="0"/>
          <c:showVal val="0"/>
          <c:showCatName val="0"/>
          <c:showSerName val="0"/>
          <c:showPercent val="0"/>
          <c:showBubbleSize val="0"/>
        </c:dLbls>
        <c:marker val="1"/>
        <c:smooth val="0"/>
        <c:axId val="529183592"/>
        <c:axId val="529188296"/>
      </c:lineChart>
      <c:dateAx>
        <c:axId val="529183592"/>
        <c:scaling>
          <c:orientation val="minMax"/>
        </c:scaling>
        <c:delete val="1"/>
        <c:axPos val="b"/>
        <c:numFmt formatCode="ge" sourceLinked="1"/>
        <c:majorTickMark val="none"/>
        <c:minorTickMark val="none"/>
        <c:tickLblPos val="none"/>
        <c:crossAx val="529188296"/>
        <c:crosses val="autoZero"/>
        <c:auto val="1"/>
        <c:lblOffset val="100"/>
        <c:baseTimeUnit val="years"/>
      </c:dateAx>
      <c:valAx>
        <c:axId val="5291882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835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1AA-48D7-8DD9-DA3BEC52C2F6}"/>
            </c:ext>
          </c:extLst>
        </c:ser>
        <c:dLbls>
          <c:showLegendKey val="0"/>
          <c:showVal val="0"/>
          <c:showCatName val="0"/>
          <c:showSerName val="0"/>
          <c:showPercent val="0"/>
          <c:showBubbleSize val="0"/>
        </c:dLbls>
        <c:gapWidth val="150"/>
        <c:axId val="529172616"/>
        <c:axId val="529171440"/>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xmlns:c16r2="http://schemas.microsoft.com/office/drawing/2015/06/chart">
            <c:ext xmlns:c16="http://schemas.microsoft.com/office/drawing/2014/chart" uri="{C3380CC4-5D6E-409C-BE32-E72D297353CC}">
              <c16:uniqueId val="{00000001-11AA-48D7-8DD9-DA3BEC52C2F6}"/>
            </c:ext>
          </c:extLst>
        </c:ser>
        <c:dLbls>
          <c:showLegendKey val="0"/>
          <c:showVal val="0"/>
          <c:showCatName val="0"/>
          <c:showSerName val="0"/>
          <c:showPercent val="0"/>
          <c:showBubbleSize val="0"/>
        </c:dLbls>
        <c:marker val="1"/>
        <c:smooth val="0"/>
        <c:axId val="529172616"/>
        <c:axId val="529171440"/>
      </c:lineChart>
      <c:dateAx>
        <c:axId val="529172616"/>
        <c:scaling>
          <c:orientation val="minMax"/>
        </c:scaling>
        <c:delete val="1"/>
        <c:axPos val="b"/>
        <c:numFmt formatCode="ge" sourceLinked="1"/>
        <c:majorTickMark val="none"/>
        <c:minorTickMark val="none"/>
        <c:tickLblPos val="none"/>
        <c:crossAx val="529171440"/>
        <c:crosses val="autoZero"/>
        <c:auto val="1"/>
        <c:lblOffset val="100"/>
        <c:baseTimeUnit val="years"/>
      </c:dateAx>
      <c:valAx>
        <c:axId val="5291714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726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C3-408F-A767-0B8EFF32F7A7}"/>
            </c:ext>
          </c:extLst>
        </c:ser>
        <c:dLbls>
          <c:showLegendKey val="0"/>
          <c:showVal val="0"/>
          <c:showCatName val="0"/>
          <c:showSerName val="0"/>
          <c:showPercent val="0"/>
          <c:showBubbleSize val="0"/>
        </c:dLbls>
        <c:gapWidth val="150"/>
        <c:axId val="529173008"/>
        <c:axId val="52917496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xmlns:c16r2="http://schemas.microsoft.com/office/drawing/2015/06/chart">
            <c:ext xmlns:c16="http://schemas.microsoft.com/office/drawing/2014/chart" uri="{C3380CC4-5D6E-409C-BE32-E72D297353CC}">
              <c16:uniqueId val="{00000001-63C3-408F-A767-0B8EFF32F7A7}"/>
            </c:ext>
          </c:extLst>
        </c:ser>
        <c:dLbls>
          <c:showLegendKey val="0"/>
          <c:showVal val="0"/>
          <c:showCatName val="0"/>
          <c:showSerName val="0"/>
          <c:showPercent val="0"/>
          <c:showBubbleSize val="0"/>
        </c:dLbls>
        <c:marker val="1"/>
        <c:smooth val="0"/>
        <c:axId val="529173008"/>
        <c:axId val="529174968"/>
      </c:lineChart>
      <c:dateAx>
        <c:axId val="529173008"/>
        <c:scaling>
          <c:orientation val="minMax"/>
        </c:scaling>
        <c:delete val="1"/>
        <c:axPos val="b"/>
        <c:numFmt formatCode="ge" sourceLinked="1"/>
        <c:majorTickMark val="none"/>
        <c:minorTickMark val="none"/>
        <c:tickLblPos val="none"/>
        <c:crossAx val="529174968"/>
        <c:crosses val="autoZero"/>
        <c:auto val="1"/>
        <c:lblOffset val="100"/>
        <c:baseTimeUnit val="years"/>
      </c:dateAx>
      <c:valAx>
        <c:axId val="5291749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730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4210.5</c:v>
                </c:pt>
                <c:pt idx="1">
                  <c:v>6409.74</c:v>
                </c:pt>
                <c:pt idx="2">
                  <c:v>5961.53</c:v>
                </c:pt>
                <c:pt idx="3">
                  <c:v>5524.42</c:v>
                </c:pt>
                <c:pt idx="4">
                  <c:v>7816.86</c:v>
                </c:pt>
              </c:numCache>
            </c:numRef>
          </c:val>
          <c:extLst xmlns:c16r2="http://schemas.microsoft.com/office/drawing/2015/06/chart">
            <c:ext xmlns:c16="http://schemas.microsoft.com/office/drawing/2014/chart" uri="{C3380CC4-5D6E-409C-BE32-E72D297353CC}">
              <c16:uniqueId val="{00000000-A4E1-4F4C-93B0-819DAD1EB204}"/>
            </c:ext>
          </c:extLst>
        </c:ser>
        <c:dLbls>
          <c:showLegendKey val="0"/>
          <c:showVal val="0"/>
          <c:showCatName val="0"/>
          <c:showSerName val="0"/>
          <c:showPercent val="0"/>
          <c:showBubbleSize val="0"/>
        </c:dLbls>
        <c:gapWidth val="150"/>
        <c:axId val="529175752"/>
        <c:axId val="52917614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xmlns:c16r2="http://schemas.microsoft.com/office/drawing/2015/06/chart">
            <c:ext xmlns:c16="http://schemas.microsoft.com/office/drawing/2014/chart" uri="{C3380CC4-5D6E-409C-BE32-E72D297353CC}">
              <c16:uniqueId val="{00000001-A4E1-4F4C-93B0-819DAD1EB204}"/>
            </c:ext>
          </c:extLst>
        </c:ser>
        <c:dLbls>
          <c:showLegendKey val="0"/>
          <c:showVal val="0"/>
          <c:showCatName val="0"/>
          <c:showSerName val="0"/>
          <c:showPercent val="0"/>
          <c:showBubbleSize val="0"/>
        </c:dLbls>
        <c:marker val="1"/>
        <c:smooth val="0"/>
        <c:axId val="529175752"/>
        <c:axId val="529176144"/>
      </c:lineChart>
      <c:dateAx>
        <c:axId val="529175752"/>
        <c:scaling>
          <c:orientation val="minMax"/>
        </c:scaling>
        <c:delete val="1"/>
        <c:axPos val="b"/>
        <c:numFmt formatCode="ge" sourceLinked="1"/>
        <c:majorTickMark val="none"/>
        <c:minorTickMark val="none"/>
        <c:tickLblPos val="none"/>
        <c:crossAx val="529176144"/>
        <c:crosses val="autoZero"/>
        <c:auto val="1"/>
        <c:lblOffset val="100"/>
        <c:baseTimeUnit val="years"/>
      </c:dateAx>
      <c:valAx>
        <c:axId val="5291761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757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02-49F3-900C-5897C45E49C9}"/>
            </c:ext>
          </c:extLst>
        </c:ser>
        <c:dLbls>
          <c:showLegendKey val="0"/>
          <c:showVal val="0"/>
          <c:showCatName val="0"/>
          <c:showSerName val="0"/>
          <c:showPercent val="0"/>
          <c:showBubbleSize val="0"/>
        </c:dLbls>
        <c:gapWidth val="150"/>
        <c:axId val="529181240"/>
        <c:axId val="52918398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xmlns:c16r2="http://schemas.microsoft.com/office/drawing/2015/06/chart">
            <c:ext xmlns:c16="http://schemas.microsoft.com/office/drawing/2014/chart" uri="{C3380CC4-5D6E-409C-BE32-E72D297353CC}">
              <c16:uniqueId val="{00000001-2A02-49F3-900C-5897C45E49C9}"/>
            </c:ext>
          </c:extLst>
        </c:ser>
        <c:dLbls>
          <c:showLegendKey val="0"/>
          <c:showVal val="0"/>
          <c:showCatName val="0"/>
          <c:showSerName val="0"/>
          <c:showPercent val="0"/>
          <c:showBubbleSize val="0"/>
        </c:dLbls>
        <c:marker val="1"/>
        <c:smooth val="0"/>
        <c:axId val="529181240"/>
        <c:axId val="529183984"/>
      </c:lineChart>
      <c:dateAx>
        <c:axId val="529181240"/>
        <c:scaling>
          <c:orientation val="minMax"/>
        </c:scaling>
        <c:delete val="1"/>
        <c:axPos val="b"/>
        <c:numFmt formatCode="ge" sourceLinked="1"/>
        <c:majorTickMark val="none"/>
        <c:minorTickMark val="none"/>
        <c:tickLblPos val="none"/>
        <c:crossAx val="529183984"/>
        <c:crosses val="autoZero"/>
        <c:auto val="1"/>
        <c:lblOffset val="100"/>
        <c:baseTimeUnit val="years"/>
      </c:dateAx>
      <c:valAx>
        <c:axId val="5291839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812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6.07</c:v>
                </c:pt>
                <c:pt idx="1">
                  <c:v>5.93</c:v>
                </c:pt>
                <c:pt idx="2">
                  <c:v>6.01</c:v>
                </c:pt>
                <c:pt idx="3">
                  <c:v>6</c:v>
                </c:pt>
                <c:pt idx="4">
                  <c:v>5.9</c:v>
                </c:pt>
              </c:numCache>
            </c:numRef>
          </c:val>
          <c:extLst xmlns:c16r2="http://schemas.microsoft.com/office/drawing/2015/06/chart">
            <c:ext xmlns:c16="http://schemas.microsoft.com/office/drawing/2014/chart" uri="{C3380CC4-5D6E-409C-BE32-E72D297353CC}">
              <c16:uniqueId val="{00000000-AFA8-49B0-91CE-77670AA11150}"/>
            </c:ext>
          </c:extLst>
        </c:ser>
        <c:dLbls>
          <c:showLegendKey val="0"/>
          <c:showVal val="0"/>
          <c:showCatName val="0"/>
          <c:showSerName val="0"/>
          <c:showPercent val="0"/>
          <c:showBubbleSize val="0"/>
        </c:dLbls>
        <c:gapWidth val="150"/>
        <c:axId val="529179672"/>
        <c:axId val="529188688"/>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xmlns:c16r2="http://schemas.microsoft.com/office/drawing/2015/06/chart">
            <c:ext xmlns:c16="http://schemas.microsoft.com/office/drawing/2014/chart" uri="{C3380CC4-5D6E-409C-BE32-E72D297353CC}">
              <c16:uniqueId val="{00000001-AFA8-49B0-91CE-77670AA11150}"/>
            </c:ext>
          </c:extLst>
        </c:ser>
        <c:dLbls>
          <c:showLegendKey val="0"/>
          <c:showVal val="0"/>
          <c:showCatName val="0"/>
          <c:showSerName val="0"/>
          <c:showPercent val="0"/>
          <c:showBubbleSize val="0"/>
        </c:dLbls>
        <c:marker val="1"/>
        <c:smooth val="0"/>
        <c:axId val="529179672"/>
        <c:axId val="529188688"/>
      </c:lineChart>
      <c:dateAx>
        <c:axId val="529179672"/>
        <c:scaling>
          <c:orientation val="minMax"/>
        </c:scaling>
        <c:delete val="1"/>
        <c:axPos val="b"/>
        <c:numFmt formatCode="ge" sourceLinked="1"/>
        <c:majorTickMark val="none"/>
        <c:minorTickMark val="none"/>
        <c:tickLblPos val="none"/>
        <c:crossAx val="529188688"/>
        <c:crosses val="autoZero"/>
        <c:auto val="1"/>
        <c:lblOffset val="100"/>
        <c:baseTimeUnit val="years"/>
      </c:dateAx>
      <c:valAx>
        <c:axId val="5291886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796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187.1</c:v>
                </c:pt>
                <c:pt idx="1">
                  <c:v>191.43</c:v>
                </c:pt>
                <c:pt idx="2">
                  <c:v>188.92</c:v>
                </c:pt>
                <c:pt idx="3">
                  <c:v>189.29</c:v>
                </c:pt>
                <c:pt idx="4">
                  <c:v>192.47</c:v>
                </c:pt>
              </c:numCache>
            </c:numRef>
          </c:val>
          <c:extLst xmlns:c16r2="http://schemas.microsoft.com/office/drawing/2015/06/chart">
            <c:ext xmlns:c16="http://schemas.microsoft.com/office/drawing/2014/chart" uri="{C3380CC4-5D6E-409C-BE32-E72D297353CC}">
              <c16:uniqueId val="{00000000-B571-4525-978F-03CF20E02240}"/>
            </c:ext>
          </c:extLst>
        </c:ser>
        <c:dLbls>
          <c:showLegendKey val="0"/>
          <c:showVal val="0"/>
          <c:showCatName val="0"/>
          <c:showSerName val="0"/>
          <c:showPercent val="0"/>
          <c:showBubbleSize val="0"/>
        </c:dLbls>
        <c:gapWidth val="150"/>
        <c:axId val="529181632"/>
        <c:axId val="52918202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xmlns:c16r2="http://schemas.microsoft.com/office/drawing/2015/06/chart">
            <c:ext xmlns:c16="http://schemas.microsoft.com/office/drawing/2014/chart" uri="{C3380CC4-5D6E-409C-BE32-E72D297353CC}">
              <c16:uniqueId val="{00000001-B571-4525-978F-03CF20E02240}"/>
            </c:ext>
          </c:extLst>
        </c:ser>
        <c:dLbls>
          <c:showLegendKey val="0"/>
          <c:showVal val="0"/>
          <c:showCatName val="0"/>
          <c:showSerName val="0"/>
          <c:showPercent val="0"/>
          <c:showBubbleSize val="0"/>
        </c:dLbls>
        <c:marker val="1"/>
        <c:smooth val="0"/>
        <c:axId val="529181632"/>
        <c:axId val="529182024"/>
      </c:lineChart>
      <c:dateAx>
        <c:axId val="529181632"/>
        <c:scaling>
          <c:orientation val="minMax"/>
        </c:scaling>
        <c:delete val="1"/>
        <c:axPos val="b"/>
        <c:numFmt formatCode="ge" sourceLinked="1"/>
        <c:majorTickMark val="none"/>
        <c:minorTickMark val="none"/>
        <c:tickLblPos val="none"/>
        <c:crossAx val="529182024"/>
        <c:crosses val="autoZero"/>
        <c:auto val="1"/>
        <c:lblOffset val="100"/>
        <c:baseTimeUnit val="years"/>
      </c:dateAx>
      <c:valAx>
        <c:axId val="529182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816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0.3</c:v>
                </c:pt>
                <c:pt idx="1">
                  <c:v>0.44</c:v>
                </c:pt>
                <c:pt idx="2">
                  <c:v>0.47</c:v>
                </c:pt>
                <c:pt idx="3">
                  <c:v>0.49</c:v>
                </c:pt>
                <c:pt idx="4">
                  <c:v>0.5</c:v>
                </c:pt>
              </c:numCache>
            </c:numRef>
          </c:val>
          <c:extLst xmlns:c16r2="http://schemas.microsoft.com/office/drawing/2015/06/chart">
            <c:ext xmlns:c16="http://schemas.microsoft.com/office/drawing/2014/chart" uri="{C3380CC4-5D6E-409C-BE32-E72D297353CC}">
              <c16:uniqueId val="{00000000-9C33-42E6-B737-D6F59C2194F5}"/>
            </c:ext>
          </c:extLst>
        </c:ser>
        <c:dLbls>
          <c:showLegendKey val="0"/>
          <c:showVal val="0"/>
          <c:showCatName val="0"/>
          <c:showSerName val="0"/>
          <c:showPercent val="0"/>
          <c:showBubbleSize val="0"/>
        </c:dLbls>
        <c:gapWidth val="150"/>
        <c:axId val="529187904"/>
        <c:axId val="52918947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xmlns:c16r2="http://schemas.microsoft.com/office/drawing/2015/06/chart">
            <c:ext xmlns:c16="http://schemas.microsoft.com/office/drawing/2014/chart" uri="{C3380CC4-5D6E-409C-BE32-E72D297353CC}">
              <c16:uniqueId val="{00000001-9C33-42E6-B737-D6F59C2194F5}"/>
            </c:ext>
          </c:extLst>
        </c:ser>
        <c:dLbls>
          <c:showLegendKey val="0"/>
          <c:showVal val="0"/>
          <c:showCatName val="0"/>
          <c:showSerName val="0"/>
          <c:showPercent val="0"/>
          <c:showBubbleSize val="0"/>
        </c:dLbls>
        <c:marker val="1"/>
        <c:smooth val="0"/>
        <c:axId val="529187904"/>
        <c:axId val="529189472"/>
      </c:lineChart>
      <c:dateAx>
        <c:axId val="529187904"/>
        <c:scaling>
          <c:orientation val="minMax"/>
        </c:scaling>
        <c:delete val="1"/>
        <c:axPos val="b"/>
        <c:numFmt formatCode="ge" sourceLinked="1"/>
        <c:majorTickMark val="none"/>
        <c:minorTickMark val="none"/>
        <c:tickLblPos val="none"/>
        <c:crossAx val="529189472"/>
        <c:crosses val="autoZero"/>
        <c:auto val="1"/>
        <c:lblOffset val="100"/>
        <c:baseTimeUnit val="years"/>
      </c:dateAx>
      <c:valAx>
        <c:axId val="5291894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879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5.56</c:v>
                </c:pt>
                <c:pt idx="1">
                  <c:v>5.56</c:v>
                </c:pt>
                <c:pt idx="2">
                  <c:v>5.56</c:v>
                </c:pt>
                <c:pt idx="3">
                  <c:v>5.56</c:v>
                </c:pt>
                <c:pt idx="4">
                  <c:v>5.56</c:v>
                </c:pt>
              </c:numCache>
            </c:numRef>
          </c:val>
          <c:extLst xmlns:c16r2="http://schemas.microsoft.com/office/drawing/2015/06/chart">
            <c:ext xmlns:c16="http://schemas.microsoft.com/office/drawing/2014/chart" uri="{C3380CC4-5D6E-409C-BE32-E72D297353CC}">
              <c16:uniqueId val="{00000000-9943-4E27-BE11-572F5493F813}"/>
            </c:ext>
          </c:extLst>
        </c:ser>
        <c:dLbls>
          <c:showLegendKey val="0"/>
          <c:showVal val="0"/>
          <c:showCatName val="0"/>
          <c:showSerName val="0"/>
          <c:showPercent val="0"/>
          <c:showBubbleSize val="0"/>
        </c:dLbls>
        <c:gapWidth val="150"/>
        <c:axId val="529186728"/>
        <c:axId val="529180456"/>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xmlns:c16r2="http://schemas.microsoft.com/office/drawing/2015/06/chart">
            <c:ext xmlns:c16="http://schemas.microsoft.com/office/drawing/2014/chart" uri="{C3380CC4-5D6E-409C-BE32-E72D297353CC}">
              <c16:uniqueId val="{00000001-9943-4E27-BE11-572F5493F813}"/>
            </c:ext>
          </c:extLst>
        </c:ser>
        <c:dLbls>
          <c:showLegendKey val="0"/>
          <c:showVal val="0"/>
          <c:showCatName val="0"/>
          <c:showSerName val="0"/>
          <c:showPercent val="0"/>
          <c:showBubbleSize val="0"/>
        </c:dLbls>
        <c:marker val="1"/>
        <c:smooth val="0"/>
        <c:axId val="529186728"/>
        <c:axId val="529180456"/>
      </c:lineChart>
      <c:dateAx>
        <c:axId val="529186728"/>
        <c:scaling>
          <c:orientation val="minMax"/>
        </c:scaling>
        <c:delete val="1"/>
        <c:axPos val="b"/>
        <c:numFmt formatCode="ge" sourceLinked="1"/>
        <c:majorTickMark val="none"/>
        <c:minorTickMark val="none"/>
        <c:tickLblPos val="none"/>
        <c:crossAx val="529180456"/>
        <c:crosses val="autoZero"/>
        <c:auto val="1"/>
        <c:lblOffset val="100"/>
        <c:baseTimeUnit val="years"/>
      </c:dateAx>
      <c:valAx>
        <c:axId val="5291804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91867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RJ26" zoomScaleNormal="100" workbookViewId="0">
      <selection activeCell="TL43" sqref="TL43"/>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山口県　下松市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45000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224</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94.4</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2</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2500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3" t="s">
        <v>22</v>
      </c>
      <c r="SN14" s="74"/>
      <c r="SO14" s="74"/>
      <c r="SP14" s="74"/>
      <c r="SQ14" s="74"/>
      <c r="SR14" s="74"/>
      <c r="SS14" s="74"/>
      <c r="ST14" s="74"/>
      <c r="SU14" s="74"/>
      <c r="SV14" s="74"/>
      <c r="SW14" s="74"/>
      <c r="SX14" s="74"/>
      <c r="SY14" s="74"/>
      <c r="SZ14" s="74"/>
      <c r="TA14" s="75"/>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76"/>
      <c r="SN15" s="77"/>
      <c r="SO15" s="77"/>
      <c r="SP15" s="77"/>
      <c r="SQ15" s="77"/>
      <c r="SR15" s="77"/>
      <c r="SS15" s="77"/>
      <c r="ST15" s="77"/>
      <c r="SU15" s="77"/>
      <c r="SV15" s="77"/>
      <c r="SW15" s="77"/>
      <c r="SX15" s="77"/>
      <c r="SY15" s="77"/>
      <c r="SZ15" s="77"/>
      <c r="TA15" s="7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79" t="s">
        <v>106</v>
      </c>
      <c r="SN16" s="80"/>
      <c r="SO16" s="80"/>
      <c r="SP16" s="80"/>
      <c r="SQ16" s="80"/>
      <c r="SR16" s="80"/>
      <c r="SS16" s="80"/>
      <c r="ST16" s="80"/>
      <c r="SU16" s="80"/>
      <c r="SV16" s="80"/>
      <c r="SW16" s="80"/>
      <c r="SX16" s="80"/>
      <c r="SY16" s="80"/>
      <c r="SZ16" s="80"/>
      <c r="TA16" s="81"/>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79"/>
      <c r="SN17" s="80"/>
      <c r="SO17" s="80"/>
      <c r="SP17" s="80"/>
      <c r="SQ17" s="80"/>
      <c r="SR17" s="80"/>
      <c r="SS17" s="80"/>
      <c r="ST17" s="80"/>
      <c r="SU17" s="80"/>
      <c r="SV17" s="80"/>
      <c r="SW17" s="80"/>
      <c r="SX17" s="80"/>
      <c r="SY17" s="80"/>
      <c r="SZ17" s="80"/>
      <c r="TA17" s="81"/>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79"/>
      <c r="SN18" s="80"/>
      <c r="SO18" s="80"/>
      <c r="SP18" s="80"/>
      <c r="SQ18" s="80"/>
      <c r="SR18" s="80"/>
      <c r="SS18" s="80"/>
      <c r="ST18" s="80"/>
      <c r="SU18" s="80"/>
      <c r="SV18" s="80"/>
      <c r="SW18" s="80"/>
      <c r="SX18" s="80"/>
      <c r="SY18" s="80"/>
      <c r="SZ18" s="80"/>
      <c r="TA18" s="81"/>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79"/>
      <c r="SN19" s="80"/>
      <c r="SO19" s="80"/>
      <c r="SP19" s="80"/>
      <c r="SQ19" s="80"/>
      <c r="SR19" s="80"/>
      <c r="SS19" s="80"/>
      <c r="ST19" s="80"/>
      <c r="SU19" s="80"/>
      <c r="SV19" s="80"/>
      <c r="SW19" s="80"/>
      <c r="SX19" s="80"/>
      <c r="SY19" s="80"/>
      <c r="SZ19" s="80"/>
      <c r="TA19" s="81"/>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79"/>
      <c r="SN20" s="80"/>
      <c r="SO20" s="80"/>
      <c r="SP20" s="80"/>
      <c r="SQ20" s="80"/>
      <c r="SR20" s="80"/>
      <c r="SS20" s="80"/>
      <c r="ST20" s="80"/>
      <c r="SU20" s="80"/>
      <c r="SV20" s="80"/>
      <c r="SW20" s="80"/>
      <c r="SX20" s="80"/>
      <c r="SY20" s="80"/>
      <c r="SZ20" s="80"/>
      <c r="TA20" s="81"/>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79"/>
      <c r="SN21" s="80"/>
      <c r="SO21" s="80"/>
      <c r="SP21" s="80"/>
      <c r="SQ21" s="80"/>
      <c r="SR21" s="80"/>
      <c r="SS21" s="80"/>
      <c r="ST21" s="80"/>
      <c r="SU21" s="80"/>
      <c r="SV21" s="80"/>
      <c r="SW21" s="80"/>
      <c r="SX21" s="80"/>
      <c r="SY21" s="80"/>
      <c r="SZ21" s="80"/>
      <c r="TA21" s="81"/>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79"/>
      <c r="SN22" s="80"/>
      <c r="SO22" s="80"/>
      <c r="SP22" s="80"/>
      <c r="SQ22" s="80"/>
      <c r="SR22" s="80"/>
      <c r="SS22" s="80"/>
      <c r="ST22" s="80"/>
      <c r="SU22" s="80"/>
      <c r="SV22" s="80"/>
      <c r="SW22" s="80"/>
      <c r="SX22" s="80"/>
      <c r="SY22" s="80"/>
      <c r="SZ22" s="80"/>
      <c r="TA22" s="81"/>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79"/>
      <c r="SN23" s="80"/>
      <c r="SO23" s="80"/>
      <c r="SP23" s="80"/>
      <c r="SQ23" s="80"/>
      <c r="SR23" s="80"/>
      <c r="SS23" s="80"/>
      <c r="ST23" s="80"/>
      <c r="SU23" s="80"/>
      <c r="SV23" s="80"/>
      <c r="SW23" s="80"/>
      <c r="SX23" s="80"/>
      <c r="SY23" s="80"/>
      <c r="SZ23" s="80"/>
      <c r="TA23" s="81"/>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79"/>
      <c r="SN24" s="80"/>
      <c r="SO24" s="80"/>
      <c r="SP24" s="80"/>
      <c r="SQ24" s="80"/>
      <c r="SR24" s="80"/>
      <c r="SS24" s="80"/>
      <c r="ST24" s="80"/>
      <c r="SU24" s="80"/>
      <c r="SV24" s="80"/>
      <c r="SW24" s="80"/>
      <c r="SX24" s="80"/>
      <c r="SY24" s="80"/>
      <c r="SZ24" s="80"/>
      <c r="TA24" s="81"/>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79"/>
      <c r="SN25" s="80"/>
      <c r="SO25" s="80"/>
      <c r="SP25" s="80"/>
      <c r="SQ25" s="80"/>
      <c r="SR25" s="80"/>
      <c r="SS25" s="80"/>
      <c r="ST25" s="80"/>
      <c r="SU25" s="80"/>
      <c r="SV25" s="80"/>
      <c r="SW25" s="80"/>
      <c r="SX25" s="80"/>
      <c r="SY25" s="80"/>
      <c r="SZ25" s="80"/>
      <c r="TA25" s="81"/>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79"/>
      <c r="SN26" s="80"/>
      <c r="SO26" s="80"/>
      <c r="SP26" s="80"/>
      <c r="SQ26" s="80"/>
      <c r="SR26" s="80"/>
      <c r="SS26" s="80"/>
      <c r="ST26" s="80"/>
      <c r="SU26" s="80"/>
      <c r="SV26" s="80"/>
      <c r="SW26" s="80"/>
      <c r="SX26" s="80"/>
      <c r="SY26" s="80"/>
      <c r="SZ26" s="80"/>
      <c r="TA26" s="81"/>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79"/>
      <c r="SN27" s="80"/>
      <c r="SO27" s="80"/>
      <c r="SP27" s="80"/>
      <c r="SQ27" s="80"/>
      <c r="SR27" s="80"/>
      <c r="SS27" s="80"/>
      <c r="ST27" s="80"/>
      <c r="SU27" s="80"/>
      <c r="SV27" s="80"/>
      <c r="SW27" s="80"/>
      <c r="SX27" s="80"/>
      <c r="SY27" s="80"/>
      <c r="SZ27" s="80"/>
      <c r="TA27" s="81"/>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79"/>
      <c r="SN28" s="80"/>
      <c r="SO28" s="80"/>
      <c r="SP28" s="80"/>
      <c r="SQ28" s="80"/>
      <c r="SR28" s="80"/>
      <c r="SS28" s="80"/>
      <c r="ST28" s="80"/>
      <c r="SU28" s="80"/>
      <c r="SV28" s="80"/>
      <c r="SW28" s="80"/>
      <c r="SX28" s="80"/>
      <c r="SY28" s="80"/>
      <c r="SZ28" s="80"/>
      <c r="TA28" s="81"/>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79"/>
      <c r="SN29" s="80"/>
      <c r="SO29" s="80"/>
      <c r="SP29" s="80"/>
      <c r="SQ29" s="80"/>
      <c r="SR29" s="80"/>
      <c r="SS29" s="80"/>
      <c r="ST29" s="80"/>
      <c r="SU29" s="80"/>
      <c r="SV29" s="80"/>
      <c r="SW29" s="80"/>
      <c r="SX29" s="80"/>
      <c r="SY29" s="80"/>
      <c r="SZ29" s="80"/>
      <c r="TA29" s="8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79"/>
      <c r="SN30" s="80"/>
      <c r="SO30" s="80"/>
      <c r="SP30" s="80"/>
      <c r="SQ30" s="80"/>
      <c r="SR30" s="80"/>
      <c r="SS30" s="80"/>
      <c r="ST30" s="80"/>
      <c r="SU30" s="80"/>
      <c r="SV30" s="80"/>
      <c r="SW30" s="80"/>
      <c r="SX30" s="80"/>
      <c r="SY30" s="80"/>
      <c r="SZ30" s="80"/>
      <c r="TA30" s="81"/>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79"/>
      <c r="SN31" s="80"/>
      <c r="SO31" s="80"/>
      <c r="SP31" s="80"/>
      <c r="SQ31" s="80"/>
      <c r="SR31" s="80"/>
      <c r="SS31" s="80"/>
      <c r="ST31" s="80"/>
      <c r="SU31" s="80"/>
      <c r="SV31" s="80"/>
      <c r="SW31" s="80"/>
      <c r="SX31" s="80"/>
      <c r="SY31" s="80"/>
      <c r="SZ31" s="80"/>
      <c r="TA31" s="81"/>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111.22</v>
      </c>
      <c r="Y32" s="106"/>
      <c r="Z32" s="106"/>
      <c r="AA32" s="106"/>
      <c r="AB32" s="106"/>
      <c r="AC32" s="106"/>
      <c r="AD32" s="106"/>
      <c r="AE32" s="106"/>
      <c r="AF32" s="106"/>
      <c r="AG32" s="106"/>
      <c r="AH32" s="106"/>
      <c r="AI32" s="106"/>
      <c r="AJ32" s="106"/>
      <c r="AK32" s="106"/>
      <c r="AL32" s="106"/>
      <c r="AM32" s="106"/>
      <c r="AN32" s="106"/>
      <c r="AO32" s="106"/>
      <c r="AP32" s="106"/>
      <c r="AQ32" s="107"/>
      <c r="AR32" s="105">
        <f>データ!U6</f>
        <v>109.12</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110.06</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109.79</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107.99</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4210.5</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6409.74</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5961.53</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5524.42</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7816.86</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0</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0</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0</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0</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0</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79"/>
      <c r="SN32" s="80"/>
      <c r="SO32" s="80"/>
      <c r="SP32" s="80"/>
      <c r="SQ32" s="80"/>
      <c r="SR32" s="80"/>
      <c r="SS32" s="80"/>
      <c r="ST32" s="80"/>
      <c r="SU32" s="80"/>
      <c r="SV32" s="80"/>
      <c r="SW32" s="80"/>
      <c r="SX32" s="80"/>
      <c r="SY32" s="80"/>
      <c r="SZ32" s="80"/>
      <c r="TA32" s="81"/>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109.6</v>
      </c>
      <c r="Y33" s="106"/>
      <c r="Z33" s="106"/>
      <c r="AA33" s="106"/>
      <c r="AB33" s="106"/>
      <c r="AC33" s="106"/>
      <c r="AD33" s="106"/>
      <c r="AE33" s="106"/>
      <c r="AF33" s="106"/>
      <c r="AG33" s="106"/>
      <c r="AH33" s="106"/>
      <c r="AI33" s="106"/>
      <c r="AJ33" s="106"/>
      <c r="AK33" s="106"/>
      <c r="AL33" s="106"/>
      <c r="AM33" s="106"/>
      <c r="AN33" s="106"/>
      <c r="AO33" s="106"/>
      <c r="AP33" s="106"/>
      <c r="AQ33" s="107"/>
      <c r="AR33" s="105">
        <f>データ!Z6</f>
        <v>108.74</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109.99</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109.1</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108.18</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85.38</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86.84</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83.56</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82.78</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79.27</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654.62</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619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688.41</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649.91999999999996</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680.22</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587.77</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552.4</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505.25</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531.53</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504.73</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79"/>
      <c r="SN33" s="80"/>
      <c r="SO33" s="80"/>
      <c r="SP33" s="80"/>
      <c r="SQ33" s="80"/>
      <c r="SR33" s="80"/>
      <c r="SS33" s="80"/>
      <c r="ST33" s="80"/>
      <c r="SU33" s="80"/>
      <c r="SV33" s="80"/>
      <c r="SW33" s="80"/>
      <c r="SX33" s="80"/>
      <c r="SY33" s="80"/>
      <c r="SZ33" s="80"/>
      <c r="TA33" s="81"/>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79"/>
      <c r="SN34" s="80"/>
      <c r="SO34" s="80"/>
      <c r="SP34" s="80"/>
      <c r="SQ34" s="80"/>
      <c r="SR34" s="80"/>
      <c r="SS34" s="80"/>
      <c r="ST34" s="80"/>
      <c r="SU34" s="80"/>
      <c r="SV34" s="80"/>
      <c r="SW34" s="80"/>
      <c r="SX34" s="80"/>
      <c r="SY34" s="80"/>
      <c r="SZ34" s="80"/>
      <c r="TA34" s="8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79"/>
      <c r="SN35" s="80"/>
      <c r="SO35" s="80"/>
      <c r="SP35" s="80"/>
      <c r="SQ35" s="80"/>
      <c r="SR35" s="80"/>
      <c r="SS35" s="80"/>
      <c r="ST35" s="80"/>
      <c r="SU35" s="80"/>
      <c r="SV35" s="80"/>
      <c r="SW35" s="80"/>
      <c r="SX35" s="80"/>
      <c r="SY35" s="80"/>
      <c r="SZ35" s="80"/>
      <c r="TA35" s="8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79"/>
      <c r="SN36" s="80"/>
      <c r="SO36" s="80"/>
      <c r="SP36" s="80"/>
      <c r="SQ36" s="80"/>
      <c r="SR36" s="80"/>
      <c r="SS36" s="80"/>
      <c r="ST36" s="80"/>
      <c r="SU36" s="80"/>
      <c r="SV36" s="80"/>
      <c r="SW36" s="80"/>
      <c r="SX36" s="80"/>
      <c r="SY36" s="80"/>
      <c r="SZ36" s="80"/>
      <c r="TA36" s="8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79"/>
      <c r="SN37" s="80"/>
      <c r="SO37" s="80"/>
      <c r="SP37" s="80"/>
      <c r="SQ37" s="80"/>
      <c r="SR37" s="80"/>
      <c r="SS37" s="80"/>
      <c r="ST37" s="80"/>
      <c r="SU37" s="80"/>
      <c r="SV37" s="80"/>
      <c r="SW37" s="80"/>
      <c r="SX37" s="80"/>
      <c r="SY37" s="80"/>
      <c r="SZ37" s="80"/>
      <c r="TA37" s="8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79"/>
      <c r="SN38" s="80"/>
      <c r="SO38" s="80"/>
      <c r="SP38" s="80"/>
      <c r="SQ38" s="80"/>
      <c r="SR38" s="80"/>
      <c r="SS38" s="80"/>
      <c r="ST38" s="80"/>
      <c r="SU38" s="80"/>
      <c r="SV38" s="80"/>
      <c r="SW38" s="80"/>
      <c r="SX38" s="80"/>
      <c r="SY38" s="80"/>
      <c r="SZ38" s="80"/>
      <c r="TA38" s="8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79"/>
      <c r="SN39" s="80"/>
      <c r="SO39" s="80"/>
      <c r="SP39" s="80"/>
      <c r="SQ39" s="80"/>
      <c r="SR39" s="80"/>
      <c r="SS39" s="80"/>
      <c r="ST39" s="80"/>
      <c r="SU39" s="80"/>
      <c r="SV39" s="80"/>
      <c r="SW39" s="80"/>
      <c r="SX39" s="80"/>
      <c r="SY39" s="80"/>
      <c r="SZ39" s="80"/>
      <c r="TA39" s="81"/>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79"/>
      <c r="SN40" s="80"/>
      <c r="SO40" s="80"/>
      <c r="SP40" s="80"/>
      <c r="SQ40" s="80"/>
      <c r="SR40" s="80"/>
      <c r="SS40" s="80"/>
      <c r="ST40" s="80"/>
      <c r="SU40" s="80"/>
      <c r="SV40" s="80"/>
      <c r="SW40" s="80"/>
      <c r="SX40" s="80"/>
      <c r="SY40" s="80"/>
      <c r="SZ40" s="80"/>
      <c r="TA40" s="81"/>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79"/>
      <c r="SN41" s="80"/>
      <c r="SO41" s="80"/>
      <c r="SP41" s="80"/>
      <c r="SQ41" s="80"/>
      <c r="SR41" s="80"/>
      <c r="SS41" s="80"/>
      <c r="ST41" s="80"/>
      <c r="SU41" s="80"/>
      <c r="SV41" s="80"/>
      <c r="SW41" s="80"/>
      <c r="SX41" s="80"/>
      <c r="SY41" s="80"/>
      <c r="SZ41" s="80"/>
      <c r="TA41" s="81"/>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79"/>
      <c r="SN42" s="80"/>
      <c r="SO42" s="80"/>
      <c r="SP42" s="80"/>
      <c r="SQ42" s="80"/>
      <c r="SR42" s="80"/>
      <c r="SS42" s="80"/>
      <c r="ST42" s="80"/>
      <c r="SU42" s="80"/>
      <c r="SV42" s="80"/>
      <c r="SW42" s="80"/>
      <c r="SX42" s="80"/>
      <c r="SY42" s="80"/>
      <c r="SZ42" s="80"/>
      <c r="TA42" s="81"/>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79"/>
      <c r="SN43" s="80"/>
      <c r="SO43" s="80"/>
      <c r="SP43" s="80"/>
      <c r="SQ43" s="80"/>
      <c r="SR43" s="80"/>
      <c r="SS43" s="80"/>
      <c r="ST43" s="80"/>
      <c r="SU43" s="80"/>
      <c r="SV43" s="80"/>
      <c r="SW43" s="80"/>
      <c r="SX43" s="80"/>
      <c r="SY43" s="80"/>
      <c r="SZ43" s="80"/>
      <c r="TA43" s="81"/>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79"/>
      <c r="SN44" s="80"/>
      <c r="SO44" s="80"/>
      <c r="SP44" s="80"/>
      <c r="SQ44" s="80"/>
      <c r="SR44" s="80"/>
      <c r="SS44" s="80"/>
      <c r="ST44" s="80"/>
      <c r="SU44" s="80"/>
      <c r="SV44" s="80"/>
      <c r="SW44" s="80"/>
      <c r="SX44" s="80"/>
      <c r="SY44" s="80"/>
      <c r="SZ44" s="80"/>
      <c r="TA44" s="81"/>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2"/>
      <c r="SN45" s="83"/>
      <c r="SO45" s="83"/>
      <c r="SP45" s="83"/>
      <c r="SQ45" s="83"/>
      <c r="SR45" s="83"/>
      <c r="SS45" s="83"/>
      <c r="ST45" s="83"/>
      <c r="SU45" s="83"/>
      <c r="SV45" s="83"/>
      <c r="SW45" s="83"/>
      <c r="SX45" s="83"/>
      <c r="SY45" s="83"/>
      <c r="SZ45" s="83"/>
      <c r="TA45" s="84"/>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79" t="s">
        <v>104</v>
      </c>
      <c r="SN48" s="80"/>
      <c r="SO48" s="80"/>
      <c r="SP48" s="80"/>
      <c r="SQ48" s="80"/>
      <c r="SR48" s="80"/>
      <c r="SS48" s="80"/>
      <c r="ST48" s="80"/>
      <c r="SU48" s="80"/>
      <c r="SV48" s="80"/>
      <c r="SW48" s="80"/>
      <c r="SX48" s="80"/>
      <c r="SY48" s="80"/>
      <c r="SZ48" s="80"/>
      <c r="TA48" s="81"/>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79"/>
      <c r="SN49" s="80"/>
      <c r="SO49" s="80"/>
      <c r="SP49" s="80"/>
      <c r="SQ49" s="80"/>
      <c r="SR49" s="80"/>
      <c r="SS49" s="80"/>
      <c r="ST49" s="80"/>
      <c r="SU49" s="80"/>
      <c r="SV49" s="80"/>
      <c r="SW49" s="80"/>
      <c r="SX49" s="80"/>
      <c r="SY49" s="80"/>
      <c r="SZ49" s="80"/>
      <c r="TA49" s="81"/>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79"/>
      <c r="SN50" s="80"/>
      <c r="SO50" s="80"/>
      <c r="SP50" s="80"/>
      <c r="SQ50" s="80"/>
      <c r="SR50" s="80"/>
      <c r="SS50" s="80"/>
      <c r="ST50" s="80"/>
      <c r="SU50" s="80"/>
      <c r="SV50" s="80"/>
      <c r="SW50" s="80"/>
      <c r="SX50" s="80"/>
      <c r="SY50" s="80"/>
      <c r="SZ50" s="80"/>
      <c r="TA50" s="81"/>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79"/>
      <c r="SN51" s="80"/>
      <c r="SO51" s="80"/>
      <c r="SP51" s="80"/>
      <c r="SQ51" s="80"/>
      <c r="SR51" s="80"/>
      <c r="SS51" s="80"/>
      <c r="ST51" s="80"/>
      <c r="SU51" s="80"/>
      <c r="SV51" s="80"/>
      <c r="SW51" s="80"/>
      <c r="SX51" s="80"/>
      <c r="SY51" s="80"/>
      <c r="SZ51" s="80"/>
      <c r="TA51" s="81"/>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79"/>
      <c r="SN52" s="80"/>
      <c r="SO52" s="80"/>
      <c r="SP52" s="80"/>
      <c r="SQ52" s="80"/>
      <c r="SR52" s="80"/>
      <c r="SS52" s="80"/>
      <c r="ST52" s="80"/>
      <c r="SU52" s="80"/>
      <c r="SV52" s="80"/>
      <c r="SW52" s="80"/>
      <c r="SX52" s="80"/>
      <c r="SY52" s="80"/>
      <c r="SZ52" s="80"/>
      <c r="TA52" s="8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79"/>
      <c r="SN53" s="80"/>
      <c r="SO53" s="80"/>
      <c r="SP53" s="80"/>
      <c r="SQ53" s="80"/>
      <c r="SR53" s="80"/>
      <c r="SS53" s="80"/>
      <c r="ST53" s="80"/>
      <c r="SU53" s="80"/>
      <c r="SV53" s="80"/>
      <c r="SW53" s="80"/>
      <c r="SX53" s="80"/>
      <c r="SY53" s="80"/>
      <c r="SZ53" s="80"/>
      <c r="TA53" s="81"/>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79"/>
      <c r="SN54" s="80"/>
      <c r="SO54" s="80"/>
      <c r="SP54" s="80"/>
      <c r="SQ54" s="80"/>
      <c r="SR54" s="80"/>
      <c r="SS54" s="80"/>
      <c r="ST54" s="80"/>
      <c r="SU54" s="80"/>
      <c r="SV54" s="80"/>
      <c r="SW54" s="80"/>
      <c r="SX54" s="80"/>
      <c r="SY54" s="80"/>
      <c r="SZ54" s="80"/>
      <c r="TA54" s="81"/>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6.07</v>
      </c>
      <c r="Y55" s="106"/>
      <c r="Z55" s="106"/>
      <c r="AA55" s="106"/>
      <c r="AB55" s="106"/>
      <c r="AC55" s="106"/>
      <c r="AD55" s="106"/>
      <c r="AE55" s="106"/>
      <c r="AF55" s="106"/>
      <c r="AG55" s="106"/>
      <c r="AH55" s="106"/>
      <c r="AI55" s="106"/>
      <c r="AJ55" s="106"/>
      <c r="AK55" s="106"/>
      <c r="AL55" s="106"/>
      <c r="AM55" s="106"/>
      <c r="AN55" s="106"/>
      <c r="AO55" s="106"/>
      <c r="AP55" s="106"/>
      <c r="AQ55" s="107"/>
      <c r="AR55" s="105">
        <f>データ!BM6</f>
        <v>5.93</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6.01</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6</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5.9</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187.1</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191.43</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188.92</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189.29</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192.47</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0.3</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0.44</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0.47</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0.49</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0.5</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5.56</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5.56</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5.56</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5.56</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5.56</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79"/>
      <c r="SN55" s="80"/>
      <c r="SO55" s="80"/>
      <c r="SP55" s="80"/>
      <c r="SQ55" s="80"/>
      <c r="SR55" s="80"/>
      <c r="SS55" s="80"/>
      <c r="ST55" s="80"/>
      <c r="SU55" s="80"/>
      <c r="SV55" s="80"/>
      <c r="SW55" s="80"/>
      <c r="SX55" s="80"/>
      <c r="SY55" s="80"/>
      <c r="SZ55" s="80"/>
      <c r="TA55" s="81"/>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89.26</v>
      </c>
      <c r="Y56" s="106"/>
      <c r="Z56" s="106"/>
      <c r="AA56" s="106"/>
      <c r="AB56" s="106"/>
      <c r="AC56" s="106"/>
      <c r="AD56" s="106"/>
      <c r="AE56" s="106"/>
      <c r="AF56" s="106"/>
      <c r="AG56" s="106"/>
      <c r="AH56" s="106"/>
      <c r="AI56" s="106"/>
      <c r="AJ56" s="106"/>
      <c r="AK56" s="106"/>
      <c r="AL56" s="106"/>
      <c r="AM56" s="106"/>
      <c r="AN56" s="106"/>
      <c r="AO56" s="106"/>
      <c r="AP56" s="106"/>
      <c r="AQ56" s="107"/>
      <c r="AR56" s="105">
        <f>データ!BR6</f>
        <v>90.99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93.58</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93.31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92.2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34.57</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34.1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33.79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33.81</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34.33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42.48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42.43</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43.12</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43.85</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44.05</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61.29</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61.07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61.62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61.64</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61.85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79"/>
      <c r="SN56" s="80"/>
      <c r="SO56" s="80"/>
      <c r="SP56" s="80"/>
      <c r="SQ56" s="80"/>
      <c r="SR56" s="80"/>
      <c r="SS56" s="80"/>
      <c r="ST56" s="80"/>
      <c r="SU56" s="80"/>
      <c r="SV56" s="80"/>
      <c r="SW56" s="80"/>
      <c r="SX56" s="80"/>
      <c r="SY56" s="80"/>
      <c r="SZ56" s="80"/>
      <c r="TA56" s="81"/>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79"/>
      <c r="SN57" s="80"/>
      <c r="SO57" s="80"/>
      <c r="SP57" s="80"/>
      <c r="SQ57" s="80"/>
      <c r="SR57" s="80"/>
      <c r="SS57" s="80"/>
      <c r="ST57" s="80"/>
      <c r="SU57" s="80"/>
      <c r="SV57" s="80"/>
      <c r="SW57" s="80"/>
      <c r="SX57" s="80"/>
      <c r="SY57" s="80"/>
      <c r="SZ57" s="80"/>
      <c r="TA57" s="8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79"/>
      <c r="SN58" s="80"/>
      <c r="SO58" s="80"/>
      <c r="SP58" s="80"/>
      <c r="SQ58" s="80"/>
      <c r="SR58" s="80"/>
      <c r="SS58" s="80"/>
      <c r="ST58" s="80"/>
      <c r="SU58" s="80"/>
      <c r="SV58" s="80"/>
      <c r="SW58" s="80"/>
      <c r="SX58" s="80"/>
      <c r="SY58" s="80"/>
      <c r="SZ58" s="80"/>
      <c r="TA58" s="8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79"/>
      <c r="SN59" s="80"/>
      <c r="SO59" s="80"/>
      <c r="SP59" s="80"/>
      <c r="SQ59" s="80"/>
      <c r="SR59" s="80"/>
      <c r="SS59" s="80"/>
      <c r="ST59" s="80"/>
      <c r="SU59" s="80"/>
      <c r="SV59" s="80"/>
      <c r="SW59" s="80"/>
      <c r="SX59" s="80"/>
      <c r="SY59" s="80"/>
      <c r="SZ59" s="80"/>
      <c r="TA59" s="8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79"/>
      <c r="SN60" s="80"/>
      <c r="SO60" s="80"/>
      <c r="SP60" s="80"/>
      <c r="SQ60" s="80"/>
      <c r="SR60" s="80"/>
      <c r="SS60" s="80"/>
      <c r="ST60" s="80"/>
      <c r="SU60" s="80"/>
      <c r="SV60" s="80"/>
      <c r="SW60" s="80"/>
      <c r="SX60" s="80"/>
      <c r="SY60" s="80"/>
      <c r="SZ60" s="80"/>
      <c r="TA60" s="8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79"/>
      <c r="SN61" s="80"/>
      <c r="SO61" s="80"/>
      <c r="SP61" s="80"/>
      <c r="SQ61" s="80"/>
      <c r="SR61" s="80"/>
      <c r="SS61" s="80"/>
      <c r="ST61" s="80"/>
      <c r="SU61" s="80"/>
      <c r="SV61" s="80"/>
      <c r="SW61" s="80"/>
      <c r="SX61" s="80"/>
      <c r="SY61" s="80"/>
      <c r="SZ61" s="80"/>
      <c r="TA61" s="81"/>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79"/>
      <c r="SN62" s="80"/>
      <c r="SO62" s="80"/>
      <c r="SP62" s="80"/>
      <c r="SQ62" s="80"/>
      <c r="SR62" s="80"/>
      <c r="SS62" s="80"/>
      <c r="ST62" s="80"/>
      <c r="SU62" s="80"/>
      <c r="SV62" s="80"/>
      <c r="SW62" s="80"/>
      <c r="SX62" s="80"/>
      <c r="SY62" s="80"/>
      <c r="SZ62" s="80"/>
      <c r="TA62" s="81"/>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79"/>
      <c r="SN63" s="80"/>
      <c r="SO63" s="80"/>
      <c r="SP63" s="80"/>
      <c r="SQ63" s="80"/>
      <c r="SR63" s="80"/>
      <c r="SS63" s="80"/>
      <c r="ST63" s="80"/>
      <c r="SU63" s="80"/>
      <c r="SV63" s="80"/>
      <c r="SW63" s="80"/>
      <c r="SX63" s="80"/>
      <c r="SY63" s="80"/>
      <c r="SZ63" s="80"/>
      <c r="TA63" s="8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79"/>
      <c r="SN64" s="80"/>
      <c r="SO64" s="80"/>
      <c r="SP64" s="80"/>
      <c r="SQ64" s="80"/>
      <c r="SR64" s="80"/>
      <c r="SS64" s="80"/>
      <c r="ST64" s="80"/>
      <c r="SU64" s="80"/>
      <c r="SV64" s="80"/>
      <c r="SW64" s="80"/>
      <c r="SX64" s="80"/>
      <c r="SY64" s="80"/>
      <c r="SZ64" s="80"/>
      <c r="TA64" s="81"/>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2"/>
      <c r="SN65" s="83"/>
      <c r="SO65" s="83"/>
      <c r="SP65" s="83"/>
      <c r="SQ65" s="83"/>
      <c r="SR65" s="83"/>
      <c r="SS65" s="83"/>
      <c r="ST65" s="83"/>
      <c r="SU65" s="83"/>
      <c r="SV65" s="83"/>
      <c r="SW65" s="83"/>
      <c r="SX65" s="83"/>
      <c r="SY65" s="83"/>
      <c r="SZ65" s="83"/>
      <c r="TA65" s="84"/>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3" t="s">
        <v>27</v>
      </c>
      <c r="SN66" s="74"/>
      <c r="SO66" s="74"/>
      <c r="SP66" s="74"/>
      <c r="SQ66" s="74"/>
      <c r="SR66" s="74"/>
      <c r="SS66" s="74"/>
      <c r="ST66" s="74"/>
      <c r="SU66" s="74"/>
      <c r="SV66" s="74"/>
      <c r="SW66" s="74"/>
      <c r="SX66" s="74"/>
      <c r="SY66" s="74"/>
      <c r="SZ66" s="74"/>
      <c r="TA66" s="75"/>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76"/>
      <c r="SN67" s="77"/>
      <c r="SO67" s="77"/>
      <c r="SP67" s="77"/>
      <c r="SQ67" s="77"/>
      <c r="SR67" s="77"/>
      <c r="SS67" s="77"/>
      <c r="ST67" s="77"/>
      <c r="SU67" s="77"/>
      <c r="SV67" s="77"/>
      <c r="SW67" s="77"/>
      <c r="SX67" s="77"/>
      <c r="SY67" s="77"/>
      <c r="SZ67" s="77"/>
      <c r="TA67" s="78"/>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79" t="s">
        <v>105</v>
      </c>
      <c r="SN68" s="80"/>
      <c r="SO68" s="80"/>
      <c r="SP68" s="80"/>
      <c r="SQ68" s="80"/>
      <c r="SR68" s="80"/>
      <c r="SS68" s="80"/>
      <c r="ST68" s="80"/>
      <c r="SU68" s="80"/>
      <c r="SV68" s="80"/>
      <c r="SW68" s="80"/>
      <c r="SX68" s="80"/>
      <c r="SY68" s="80"/>
      <c r="SZ68" s="80"/>
      <c r="TA68" s="81"/>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79"/>
      <c r="SN69" s="80"/>
      <c r="SO69" s="80"/>
      <c r="SP69" s="80"/>
      <c r="SQ69" s="80"/>
      <c r="SR69" s="80"/>
      <c r="SS69" s="80"/>
      <c r="ST69" s="80"/>
      <c r="SU69" s="80"/>
      <c r="SV69" s="80"/>
      <c r="SW69" s="80"/>
      <c r="SX69" s="80"/>
      <c r="SY69" s="80"/>
      <c r="SZ69" s="80"/>
      <c r="TA69" s="81"/>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79"/>
      <c r="SN70" s="80"/>
      <c r="SO70" s="80"/>
      <c r="SP70" s="80"/>
      <c r="SQ70" s="80"/>
      <c r="SR70" s="80"/>
      <c r="SS70" s="80"/>
      <c r="ST70" s="80"/>
      <c r="SU70" s="80"/>
      <c r="SV70" s="80"/>
      <c r="SW70" s="80"/>
      <c r="SX70" s="80"/>
      <c r="SY70" s="80"/>
      <c r="SZ70" s="80"/>
      <c r="TA70" s="81"/>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79"/>
      <c r="SN71" s="80"/>
      <c r="SO71" s="80"/>
      <c r="SP71" s="80"/>
      <c r="SQ71" s="80"/>
      <c r="SR71" s="80"/>
      <c r="SS71" s="80"/>
      <c r="ST71" s="80"/>
      <c r="SU71" s="80"/>
      <c r="SV71" s="80"/>
      <c r="SW71" s="80"/>
      <c r="SX71" s="80"/>
      <c r="SY71" s="80"/>
      <c r="SZ71" s="80"/>
      <c r="TA71" s="81"/>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79"/>
      <c r="SN72" s="80"/>
      <c r="SO72" s="80"/>
      <c r="SP72" s="80"/>
      <c r="SQ72" s="80"/>
      <c r="SR72" s="80"/>
      <c r="SS72" s="80"/>
      <c r="ST72" s="80"/>
      <c r="SU72" s="80"/>
      <c r="SV72" s="80"/>
      <c r="SW72" s="80"/>
      <c r="SX72" s="80"/>
      <c r="SY72" s="80"/>
      <c r="SZ72" s="80"/>
      <c r="TA72" s="81"/>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79"/>
      <c r="SN73" s="80"/>
      <c r="SO73" s="80"/>
      <c r="SP73" s="80"/>
      <c r="SQ73" s="80"/>
      <c r="SR73" s="80"/>
      <c r="SS73" s="80"/>
      <c r="ST73" s="80"/>
      <c r="SU73" s="80"/>
      <c r="SV73" s="80"/>
      <c r="SW73" s="80"/>
      <c r="SX73" s="80"/>
      <c r="SY73" s="80"/>
      <c r="SZ73" s="80"/>
      <c r="TA73" s="81"/>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79"/>
      <c r="SN74" s="80"/>
      <c r="SO74" s="80"/>
      <c r="SP74" s="80"/>
      <c r="SQ74" s="80"/>
      <c r="SR74" s="80"/>
      <c r="SS74" s="80"/>
      <c r="ST74" s="80"/>
      <c r="SU74" s="80"/>
      <c r="SV74" s="80"/>
      <c r="SW74" s="80"/>
      <c r="SX74" s="80"/>
      <c r="SY74" s="80"/>
      <c r="SZ74" s="80"/>
      <c r="TA74" s="81"/>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79"/>
      <c r="SN75" s="80"/>
      <c r="SO75" s="80"/>
      <c r="SP75" s="80"/>
      <c r="SQ75" s="80"/>
      <c r="SR75" s="80"/>
      <c r="SS75" s="80"/>
      <c r="ST75" s="80"/>
      <c r="SU75" s="80"/>
      <c r="SV75" s="80"/>
      <c r="SW75" s="80"/>
      <c r="SX75" s="80"/>
      <c r="SY75" s="80"/>
      <c r="SZ75" s="80"/>
      <c r="TA75" s="81"/>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79"/>
      <c r="SN76" s="80"/>
      <c r="SO76" s="80"/>
      <c r="SP76" s="80"/>
      <c r="SQ76" s="80"/>
      <c r="SR76" s="80"/>
      <c r="SS76" s="80"/>
      <c r="ST76" s="80"/>
      <c r="SU76" s="80"/>
      <c r="SV76" s="80"/>
      <c r="SW76" s="80"/>
      <c r="SX76" s="80"/>
      <c r="SY76" s="80"/>
      <c r="SZ76" s="80"/>
      <c r="TA76" s="81"/>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79"/>
      <c r="SN77" s="80"/>
      <c r="SO77" s="80"/>
      <c r="SP77" s="80"/>
      <c r="SQ77" s="80"/>
      <c r="SR77" s="80"/>
      <c r="SS77" s="80"/>
      <c r="ST77" s="80"/>
      <c r="SU77" s="80"/>
      <c r="SV77" s="80"/>
      <c r="SW77" s="80"/>
      <c r="SX77" s="80"/>
      <c r="SY77" s="80"/>
      <c r="SZ77" s="80"/>
      <c r="TA77" s="81"/>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79"/>
      <c r="SN78" s="80"/>
      <c r="SO78" s="80"/>
      <c r="SP78" s="80"/>
      <c r="SQ78" s="80"/>
      <c r="SR78" s="80"/>
      <c r="SS78" s="80"/>
      <c r="ST78" s="80"/>
      <c r="SU78" s="80"/>
      <c r="SV78" s="80"/>
      <c r="SW78" s="80"/>
      <c r="SX78" s="80"/>
      <c r="SY78" s="80"/>
      <c r="SZ78" s="80"/>
      <c r="TA78" s="81"/>
    </row>
    <row r="79" spans="1:521" ht="13.5" customHeight="1" x14ac:dyDescent="0.15">
      <c r="A79" s="2"/>
      <c r="B79" s="26"/>
      <c r="C79" s="2"/>
      <c r="D79" s="2"/>
      <c r="E79" s="2"/>
      <c r="F79" s="2"/>
      <c r="G79" s="2"/>
      <c r="H79" s="2"/>
      <c r="I79" s="2"/>
      <c r="J79" s="28"/>
      <c r="K79" s="29"/>
      <c r="L79" s="88"/>
      <c r="M79" s="88"/>
      <c r="N79" s="88"/>
      <c r="O79" s="88"/>
      <c r="P79" s="88"/>
      <c r="Q79" s="88"/>
      <c r="R79" s="88"/>
      <c r="S79" s="88"/>
      <c r="T79" s="88"/>
      <c r="U79" s="88"/>
      <c r="V79" s="88"/>
      <c r="W79" s="88"/>
      <c r="X79" s="89"/>
      <c r="Y79" s="85">
        <f>データ!$B$10</f>
        <v>41640</v>
      </c>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7"/>
      <c r="AZ79" s="85">
        <f>データ!$C$10</f>
        <v>42005</v>
      </c>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7"/>
      <c r="CA79" s="85">
        <f>データ!$D$10</f>
        <v>42370</v>
      </c>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7"/>
      <c r="DB79" s="85">
        <f>データ!$E$10</f>
        <v>42736</v>
      </c>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7"/>
      <c r="EC79" s="85">
        <f>データ!$F$10</f>
        <v>43101</v>
      </c>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7"/>
      <c r="FD79" s="29"/>
      <c r="FE79" s="32"/>
      <c r="FF79" s="2"/>
      <c r="FG79" s="2"/>
      <c r="FH79" s="2"/>
      <c r="FI79" s="2"/>
      <c r="FJ79" s="2"/>
      <c r="FK79" s="2"/>
      <c r="FL79" s="2"/>
      <c r="FM79" s="2"/>
      <c r="FN79" s="2"/>
      <c r="FO79" s="2"/>
      <c r="FP79" s="2"/>
      <c r="FQ79" s="2"/>
      <c r="FR79" s="2"/>
      <c r="FS79" s="2"/>
      <c r="FT79" s="2"/>
      <c r="FU79" s="2"/>
      <c r="FV79" s="28"/>
      <c r="FW79" s="29"/>
      <c r="FX79" s="88"/>
      <c r="FY79" s="88"/>
      <c r="FZ79" s="88"/>
      <c r="GA79" s="88"/>
      <c r="GB79" s="88"/>
      <c r="GC79" s="88"/>
      <c r="GD79" s="88"/>
      <c r="GE79" s="88"/>
      <c r="GF79" s="88"/>
      <c r="GG79" s="88"/>
      <c r="GH79" s="88"/>
      <c r="GI79" s="88"/>
      <c r="GJ79" s="89"/>
      <c r="GK79" s="85">
        <f>データ!$B$10</f>
        <v>41640</v>
      </c>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7"/>
      <c r="HL79" s="85">
        <f>データ!$C$10</f>
        <v>42005</v>
      </c>
      <c r="HM79" s="86"/>
      <c r="HN79" s="86"/>
      <c r="HO79" s="86"/>
      <c r="HP79" s="86"/>
      <c r="HQ79" s="86"/>
      <c r="HR79" s="86"/>
      <c r="HS79" s="86"/>
      <c r="HT79" s="86"/>
      <c r="HU79" s="86"/>
      <c r="HV79" s="86"/>
      <c r="HW79" s="86"/>
      <c r="HX79" s="86"/>
      <c r="HY79" s="86"/>
      <c r="HZ79" s="86"/>
      <c r="IA79" s="86"/>
      <c r="IB79" s="86"/>
      <c r="IC79" s="86"/>
      <c r="ID79" s="86"/>
      <c r="IE79" s="86"/>
      <c r="IF79" s="86"/>
      <c r="IG79" s="86"/>
      <c r="IH79" s="86"/>
      <c r="II79" s="86"/>
      <c r="IJ79" s="86"/>
      <c r="IK79" s="86"/>
      <c r="IL79" s="87"/>
      <c r="IM79" s="85">
        <f>データ!$D$10</f>
        <v>42370</v>
      </c>
      <c r="IN79" s="86"/>
      <c r="IO79" s="86"/>
      <c r="IP79" s="86"/>
      <c r="IQ79" s="86"/>
      <c r="IR79" s="86"/>
      <c r="IS79" s="86"/>
      <c r="IT79" s="86"/>
      <c r="IU79" s="86"/>
      <c r="IV79" s="86"/>
      <c r="IW79" s="86"/>
      <c r="IX79" s="86"/>
      <c r="IY79" s="86"/>
      <c r="IZ79" s="86"/>
      <c r="JA79" s="86"/>
      <c r="JB79" s="86"/>
      <c r="JC79" s="86"/>
      <c r="JD79" s="86"/>
      <c r="JE79" s="86"/>
      <c r="JF79" s="86"/>
      <c r="JG79" s="86"/>
      <c r="JH79" s="86"/>
      <c r="JI79" s="86"/>
      <c r="JJ79" s="86"/>
      <c r="JK79" s="86"/>
      <c r="JL79" s="86"/>
      <c r="JM79" s="87"/>
      <c r="JN79" s="85">
        <f>データ!$E$10</f>
        <v>42736</v>
      </c>
      <c r="JO79" s="86"/>
      <c r="JP79" s="86"/>
      <c r="JQ79" s="86"/>
      <c r="JR79" s="86"/>
      <c r="JS79" s="86"/>
      <c r="JT79" s="86"/>
      <c r="JU79" s="86"/>
      <c r="JV79" s="86"/>
      <c r="JW79" s="86"/>
      <c r="JX79" s="86"/>
      <c r="JY79" s="86"/>
      <c r="JZ79" s="86"/>
      <c r="KA79" s="86"/>
      <c r="KB79" s="86"/>
      <c r="KC79" s="86"/>
      <c r="KD79" s="86"/>
      <c r="KE79" s="86"/>
      <c r="KF79" s="86"/>
      <c r="KG79" s="86"/>
      <c r="KH79" s="86"/>
      <c r="KI79" s="86"/>
      <c r="KJ79" s="86"/>
      <c r="KK79" s="86"/>
      <c r="KL79" s="86"/>
      <c r="KM79" s="86"/>
      <c r="KN79" s="87"/>
      <c r="KO79" s="85">
        <f>データ!$F$10</f>
        <v>43101</v>
      </c>
      <c r="KP79" s="86"/>
      <c r="KQ79" s="86"/>
      <c r="KR79" s="86"/>
      <c r="KS79" s="86"/>
      <c r="KT79" s="86"/>
      <c r="KU79" s="86"/>
      <c r="KV79" s="86"/>
      <c r="KW79" s="86"/>
      <c r="KX79" s="86"/>
      <c r="KY79" s="86"/>
      <c r="KZ79" s="86"/>
      <c r="LA79" s="86"/>
      <c r="LB79" s="86"/>
      <c r="LC79" s="86"/>
      <c r="LD79" s="86"/>
      <c r="LE79" s="86"/>
      <c r="LF79" s="86"/>
      <c r="LG79" s="86"/>
      <c r="LH79" s="86"/>
      <c r="LI79" s="86"/>
      <c r="LJ79" s="86"/>
      <c r="LK79" s="86"/>
      <c r="LL79" s="86"/>
      <c r="LM79" s="86"/>
      <c r="LN79" s="86"/>
      <c r="LO79" s="87"/>
      <c r="LP79" s="29"/>
      <c r="LQ79" s="32"/>
      <c r="LR79" s="2"/>
      <c r="LS79" s="2"/>
      <c r="LT79" s="2"/>
      <c r="LU79" s="2"/>
      <c r="LV79" s="2"/>
      <c r="LW79" s="2"/>
      <c r="LX79" s="2"/>
      <c r="LY79" s="2"/>
      <c r="LZ79" s="2"/>
      <c r="MA79" s="2"/>
      <c r="MB79" s="2"/>
      <c r="MC79" s="2"/>
      <c r="MD79" s="2"/>
      <c r="ME79" s="2"/>
      <c r="MF79" s="2"/>
      <c r="MG79" s="2"/>
      <c r="MH79" s="28"/>
      <c r="MI79" s="29"/>
      <c r="MJ79" s="88"/>
      <c r="MK79" s="88"/>
      <c r="ML79" s="88"/>
      <c r="MM79" s="88"/>
      <c r="MN79" s="88"/>
      <c r="MO79" s="88"/>
      <c r="MP79" s="88"/>
      <c r="MQ79" s="88"/>
      <c r="MR79" s="88"/>
      <c r="MS79" s="88"/>
      <c r="MT79" s="88"/>
      <c r="MU79" s="88"/>
      <c r="MV79" s="89"/>
      <c r="MW79" s="85">
        <f>データ!$B$10</f>
        <v>41640</v>
      </c>
      <c r="MX79" s="86"/>
      <c r="MY79" s="86"/>
      <c r="MZ79" s="86"/>
      <c r="NA79" s="86"/>
      <c r="NB79" s="86"/>
      <c r="NC79" s="86"/>
      <c r="ND79" s="86"/>
      <c r="NE79" s="86"/>
      <c r="NF79" s="86"/>
      <c r="NG79" s="86"/>
      <c r="NH79" s="86"/>
      <c r="NI79" s="86"/>
      <c r="NJ79" s="86"/>
      <c r="NK79" s="86"/>
      <c r="NL79" s="86"/>
      <c r="NM79" s="86"/>
      <c r="NN79" s="86"/>
      <c r="NO79" s="86"/>
      <c r="NP79" s="86"/>
      <c r="NQ79" s="86"/>
      <c r="NR79" s="86"/>
      <c r="NS79" s="86"/>
      <c r="NT79" s="86"/>
      <c r="NU79" s="86"/>
      <c r="NV79" s="86"/>
      <c r="NW79" s="87"/>
      <c r="NX79" s="85">
        <f>データ!$C$10</f>
        <v>42005</v>
      </c>
      <c r="NY79" s="86"/>
      <c r="NZ79" s="86"/>
      <c r="OA79" s="86"/>
      <c r="OB79" s="86"/>
      <c r="OC79" s="86"/>
      <c r="OD79" s="86"/>
      <c r="OE79" s="86"/>
      <c r="OF79" s="86"/>
      <c r="OG79" s="86"/>
      <c r="OH79" s="86"/>
      <c r="OI79" s="86"/>
      <c r="OJ79" s="86"/>
      <c r="OK79" s="86"/>
      <c r="OL79" s="86"/>
      <c r="OM79" s="86"/>
      <c r="ON79" s="86"/>
      <c r="OO79" s="86"/>
      <c r="OP79" s="86"/>
      <c r="OQ79" s="86"/>
      <c r="OR79" s="86"/>
      <c r="OS79" s="86"/>
      <c r="OT79" s="86"/>
      <c r="OU79" s="86"/>
      <c r="OV79" s="86"/>
      <c r="OW79" s="86"/>
      <c r="OX79" s="87"/>
      <c r="OY79" s="85">
        <f>データ!$D$10</f>
        <v>42370</v>
      </c>
      <c r="OZ79" s="86"/>
      <c r="PA79" s="86"/>
      <c r="PB79" s="86"/>
      <c r="PC79" s="86"/>
      <c r="PD79" s="86"/>
      <c r="PE79" s="86"/>
      <c r="PF79" s="86"/>
      <c r="PG79" s="86"/>
      <c r="PH79" s="86"/>
      <c r="PI79" s="86"/>
      <c r="PJ79" s="86"/>
      <c r="PK79" s="86"/>
      <c r="PL79" s="86"/>
      <c r="PM79" s="86"/>
      <c r="PN79" s="86"/>
      <c r="PO79" s="86"/>
      <c r="PP79" s="86"/>
      <c r="PQ79" s="86"/>
      <c r="PR79" s="86"/>
      <c r="PS79" s="86"/>
      <c r="PT79" s="86"/>
      <c r="PU79" s="86"/>
      <c r="PV79" s="86"/>
      <c r="PW79" s="86"/>
      <c r="PX79" s="86"/>
      <c r="PY79" s="87"/>
      <c r="PZ79" s="85">
        <f>データ!$E$10</f>
        <v>42736</v>
      </c>
      <c r="QA79" s="86"/>
      <c r="QB79" s="86"/>
      <c r="QC79" s="86"/>
      <c r="QD79" s="86"/>
      <c r="QE79" s="86"/>
      <c r="QF79" s="86"/>
      <c r="QG79" s="86"/>
      <c r="QH79" s="86"/>
      <c r="QI79" s="86"/>
      <c r="QJ79" s="86"/>
      <c r="QK79" s="86"/>
      <c r="QL79" s="86"/>
      <c r="QM79" s="86"/>
      <c r="QN79" s="86"/>
      <c r="QO79" s="86"/>
      <c r="QP79" s="86"/>
      <c r="QQ79" s="86"/>
      <c r="QR79" s="86"/>
      <c r="QS79" s="86"/>
      <c r="QT79" s="86"/>
      <c r="QU79" s="86"/>
      <c r="QV79" s="86"/>
      <c r="QW79" s="86"/>
      <c r="QX79" s="86"/>
      <c r="QY79" s="86"/>
      <c r="QZ79" s="87"/>
      <c r="RA79" s="85">
        <f>データ!$F$10</f>
        <v>43101</v>
      </c>
      <c r="RB79" s="86"/>
      <c r="RC79" s="86"/>
      <c r="RD79" s="86"/>
      <c r="RE79" s="86"/>
      <c r="RF79" s="86"/>
      <c r="RG79" s="86"/>
      <c r="RH79" s="86"/>
      <c r="RI79" s="86"/>
      <c r="RJ79" s="86"/>
      <c r="RK79" s="86"/>
      <c r="RL79" s="86"/>
      <c r="RM79" s="86"/>
      <c r="RN79" s="86"/>
      <c r="RO79" s="86"/>
      <c r="RP79" s="86"/>
      <c r="RQ79" s="86"/>
      <c r="RR79" s="86"/>
      <c r="RS79" s="86"/>
      <c r="RT79" s="86"/>
      <c r="RU79" s="86"/>
      <c r="RV79" s="86"/>
      <c r="RW79" s="86"/>
      <c r="RX79" s="86"/>
      <c r="RY79" s="86"/>
      <c r="RZ79" s="86"/>
      <c r="SA79" s="87"/>
      <c r="SB79" s="29"/>
      <c r="SC79" s="32"/>
      <c r="SD79" s="2"/>
      <c r="SE79" s="2"/>
      <c r="SF79" s="2"/>
      <c r="SG79" s="2"/>
      <c r="SH79" s="2"/>
      <c r="SI79" s="2"/>
      <c r="SJ79" s="2"/>
      <c r="SK79" s="27"/>
      <c r="SL79" s="2"/>
      <c r="SM79" s="79"/>
      <c r="SN79" s="80"/>
      <c r="SO79" s="80"/>
      <c r="SP79" s="80"/>
      <c r="SQ79" s="80"/>
      <c r="SR79" s="80"/>
      <c r="SS79" s="80"/>
      <c r="ST79" s="80"/>
      <c r="SU79" s="80"/>
      <c r="SV79" s="80"/>
      <c r="SW79" s="80"/>
      <c r="SX79" s="80"/>
      <c r="SY79" s="80"/>
      <c r="SZ79" s="80"/>
      <c r="TA79" s="81"/>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0">
        <f>データ!DD6</f>
        <v>61.14</v>
      </c>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f>データ!DE6</f>
        <v>62.46</v>
      </c>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f>データ!DF6</f>
        <v>63.93</v>
      </c>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f>データ!DG6</f>
        <v>65.39</v>
      </c>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f>データ!DH6</f>
        <v>66.88</v>
      </c>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0">
        <f>データ!DO6</f>
        <v>100</v>
      </c>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f>データ!DP6</f>
        <v>100</v>
      </c>
      <c r="HM80" s="70"/>
      <c r="HN80" s="70"/>
      <c r="HO80" s="70"/>
      <c r="HP80" s="70"/>
      <c r="HQ80" s="70"/>
      <c r="HR80" s="70"/>
      <c r="HS80" s="70"/>
      <c r="HT80" s="70"/>
      <c r="HU80" s="70"/>
      <c r="HV80" s="70"/>
      <c r="HW80" s="70"/>
      <c r="HX80" s="70"/>
      <c r="HY80" s="70"/>
      <c r="HZ80" s="70"/>
      <c r="IA80" s="70"/>
      <c r="IB80" s="70"/>
      <c r="IC80" s="70"/>
      <c r="ID80" s="70"/>
      <c r="IE80" s="70"/>
      <c r="IF80" s="70"/>
      <c r="IG80" s="70"/>
      <c r="IH80" s="70"/>
      <c r="II80" s="70"/>
      <c r="IJ80" s="70"/>
      <c r="IK80" s="70"/>
      <c r="IL80" s="70"/>
      <c r="IM80" s="70">
        <f>データ!DQ6</f>
        <v>100</v>
      </c>
      <c r="IN80" s="70"/>
      <c r="IO80" s="70"/>
      <c r="IP80" s="70"/>
      <c r="IQ80" s="70"/>
      <c r="IR80" s="70"/>
      <c r="IS80" s="70"/>
      <c r="IT80" s="70"/>
      <c r="IU80" s="70"/>
      <c r="IV80" s="70"/>
      <c r="IW80" s="70"/>
      <c r="IX80" s="70"/>
      <c r="IY80" s="70"/>
      <c r="IZ80" s="70"/>
      <c r="JA80" s="70"/>
      <c r="JB80" s="70"/>
      <c r="JC80" s="70"/>
      <c r="JD80" s="70"/>
      <c r="JE80" s="70"/>
      <c r="JF80" s="70"/>
      <c r="JG80" s="70"/>
      <c r="JH80" s="70"/>
      <c r="JI80" s="70"/>
      <c r="JJ80" s="70"/>
      <c r="JK80" s="70"/>
      <c r="JL80" s="70"/>
      <c r="JM80" s="70"/>
      <c r="JN80" s="70">
        <f>データ!DR6</f>
        <v>100</v>
      </c>
      <c r="JO80" s="70"/>
      <c r="JP80" s="70"/>
      <c r="JQ80" s="70"/>
      <c r="JR80" s="70"/>
      <c r="JS80" s="70"/>
      <c r="JT80" s="70"/>
      <c r="JU80" s="70"/>
      <c r="JV80" s="70"/>
      <c r="JW80" s="70"/>
      <c r="JX80" s="70"/>
      <c r="JY80" s="70"/>
      <c r="JZ80" s="70"/>
      <c r="KA80" s="70"/>
      <c r="KB80" s="70"/>
      <c r="KC80" s="70"/>
      <c r="KD80" s="70"/>
      <c r="KE80" s="70"/>
      <c r="KF80" s="70"/>
      <c r="KG80" s="70"/>
      <c r="KH80" s="70"/>
      <c r="KI80" s="70"/>
      <c r="KJ80" s="70"/>
      <c r="KK80" s="70"/>
      <c r="KL80" s="70"/>
      <c r="KM80" s="70"/>
      <c r="KN80" s="70"/>
      <c r="KO80" s="70">
        <f>データ!DS6</f>
        <v>100</v>
      </c>
      <c r="KP80" s="70"/>
      <c r="KQ80" s="70"/>
      <c r="KR80" s="70"/>
      <c r="KS80" s="70"/>
      <c r="KT80" s="70"/>
      <c r="KU80" s="70"/>
      <c r="KV80" s="70"/>
      <c r="KW80" s="70"/>
      <c r="KX80" s="70"/>
      <c r="KY80" s="70"/>
      <c r="KZ80" s="70"/>
      <c r="LA80" s="70"/>
      <c r="LB80" s="70"/>
      <c r="LC80" s="70"/>
      <c r="LD80" s="70"/>
      <c r="LE80" s="70"/>
      <c r="LF80" s="70"/>
      <c r="LG80" s="70"/>
      <c r="LH80" s="70"/>
      <c r="LI80" s="70"/>
      <c r="LJ80" s="70"/>
      <c r="LK80" s="70"/>
      <c r="LL80" s="70"/>
      <c r="LM80" s="70"/>
      <c r="LN80" s="70"/>
      <c r="LO80" s="70"/>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0">
        <f>データ!DZ6</f>
        <v>0</v>
      </c>
      <c r="MX80" s="70"/>
      <c r="MY80" s="70"/>
      <c r="MZ80" s="70"/>
      <c r="NA80" s="70"/>
      <c r="NB80" s="70"/>
      <c r="NC80" s="70"/>
      <c r="ND80" s="70"/>
      <c r="NE80" s="70"/>
      <c r="NF80" s="70"/>
      <c r="NG80" s="70"/>
      <c r="NH80" s="70"/>
      <c r="NI80" s="70"/>
      <c r="NJ80" s="70"/>
      <c r="NK80" s="70"/>
      <c r="NL80" s="70"/>
      <c r="NM80" s="70"/>
      <c r="NN80" s="70"/>
      <c r="NO80" s="70"/>
      <c r="NP80" s="70"/>
      <c r="NQ80" s="70"/>
      <c r="NR80" s="70"/>
      <c r="NS80" s="70"/>
      <c r="NT80" s="70"/>
      <c r="NU80" s="70"/>
      <c r="NV80" s="70"/>
      <c r="NW80" s="70"/>
      <c r="NX80" s="70">
        <f>データ!EA6</f>
        <v>0</v>
      </c>
      <c r="NY80" s="70"/>
      <c r="NZ80" s="70"/>
      <c r="OA80" s="70"/>
      <c r="OB80" s="70"/>
      <c r="OC80" s="70"/>
      <c r="OD80" s="70"/>
      <c r="OE80" s="70"/>
      <c r="OF80" s="70"/>
      <c r="OG80" s="70"/>
      <c r="OH80" s="70"/>
      <c r="OI80" s="70"/>
      <c r="OJ80" s="70"/>
      <c r="OK80" s="70"/>
      <c r="OL80" s="70"/>
      <c r="OM80" s="70"/>
      <c r="ON80" s="70"/>
      <c r="OO80" s="70"/>
      <c r="OP80" s="70"/>
      <c r="OQ80" s="70"/>
      <c r="OR80" s="70"/>
      <c r="OS80" s="70"/>
      <c r="OT80" s="70"/>
      <c r="OU80" s="70"/>
      <c r="OV80" s="70"/>
      <c r="OW80" s="70"/>
      <c r="OX80" s="70"/>
      <c r="OY80" s="70">
        <f>データ!EB6</f>
        <v>0</v>
      </c>
      <c r="OZ80" s="70"/>
      <c r="PA80" s="70"/>
      <c r="PB80" s="70"/>
      <c r="PC80" s="70"/>
      <c r="PD80" s="70"/>
      <c r="PE80" s="70"/>
      <c r="PF80" s="70"/>
      <c r="PG80" s="70"/>
      <c r="PH80" s="70"/>
      <c r="PI80" s="70"/>
      <c r="PJ80" s="70"/>
      <c r="PK80" s="70"/>
      <c r="PL80" s="70"/>
      <c r="PM80" s="70"/>
      <c r="PN80" s="70"/>
      <c r="PO80" s="70"/>
      <c r="PP80" s="70"/>
      <c r="PQ80" s="70"/>
      <c r="PR80" s="70"/>
      <c r="PS80" s="70"/>
      <c r="PT80" s="70"/>
      <c r="PU80" s="70"/>
      <c r="PV80" s="70"/>
      <c r="PW80" s="70"/>
      <c r="PX80" s="70"/>
      <c r="PY80" s="70"/>
      <c r="PZ80" s="70">
        <f>データ!EC6</f>
        <v>0</v>
      </c>
      <c r="QA80" s="70"/>
      <c r="QB80" s="70"/>
      <c r="QC80" s="70"/>
      <c r="QD80" s="70"/>
      <c r="QE80" s="70"/>
      <c r="QF80" s="70"/>
      <c r="QG80" s="70"/>
      <c r="QH80" s="70"/>
      <c r="QI80" s="70"/>
      <c r="QJ80" s="70"/>
      <c r="QK80" s="70"/>
      <c r="QL80" s="70"/>
      <c r="QM80" s="70"/>
      <c r="QN80" s="70"/>
      <c r="QO80" s="70"/>
      <c r="QP80" s="70"/>
      <c r="QQ80" s="70"/>
      <c r="QR80" s="70"/>
      <c r="QS80" s="70"/>
      <c r="QT80" s="70"/>
      <c r="QU80" s="70"/>
      <c r="QV80" s="70"/>
      <c r="QW80" s="70"/>
      <c r="QX80" s="70"/>
      <c r="QY80" s="70"/>
      <c r="QZ80" s="70"/>
      <c r="RA80" s="70">
        <f>データ!ED6</f>
        <v>0</v>
      </c>
      <c r="RB80" s="70"/>
      <c r="RC80" s="70"/>
      <c r="RD80" s="70"/>
      <c r="RE80" s="70"/>
      <c r="RF80" s="70"/>
      <c r="RG80" s="70"/>
      <c r="RH80" s="70"/>
      <c r="RI80" s="70"/>
      <c r="RJ80" s="70"/>
      <c r="RK80" s="70"/>
      <c r="RL80" s="70"/>
      <c r="RM80" s="70"/>
      <c r="RN80" s="70"/>
      <c r="RO80" s="70"/>
      <c r="RP80" s="70"/>
      <c r="RQ80" s="70"/>
      <c r="RR80" s="70"/>
      <c r="RS80" s="70"/>
      <c r="RT80" s="70"/>
      <c r="RU80" s="70"/>
      <c r="RV80" s="70"/>
      <c r="RW80" s="70"/>
      <c r="RX80" s="70"/>
      <c r="RY80" s="70"/>
      <c r="RZ80" s="70"/>
      <c r="SA80" s="70"/>
      <c r="SB80" s="29"/>
      <c r="SC80" s="32"/>
      <c r="SD80" s="2"/>
      <c r="SE80" s="2"/>
      <c r="SF80" s="2"/>
      <c r="SG80" s="2"/>
      <c r="SH80" s="2"/>
      <c r="SI80" s="2"/>
      <c r="SJ80" s="2"/>
      <c r="SK80" s="27"/>
      <c r="SL80" s="2"/>
      <c r="SM80" s="79"/>
      <c r="SN80" s="80"/>
      <c r="SO80" s="80"/>
      <c r="SP80" s="80"/>
      <c r="SQ80" s="80"/>
      <c r="SR80" s="80"/>
      <c r="SS80" s="80"/>
      <c r="ST80" s="80"/>
      <c r="SU80" s="80"/>
      <c r="SV80" s="80"/>
      <c r="SW80" s="80"/>
      <c r="SX80" s="80"/>
      <c r="SY80" s="80"/>
      <c r="SZ80" s="80"/>
      <c r="TA80" s="81"/>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0">
        <f>データ!DI6</f>
        <v>48.15</v>
      </c>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f>データ!DJ6</f>
        <v>49.38</v>
      </c>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f>データ!DK6</f>
        <v>51.15</v>
      </c>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f>データ!DL6</f>
        <v>52.15</v>
      </c>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f>データ!DM6</f>
        <v>52.21</v>
      </c>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0">
        <f>データ!DT6</f>
        <v>19.010000000000002</v>
      </c>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f>データ!DU6</f>
        <v>14.92</v>
      </c>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f>データ!DV6</f>
        <v>20.8</v>
      </c>
      <c r="IN81" s="70"/>
      <c r="IO81" s="70"/>
      <c r="IP81" s="70"/>
      <c r="IQ81" s="70"/>
      <c r="IR81" s="70"/>
      <c r="IS81" s="70"/>
      <c r="IT81" s="70"/>
      <c r="IU81" s="70"/>
      <c r="IV81" s="70"/>
      <c r="IW81" s="70"/>
      <c r="IX81" s="70"/>
      <c r="IY81" s="70"/>
      <c r="IZ81" s="70"/>
      <c r="JA81" s="70"/>
      <c r="JB81" s="70"/>
      <c r="JC81" s="70"/>
      <c r="JD81" s="70"/>
      <c r="JE81" s="70"/>
      <c r="JF81" s="70"/>
      <c r="JG81" s="70"/>
      <c r="JH81" s="70"/>
      <c r="JI81" s="70"/>
      <c r="JJ81" s="70"/>
      <c r="JK81" s="70"/>
      <c r="JL81" s="70"/>
      <c r="JM81" s="70"/>
      <c r="JN81" s="70">
        <f>データ!DW6</f>
        <v>29.43</v>
      </c>
      <c r="JO81" s="70"/>
      <c r="JP81" s="70"/>
      <c r="JQ81" s="70"/>
      <c r="JR81" s="70"/>
      <c r="JS81" s="70"/>
      <c r="JT81" s="70"/>
      <c r="JU81" s="70"/>
      <c r="JV81" s="70"/>
      <c r="JW81" s="70"/>
      <c r="JX81" s="70"/>
      <c r="JY81" s="70"/>
      <c r="JZ81" s="70"/>
      <c r="KA81" s="70"/>
      <c r="KB81" s="70"/>
      <c r="KC81" s="70"/>
      <c r="KD81" s="70"/>
      <c r="KE81" s="70"/>
      <c r="KF81" s="70"/>
      <c r="KG81" s="70"/>
      <c r="KH81" s="70"/>
      <c r="KI81" s="70"/>
      <c r="KJ81" s="70"/>
      <c r="KK81" s="70"/>
      <c r="KL81" s="70"/>
      <c r="KM81" s="70"/>
      <c r="KN81" s="70"/>
      <c r="KO81" s="70">
        <f>データ!DX6</f>
        <v>32.03</v>
      </c>
      <c r="KP81" s="70"/>
      <c r="KQ81" s="70"/>
      <c r="KR81" s="70"/>
      <c r="KS81" s="70"/>
      <c r="KT81" s="70"/>
      <c r="KU81" s="70"/>
      <c r="KV81" s="70"/>
      <c r="KW81" s="70"/>
      <c r="KX81" s="70"/>
      <c r="KY81" s="70"/>
      <c r="KZ81" s="70"/>
      <c r="LA81" s="70"/>
      <c r="LB81" s="70"/>
      <c r="LC81" s="70"/>
      <c r="LD81" s="70"/>
      <c r="LE81" s="70"/>
      <c r="LF81" s="70"/>
      <c r="LG81" s="70"/>
      <c r="LH81" s="70"/>
      <c r="LI81" s="70"/>
      <c r="LJ81" s="70"/>
      <c r="LK81" s="70"/>
      <c r="LL81" s="70"/>
      <c r="LM81" s="70"/>
      <c r="LN81" s="70"/>
      <c r="LO81" s="70"/>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0">
        <f>データ!EE6</f>
        <v>0.45</v>
      </c>
      <c r="MX81" s="70"/>
      <c r="MY81" s="70"/>
      <c r="MZ81" s="70"/>
      <c r="NA81" s="70"/>
      <c r="NB81" s="70"/>
      <c r="NC81" s="70"/>
      <c r="ND81" s="70"/>
      <c r="NE81" s="70"/>
      <c r="NF81" s="70"/>
      <c r="NG81" s="70"/>
      <c r="NH81" s="70"/>
      <c r="NI81" s="70"/>
      <c r="NJ81" s="70"/>
      <c r="NK81" s="70"/>
      <c r="NL81" s="70"/>
      <c r="NM81" s="70"/>
      <c r="NN81" s="70"/>
      <c r="NO81" s="70"/>
      <c r="NP81" s="70"/>
      <c r="NQ81" s="70"/>
      <c r="NR81" s="70"/>
      <c r="NS81" s="70"/>
      <c r="NT81" s="70"/>
      <c r="NU81" s="70"/>
      <c r="NV81" s="70"/>
      <c r="NW81" s="70"/>
      <c r="NX81" s="70">
        <f>データ!EF6</f>
        <v>2.36</v>
      </c>
      <c r="NY81" s="70"/>
      <c r="NZ81" s="70"/>
      <c r="OA81" s="70"/>
      <c r="OB81" s="70"/>
      <c r="OC81" s="70"/>
      <c r="OD81" s="70"/>
      <c r="OE81" s="70"/>
      <c r="OF81" s="70"/>
      <c r="OG81" s="70"/>
      <c r="OH81" s="70"/>
      <c r="OI81" s="70"/>
      <c r="OJ81" s="70"/>
      <c r="OK81" s="70"/>
      <c r="OL81" s="70"/>
      <c r="OM81" s="70"/>
      <c r="ON81" s="70"/>
      <c r="OO81" s="70"/>
      <c r="OP81" s="70"/>
      <c r="OQ81" s="70"/>
      <c r="OR81" s="70"/>
      <c r="OS81" s="70"/>
      <c r="OT81" s="70"/>
      <c r="OU81" s="70"/>
      <c r="OV81" s="70"/>
      <c r="OW81" s="70"/>
      <c r="OX81" s="70"/>
      <c r="OY81" s="70">
        <f>データ!EG6</f>
        <v>0.11</v>
      </c>
      <c r="OZ81" s="70"/>
      <c r="PA81" s="70"/>
      <c r="PB81" s="70"/>
      <c r="PC81" s="70"/>
      <c r="PD81" s="70"/>
      <c r="PE81" s="70"/>
      <c r="PF81" s="70"/>
      <c r="PG81" s="70"/>
      <c r="PH81" s="70"/>
      <c r="PI81" s="70"/>
      <c r="PJ81" s="70"/>
      <c r="PK81" s="70"/>
      <c r="PL81" s="70"/>
      <c r="PM81" s="70"/>
      <c r="PN81" s="70"/>
      <c r="PO81" s="70"/>
      <c r="PP81" s="70"/>
      <c r="PQ81" s="70"/>
      <c r="PR81" s="70"/>
      <c r="PS81" s="70"/>
      <c r="PT81" s="70"/>
      <c r="PU81" s="70"/>
      <c r="PV81" s="70"/>
      <c r="PW81" s="70"/>
      <c r="PX81" s="70"/>
      <c r="PY81" s="70"/>
      <c r="PZ81" s="70">
        <f>データ!EH6</f>
        <v>0.11</v>
      </c>
      <c r="QA81" s="70"/>
      <c r="QB81" s="70"/>
      <c r="QC81" s="70"/>
      <c r="QD81" s="70"/>
      <c r="QE81" s="70"/>
      <c r="QF81" s="70"/>
      <c r="QG81" s="70"/>
      <c r="QH81" s="70"/>
      <c r="QI81" s="70"/>
      <c r="QJ81" s="70"/>
      <c r="QK81" s="70"/>
      <c r="QL81" s="70"/>
      <c r="QM81" s="70"/>
      <c r="QN81" s="70"/>
      <c r="QO81" s="70"/>
      <c r="QP81" s="70"/>
      <c r="QQ81" s="70"/>
      <c r="QR81" s="70"/>
      <c r="QS81" s="70"/>
      <c r="QT81" s="70"/>
      <c r="QU81" s="70"/>
      <c r="QV81" s="70"/>
      <c r="QW81" s="70"/>
      <c r="QX81" s="70"/>
      <c r="QY81" s="70"/>
      <c r="QZ81" s="70"/>
      <c r="RA81" s="70">
        <f>データ!EI6</f>
        <v>0.11</v>
      </c>
      <c r="RB81" s="70"/>
      <c r="RC81" s="70"/>
      <c r="RD81" s="70"/>
      <c r="RE81" s="70"/>
      <c r="RF81" s="70"/>
      <c r="RG81" s="70"/>
      <c r="RH81" s="70"/>
      <c r="RI81" s="70"/>
      <c r="RJ81" s="70"/>
      <c r="RK81" s="70"/>
      <c r="RL81" s="70"/>
      <c r="RM81" s="70"/>
      <c r="RN81" s="70"/>
      <c r="RO81" s="70"/>
      <c r="RP81" s="70"/>
      <c r="RQ81" s="70"/>
      <c r="RR81" s="70"/>
      <c r="RS81" s="70"/>
      <c r="RT81" s="70"/>
      <c r="RU81" s="70"/>
      <c r="RV81" s="70"/>
      <c r="RW81" s="70"/>
      <c r="RX81" s="70"/>
      <c r="RY81" s="70"/>
      <c r="RZ81" s="70"/>
      <c r="SA81" s="70"/>
      <c r="SB81" s="29"/>
      <c r="SC81" s="32"/>
      <c r="SD81" s="2"/>
      <c r="SE81" s="2"/>
      <c r="SF81" s="2"/>
      <c r="SG81" s="2"/>
      <c r="SH81" s="2"/>
      <c r="SI81" s="2"/>
      <c r="SJ81" s="2"/>
      <c r="SK81" s="27"/>
      <c r="SL81" s="2"/>
      <c r="SM81" s="79"/>
      <c r="SN81" s="80"/>
      <c r="SO81" s="80"/>
      <c r="SP81" s="80"/>
      <c r="SQ81" s="80"/>
      <c r="SR81" s="80"/>
      <c r="SS81" s="80"/>
      <c r="ST81" s="80"/>
      <c r="SU81" s="80"/>
      <c r="SV81" s="80"/>
      <c r="SW81" s="80"/>
      <c r="SX81" s="80"/>
      <c r="SY81" s="80"/>
      <c r="SZ81" s="80"/>
      <c r="TA81" s="81"/>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79"/>
      <c r="SN82" s="80"/>
      <c r="SO82" s="80"/>
      <c r="SP82" s="80"/>
      <c r="SQ82" s="80"/>
      <c r="SR82" s="80"/>
      <c r="SS82" s="80"/>
      <c r="ST82" s="80"/>
      <c r="SU82" s="80"/>
      <c r="SV82" s="80"/>
      <c r="SW82" s="80"/>
      <c r="SX82" s="80"/>
      <c r="SY82" s="80"/>
      <c r="SZ82" s="80"/>
      <c r="TA82" s="8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79"/>
      <c r="SN83" s="80"/>
      <c r="SO83" s="80"/>
      <c r="SP83" s="80"/>
      <c r="SQ83" s="80"/>
      <c r="SR83" s="80"/>
      <c r="SS83" s="80"/>
      <c r="ST83" s="80"/>
      <c r="SU83" s="80"/>
      <c r="SV83" s="80"/>
      <c r="SW83" s="80"/>
      <c r="SX83" s="80"/>
      <c r="SY83" s="80"/>
      <c r="SZ83" s="80"/>
      <c r="TA83" s="8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79"/>
      <c r="SN84" s="80"/>
      <c r="SO84" s="80"/>
      <c r="SP84" s="80"/>
      <c r="SQ84" s="80"/>
      <c r="SR84" s="80"/>
      <c r="SS84" s="80"/>
      <c r="ST84" s="80"/>
      <c r="SU84" s="80"/>
      <c r="SV84" s="80"/>
      <c r="SW84" s="80"/>
      <c r="SX84" s="80"/>
      <c r="SY84" s="80"/>
      <c r="SZ84" s="80"/>
      <c r="TA84" s="8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2"/>
      <c r="SN85" s="83"/>
      <c r="SO85" s="83"/>
      <c r="SP85" s="83"/>
      <c r="SQ85" s="83"/>
      <c r="SR85" s="83"/>
      <c r="SS85" s="83"/>
      <c r="ST85" s="83"/>
      <c r="SU85" s="83"/>
      <c r="SV85" s="83"/>
      <c r="SW85" s="83"/>
      <c r="SX85" s="83"/>
      <c r="SY85" s="83"/>
      <c r="SZ85" s="83"/>
      <c r="TA85" s="8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6" t="str">
        <f>データ!DC6</f>
        <v>【77.10】</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6" t="str">
        <f>データ!DN6</f>
        <v>【58.53】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6" t="str">
        <f>データ!DY6</f>
        <v>【45.47】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6" t="str">
        <f>データ!EJ6</f>
        <v>【0.16】</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Xi6xn3hFT+sif6hb9GPq9KtqNT91inMWVuI6q7su7HWmYAbNPrSTAklODqxZAutx93IumfhhrthCIs9Rs3CD5A==" saltValue="laY2rXaM8Kdpqcxpcrcsc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topLeftCell="DL1" workbookViewId="0">
      <selection activeCell="DO8" sqref="DO8"/>
    </sheetView>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111.22</v>
      </c>
      <c r="U6" s="52">
        <f>U7</f>
        <v>109.12</v>
      </c>
      <c r="V6" s="52">
        <f>V7</f>
        <v>110.06</v>
      </c>
      <c r="W6" s="52">
        <f>W7</f>
        <v>109.79</v>
      </c>
      <c r="X6" s="52">
        <f t="shared" si="3"/>
        <v>107.99</v>
      </c>
      <c r="Y6" s="52">
        <f t="shared" si="3"/>
        <v>109.6</v>
      </c>
      <c r="Z6" s="52">
        <f t="shared" si="3"/>
        <v>108.74</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85.38</v>
      </c>
      <c r="AK6" s="52">
        <f t="shared" si="3"/>
        <v>86.84</v>
      </c>
      <c r="AL6" s="52">
        <f t="shared" si="3"/>
        <v>83.56</v>
      </c>
      <c r="AM6" s="52">
        <f t="shared" si="3"/>
        <v>82.78</v>
      </c>
      <c r="AN6" s="52">
        <f t="shared" si="3"/>
        <v>79.27</v>
      </c>
      <c r="AO6" s="50" t="str">
        <f>IF(AO7="-","【-】","【"&amp;SUBSTITUTE(TEXT(AO7,"#,##0.00"),"-","△")&amp;"】")</f>
        <v>【26.31】</v>
      </c>
      <c r="AP6" s="52">
        <f t="shared" si="3"/>
        <v>4210.5</v>
      </c>
      <c r="AQ6" s="52">
        <f>AQ7</f>
        <v>6409.74</v>
      </c>
      <c r="AR6" s="52">
        <f>AR7</f>
        <v>5961.53</v>
      </c>
      <c r="AS6" s="52">
        <f>AS7</f>
        <v>5524.42</v>
      </c>
      <c r="AT6" s="52">
        <f t="shared" si="3"/>
        <v>7816.86</v>
      </c>
      <c r="AU6" s="52">
        <f t="shared" si="3"/>
        <v>654.62</v>
      </c>
      <c r="AV6" s="52">
        <f t="shared" si="3"/>
        <v>619</v>
      </c>
      <c r="AW6" s="52">
        <f t="shared" si="3"/>
        <v>688.41</v>
      </c>
      <c r="AX6" s="52">
        <f t="shared" si="3"/>
        <v>649.91999999999996</v>
      </c>
      <c r="AY6" s="52">
        <f t="shared" si="3"/>
        <v>680.22</v>
      </c>
      <c r="AZ6" s="50" t="str">
        <f>IF(AZ7="-","【-】","【"&amp;SUBSTITUTE(TEXT(AZ7,"#,##0.00"),"-","△")&amp;"】")</f>
        <v>【450.05】</v>
      </c>
      <c r="BA6" s="52">
        <f t="shared" si="3"/>
        <v>0</v>
      </c>
      <c r="BB6" s="52">
        <f>BB7</f>
        <v>0</v>
      </c>
      <c r="BC6" s="52">
        <f>BC7</f>
        <v>0</v>
      </c>
      <c r="BD6" s="52">
        <f>BD7</f>
        <v>0</v>
      </c>
      <c r="BE6" s="52">
        <f t="shared" si="3"/>
        <v>0</v>
      </c>
      <c r="BF6" s="52">
        <f t="shared" si="3"/>
        <v>587.77</v>
      </c>
      <c r="BG6" s="52">
        <f t="shared" si="3"/>
        <v>552.4</v>
      </c>
      <c r="BH6" s="52">
        <f t="shared" si="3"/>
        <v>505.25</v>
      </c>
      <c r="BI6" s="52">
        <f t="shared" si="3"/>
        <v>531.53</v>
      </c>
      <c r="BJ6" s="52">
        <f t="shared" si="3"/>
        <v>504.73</v>
      </c>
      <c r="BK6" s="50" t="str">
        <f>IF(BK7="-","【-】","【"&amp;SUBSTITUTE(TEXT(BK7,"#,##0.00"),"-","△")&amp;"】")</f>
        <v>【246.04】</v>
      </c>
      <c r="BL6" s="52">
        <f t="shared" si="3"/>
        <v>6.07</v>
      </c>
      <c r="BM6" s="52">
        <f>BM7</f>
        <v>5.93</v>
      </c>
      <c r="BN6" s="52">
        <f>BN7</f>
        <v>6.01</v>
      </c>
      <c r="BO6" s="52">
        <f>BO7</f>
        <v>6</v>
      </c>
      <c r="BP6" s="52">
        <f t="shared" si="3"/>
        <v>5.9</v>
      </c>
      <c r="BQ6" s="52">
        <f t="shared" si="3"/>
        <v>89.26</v>
      </c>
      <c r="BR6" s="52">
        <f t="shared" si="3"/>
        <v>90.99</v>
      </c>
      <c r="BS6" s="52">
        <f t="shared" si="3"/>
        <v>93.58</v>
      </c>
      <c r="BT6" s="52">
        <f t="shared" si="3"/>
        <v>93.31</v>
      </c>
      <c r="BU6" s="52">
        <f t="shared" si="3"/>
        <v>92.2</v>
      </c>
      <c r="BV6" s="50" t="str">
        <f>IF(BV7="-","【-】","【"&amp;SUBSTITUTE(TEXT(BV7,"#,##0.00"),"-","△")&amp;"】")</f>
        <v>【114.16】</v>
      </c>
      <c r="BW6" s="52">
        <f t="shared" si="3"/>
        <v>187.1</v>
      </c>
      <c r="BX6" s="52">
        <f>BX7</f>
        <v>191.43</v>
      </c>
      <c r="BY6" s="52">
        <f>BY7</f>
        <v>188.92</v>
      </c>
      <c r="BZ6" s="52">
        <f>BZ7</f>
        <v>189.29</v>
      </c>
      <c r="CA6" s="52">
        <f t="shared" si="3"/>
        <v>192.47</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0.3</v>
      </c>
      <c r="CI6" s="52">
        <f>CI7</f>
        <v>0.44</v>
      </c>
      <c r="CJ6" s="52">
        <f>CJ7</f>
        <v>0.47</v>
      </c>
      <c r="CK6" s="52">
        <f>CK7</f>
        <v>0.49</v>
      </c>
      <c r="CL6" s="52">
        <f t="shared" si="5"/>
        <v>0.5</v>
      </c>
      <c r="CM6" s="52">
        <f t="shared" si="5"/>
        <v>42.48</v>
      </c>
      <c r="CN6" s="52">
        <f t="shared" si="5"/>
        <v>42.43</v>
      </c>
      <c r="CO6" s="52">
        <f t="shared" si="5"/>
        <v>43.12</v>
      </c>
      <c r="CP6" s="52">
        <f t="shared" si="5"/>
        <v>43.85</v>
      </c>
      <c r="CQ6" s="52">
        <f t="shared" si="5"/>
        <v>44.05</v>
      </c>
      <c r="CR6" s="50" t="str">
        <f>IF(CR7="-","【-】","【"&amp;SUBSTITUTE(TEXT(CR7,"#,##0.00"),"-","△")&amp;"】")</f>
        <v>【55.52】</v>
      </c>
      <c r="CS6" s="52">
        <f t="shared" ref="CS6:DB6" si="6">CS7</f>
        <v>5.56</v>
      </c>
      <c r="CT6" s="52">
        <f>CT7</f>
        <v>5.56</v>
      </c>
      <c r="CU6" s="52">
        <f>CU7</f>
        <v>5.56</v>
      </c>
      <c r="CV6" s="52">
        <f>CV7</f>
        <v>5.56</v>
      </c>
      <c r="CW6" s="52">
        <f t="shared" si="6"/>
        <v>5.56</v>
      </c>
      <c r="CX6" s="52">
        <f t="shared" si="6"/>
        <v>61.29</v>
      </c>
      <c r="CY6" s="52">
        <f t="shared" si="6"/>
        <v>61.07</v>
      </c>
      <c r="CZ6" s="52">
        <f t="shared" si="6"/>
        <v>61.62</v>
      </c>
      <c r="DA6" s="52">
        <f t="shared" si="6"/>
        <v>61.64</v>
      </c>
      <c r="DB6" s="52">
        <f t="shared" si="6"/>
        <v>61.85</v>
      </c>
      <c r="DC6" s="50" t="str">
        <f>IF(DC7="-","【-】","【"&amp;SUBSTITUTE(TEXT(DC7,"#,##0.00"),"-","△")&amp;"】")</f>
        <v>【77.10】</v>
      </c>
      <c r="DD6" s="52">
        <f t="shared" ref="DD6:DM6" si="7">DD7</f>
        <v>61.14</v>
      </c>
      <c r="DE6" s="52">
        <f>DE7</f>
        <v>62.46</v>
      </c>
      <c r="DF6" s="52">
        <f>DF7</f>
        <v>63.93</v>
      </c>
      <c r="DG6" s="52">
        <f>DG7</f>
        <v>65.39</v>
      </c>
      <c r="DH6" s="52">
        <f t="shared" si="7"/>
        <v>66.88</v>
      </c>
      <c r="DI6" s="52">
        <f t="shared" si="7"/>
        <v>48.15</v>
      </c>
      <c r="DJ6" s="52">
        <f t="shared" si="7"/>
        <v>49.38</v>
      </c>
      <c r="DK6" s="52">
        <f t="shared" si="7"/>
        <v>51.15</v>
      </c>
      <c r="DL6" s="52">
        <f t="shared" si="7"/>
        <v>52.15</v>
      </c>
      <c r="DM6" s="52">
        <f t="shared" si="7"/>
        <v>52.21</v>
      </c>
      <c r="DN6" s="50" t="str">
        <f>IF(DN7="-","【-】","【"&amp;SUBSTITUTE(TEXT(DN7,"#,##0.00"),"-","△")&amp;"】")</f>
        <v>【58.53】</v>
      </c>
      <c r="DO6" s="52">
        <f t="shared" ref="DO6:DX6" si="8">DO7</f>
        <v>100</v>
      </c>
      <c r="DP6" s="52">
        <f>DP7</f>
        <v>100</v>
      </c>
      <c r="DQ6" s="52">
        <f>DQ7</f>
        <v>100</v>
      </c>
      <c r="DR6" s="52">
        <f>DR7</f>
        <v>100</v>
      </c>
      <c r="DS6" s="52">
        <f t="shared" si="8"/>
        <v>100</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0</v>
      </c>
      <c r="EA6" s="52">
        <f>EA7</f>
        <v>0</v>
      </c>
      <c r="EB6" s="52">
        <f>EB7</f>
        <v>0</v>
      </c>
      <c r="EC6" s="52">
        <f>EC7</f>
        <v>0</v>
      </c>
      <c r="ED6" s="52">
        <f t="shared" si="9"/>
        <v>0</v>
      </c>
      <c r="EE6" s="52">
        <f t="shared" si="9"/>
        <v>0.45</v>
      </c>
      <c r="EF6" s="52">
        <f t="shared" si="9"/>
        <v>2.36</v>
      </c>
      <c r="EG6" s="52">
        <f t="shared" si="9"/>
        <v>0.11</v>
      </c>
      <c r="EH6" s="52">
        <f t="shared" si="9"/>
        <v>0.11</v>
      </c>
      <c r="EI6" s="52">
        <f t="shared" si="9"/>
        <v>0.11</v>
      </c>
      <c r="EJ6" s="50" t="str">
        <f>IF(EJ7="-","【-】","【"&amp;SUBSTITUTE(TEXT(EJ7,"#,##0.00"),"-","△")&amp;"】")</f>
        <v>【0.16】</v>
      </c>
    </row>
    <row r="7" spans="1:140" s="53" customFormat="1" x14ac:dyDescent="0.15">
      <c r="A7"/>
      <c r="B7" s="54" t="s">
        <v>87</v>
      </c>
      <c r="C7" s="54" t="s">
        <v>88</v>
      </c>
      <c r="D7" s="54" t="s">
        <v>89</v>
      </c>
      <c r="E7" s="54" t="s">
        <v>90</v>
      </c>
      <c r="F7" s="54" t="s">
        <v>91</v>
      </c>
      <c r="G7" s="54" t="s">
        <v>92</v>
      </c>
      <c r="H7" s="54" t="s">
        <v>93</v>
      </c>
      <c r="I7" s="54" t="s">
        <v>94</v>
      </c>
      <c r="J7" s="54" t="s">
        <v>95</v>
      </c>
      <c r="K7" s="55">
        <v>45000</v>
      </c>
      <c r="L7" s="54" t="s">
        <v>96</v>
      </c>
      <c r="M7" s="55">
        <v>1</v>
      </c>
      <c r="N7" s="55">
        <v>224</v>
      </c>
      <c r="O7" s="56" t="s">
        <v>97</v>
      </c>
      <c r="P7" s="56">
        <v>94.4</v>
      </c>
      <c r="Q7" s="55">
        <v>2</v>
      </c>
      <c r="R7" s="55">
        <v>2500</v>
      </c>
      <c r="S7" s="54" t="s">
        <v>98</v>
      </c>
      <c r="T7" s="57">
        <v>111.22</v>
      </c>
      <c r="U7" s="57">
        <v>109.12</v>
      </c>
      <c r="V7" s="57">
        <v>110.06</v>
      </c>
      <c r="W7" s="57">
        <v>109.79</v>
      </c>
      <c r="X7" s="57">
        <v>107.99</v>
      </c>
      <c r="Y7" s="57">
        <v>109.6</v>
      </c>
      <c r="Z7" s="57">
        <v>108.74</v>
      </c>
      <c r="AA7" s="57">
        <v>109.99</v>
      </c>
      <c r="AB7" s="57">
        <v>109.1</v>
      </c>
      <c r="AC7" s="58">
        <v>108.18</v>
      </c>
      <c r="AD7" s="57">
        <v>118.92</v>
      </c>
      <c r="AE7" s="57">
        <v>0</v>
      </c>
      <c r="AF7" s="57">
        <v>0</v>
      </c>
      <c r="AG7" s="57">
        <v>0</v>
      </c>
      <c r="AH7" s="57">
        <v>0</v>
      </c>
      <c r="AI7" s="57">
        <v>0</v>
      </c>
      <c r="AJ7" s="57">
        <v>85.38</v>
      </c>
      <c r="AK7" s="57">
        <v>86.84</v>
      </c>
      <c r="AL7" s="57">
        <v>83.56</v>
      </c>
      <c r="AM7" s="57">
        <v>82.78</v>
      </c>
      <c r="AN7" s="57">
        <v>79.27</v>
      </c>
      <c r="AO7" s="57">
        <v>26.31</v>
      </c>
      <c r="AP7" s="57">
        <v>4210.5</v>
      </c>
      <c r="AQ7" s="57">
        <v>6409.74</v>
      </c>
      <c r="AR7" s="57">
        <v>5961.53</v>
      </c>
      <c r="AS7" s="57">
        <v>5524.42</v>
      </c>
      <c r="AT7" s="57">
        <v>7816.86</v>
      </c>
      <c r="AU7" s="57">
        <v>654.62</v>
      </c>
      <c r="AV7" s="57">
        <v>619</v>
      </c>
      <c r="AW7" s="57">
        <v>688.41</v>
      </c>
      <c r="AX7" s="57">
        <v>649.91999999999996</v>
      </c>
      <c r="AY7" s="57">
        <v>680.22</v>
      </c>
      <c r="AZ7" s="57">
        <v>450.05</v>
      </c>
      <c r="BA7" s="57">
        <v>0</v>
      </c>
      <c r="BB7" s="57">
        <v>0</v>
      </c>
      <c r="BC7" s="57">
        <v>0</v>
      </c>
      <c r="BD7" s="57">
        <v>0</v>
      </c>
      <c r="BE7" s="57">
        <v>0</v>
      </c>
      <c r="BF7" s="57">
        <v>587.77</v>
      </c>
      <c r="BG7" s="57">
        <v>552.4</v>
      </c>
      <c r="BH7" s="57">
        <v>505.25</v>
      </c>
      <c r="BI7" s="57">
        <v>531.53</v>
      </c>
      <c r="BJ7" s="57">
        <v>504.73</v>
      </c>
      <c r="BK7" s="57">
        <v>246.04</v>
      </c>
      <c r="BL7" s="57">
        <v>6.07</v>
      </c>
      <c r="BM7" s="57">
        <v>5.93</v>
      </c>
      <c r="BN7" s="57">
        <v>6.01</v>
      </c>
      <c r="BO7" s="57">
        <v>6</v>
      </c>
      <c r="BP7" s="57">
        <v>5.9</v>
      </c>
      <c r="BQ7" s="57">
        <v>89.26</v>
      </c>
      <c r="BR7" s="57">
        <v>90.99</v>
      </c>
      <c r="BS7" s="57">
        <v>93.58</v>
      </c>
      <c r="BT7" s="57">
        <v>93.31</v>
      </c>
      <c r="BU7" s="57">
        <v>92.2</v>
      </c>
      <c r="BV7" s="57">
        <v>114.16</v>
      </c>
      <c r="BW7" s="57">
        <v>187.1</v>
      </c>
      <c r="BX7" s="57">
        <v>191.43</v>
      </c>
      <c r="BY7" s="57">
        <v>188.92</v>
      </c>
      <c r="BZ7" s="57">
        <v>189.29</v>
      </c>
      <c r="CA7" s="57">
        <v>192.47</v>
      </c>
      <c r="CB7" s="57">
        <v>34.57</v>
      </c>
      <c r="CC7" s="57">
        <v>34.1</v>
      </c>
      <c r="CD7" s="57">
        <v>33.79</v>
      </c>
      <c r="CE7" s="57">
        <v>33.81</v>
      </c>
      <c r="CF7" s="57">
        <v>34.33</v>
      </c>
      <c r="CG7" s="57">
        <v>18.71</v>
      </c>
      <c r="CH7" s="57">
        <v>0.3</v>
      </c>
      <c r="CI7" s="57">
        <v>0.44</v>
      </c>
      <c r="CJ7" s="57">
        <v>0.47</v>
      </c>
      <c r="CK7" s="57">
        <v>0.49</v>
      </c>
      <c r="CL7" s="57">
        <v>0.5</v>
      </c>
      <c r="CM7" s="57">
        <v>42.48</v>
      </c>
      <c r="CN7" s="57">
        <v>42.43</v>
      </c>
      <c r="CO7" s="57">
        <v>43.12</v>
      </c>
      <c r="CP7" s="57">
        <v>43.85</v>
      </c>
      <c r="CQ7" s="57">
        <v>44.05</v>
      </c>
      <c r="CR7" s="57">
        <v>55.52</v>
      </c>
      <c r="CS7" s="57">
        <v>5.56</v>
      </c>
      <c r="CT7" s="57">
        <v>5.56</v>
      </c>
      <c r="CU7" s="57">
        <v>5.56</v>
      </c>
      <c r="CV7" s="57">
        <v>5.56</v>
      </c>
      <c r="CW7" s="57">
        <v>5.56</v>
      </c>
      <c r="CX7" s="57">
        <v>61.29</v>
      </c>
      <c r="CY7" s="57">
        <v>61.07</v>
      </c>
      <c r="CZ7" s="57">
        <v>61.62</v>
      </c>
      <c r="DA7" s="57">
        <v>61.64</v>
      </c>
      <c r="DB7" s="57">
        <v>61.85</v>
      </c>
      <c r="DC7" s="57">
        <v>77.099999999999994</v>
      </c>
      <c r="DD7" s="57">
        <v>61.14</v>
      </c>
      <c r="DE7" s="57">
        <v>62.46</v>
      </c>
      <c r="DF7" s="57">
        <v>63.93</v>
      </c>
      <c r="DG7" s="57">
        <v>65.39</v>
      </c>
      <c r="DH7" s="57">
        <v>66.88</v>
      </c>
      <c r="DI7" s="57">
        <v>48.15</v>
      </c>
      <c r="DJ7" s="57">
        <v>49.38</v>
      </c>
      <c r="DK7" s="57">
        <v>51.15</v>
      </c>
      <c r="DL7" s="57">
        <v>52.15</v>
      </c>
      <c r="DM7" s="57">
        <v>52.21</v>
      </c>
      <c r="DN7" s="57">
        <v>58.53</v>
      </c>
      <c r="DO7" s="57">
        <v>100</v>
      </c>
      <c r="DP7" s="57">
        <v>100</v>
      </c>
      <c r="DQ7" s="57">
        <v>100</v>
      </c>
      <c r="DR7" s="57">
        <v>100</v>
      </c>
      <c r="DS7" s="57">
        <v>100</v>
      </c>
      <c r="DT7" s="57">
        <v>19.010000000000002</v>
      </c>
      <c r="DU7" s="57">
        <v>14.92</v>
      </c>
      <c r="DV7" s="57">
        <v>20.8</v>
      </c>
      <c r="DW7" s="57">
        <v>29.43</v>
      </c>
      <c r="DX7" s="57">
        <v>32.03</v>
      </c>
      <c r="DY7" s="57">
        <v>45.47</v>
      </c>
      <c r="DZ7" s="57">
        <v>0</v>
      </c>
      <c r="EA7" s="57">
        <v>0</v>
      </c>
      <c r="EB7" s="57">
        <v>0</v>
      </c>
      <c r="EC7" s="57">
        <v>0</v>
      </c>
      <c r="ED7" s="57">
        <v>0</v>
      </c>
      <c r="EE7" s="57">
        <v>0.45</v>
      </c>
      <c r="EF7" s="57">
        <v>2.36</v>
      </c>
      <c r="EG7" s="57">
        <v>0.11</v>
      </c>
      <c r="EH7" s="57">
        <v>0.11</v>
      </c>
      <c r="EI7" s="57">
        <v>0.11</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111.22</v>
      </c>
      <c r="V11" s="64">
        <f>IF(U6="-",NA(),U6)</f>
        <v>109.12</v>
      </c>
      <c r="W11" s="64">
        <f>IF(V6="-",NA(),V6)</f>
        <v>110.06</v>
      </c>
      <c r="X11" s="64">
        <f>IF(W6="-",NA(),W6)</f>
        <v>109.79</v>
      </c>
      <c r="Y11" s="64">
        <f>IF(X6="-",NA(),X6)</f>
        <v>107.99</v>
      </c>
      <c r="AE11" s="63" t="s">
        <v>23</v>
      </c>
      <c r="AF11" s="64">
        <f>IF(AE6="-",NA(),AE6)</f>
        <v>0</v>
      </c>
      <c r="AG11" s="64">
        <f>IF(AF6="-",NA(),AF6)</f>
        <v>0</v>
      </c>
      <c r="AH11" s="64">
        <f>IF(AG6="-",NA(),AG6)</f>
        <v>0</v>
      </c>
      <c r="AI11" s="64">
        <f>IF(AH6="-",NA(),AH6)</f>
        <v>0</v>
      </c>
      <c r="AJ11" s="64">
        <f>IF(AI6="-",NA(),AI6)</f>
        <v>0</v>
      </c>
      <c r="AP11" s="63" t="s">
        <v>23</v>
      </c>
      <c r="AQ11" s="64">
        <f>IF(AP6="-",NA(),AP6)</f>
        <v>4210.5</v>
      </c>
      <c r="AR11" s="64">
        <f>IF(AQ6="-",NA(),AQ6)</f>
        <v>6409.74</v>
      </c>
      <c r="AS11" s="64">
        <f>IF(AR6="-",NA(),AR6)</f>
        <v>5961.53</v>
      </c>
      <c r="AT11" s="64">
        <f>IF(AS6="-",NA(),AS6)</f>
        <v>5524.42</v>
      </c>
      <c r="AU11" s="64">
        <f>IF(AT6="-",NA(),AT6)</f>
        <v>7816.86</v>
      </c>
      <c r="BA11" s="63" t="s">
        <v>23</v>
      </c>
      <c r="BB11" s="64">
        <f>IF(BA6="-",NA(),BA6)</f>
        <v>0</v>
      </c>
      <c r="BC11" s="64">
        <f>IF(BB6="-",NA(),BB6)</f>
        <v>0</v>
      </c>
      <c r="BD11" s="64">
        <f>IF(BC6="-",NA(),BC6)</f>
        <v>0</v>
      </c>
      <c r="BE11" s="64">
        <f>IF(BD6="-",NA(),BD6)</f>
        <v>0</v>
      </c>
      <c r="BF11" s="64">
        <f>IF(BE6="-",NA(),BE6)</f>
        <v>0</v>
      </c>
      <c r="BL11" s="63" t="s">
        <v>23</v>
      </c>
      <c r="BM11" s="64">
        <f>IF(BL6="-",NA(),BL6)</f>
        <v>6.07</v>
      </c>
      <c r="BN11" s="64">
        <f>IF(BM6="-",NA(),BM6)</f>
        <v>5.93</v>
      </c>
      <c r="BO11" s="64">
        <f>IF(BN6="-",NA(),BN6)</f>
        <v>6.01</v>
      </c>
      <c r="BP11" s="64">
        <f>IF(BO6="-",NA(),BO6)</f>
        <v>6</v>
      </c>
      <c r="BQ11" s="64">
        <f>IF(BP6="-",NA(),BP6)</f>
        <v>5.9</v>
      </c>
      <c r="BW11" s="63" t="s">
        <v>23</v>
      </c>
      <c r="BX11" s="64">
        <f>IF(BW6="-",NA(),BW6)</f>
        <v>187.1</v>
      </c>
      <c r="BY11" s="64">
        <f>IF(BX6="-",NA(),BX6)</f>
        <v>191.43</v>
      </c>
      <c r="BZ11" s="64">
        <f>IF(BY6="-",NA(),BY6)</f>
        <v>188.92</v>
      </c>
      <c r="CA11" s="64">
        <f>IF(BZ6="-",NA(),BZ6)</f>
        <v>189.29</v>
      </c>
      <c r="CB11" s="64">
        <f>IF(CA6="-",NA(),CA6)</f>
        <v>192.47</v>
      </c>
      <c r="CH11" s="63" t="s">
        <v>23</v>
      </c>
      <c r="CI11" s="64">
        <f>IF(CH6="-",NA(),CH6)</f>
        <v>0.3</v>
      </c>
      <c r="CJ11" s="64">
        <f>IF(CI6="-",NA(),CI6)</f>
        <v>0.44</v>
      </c>
      <c r="CK11" s="64">
        <f>IF(CJ6="-",NA(),CJ6)</f>
        <v>0.47</v>
      </c>
      <c r="CL11" s="64">
        <f>IF(CK6="-",NA(),CK6)</f>
        <v>0.49</v>
      </c>
      <c r="CM11" s="64">
        <f>IF(CL6="-",NA(),CL6)</f>
        <v>0.5</v>
      </c>
      <c r="CS11" s="63" t="s">
        <v>23</v>
      </c>
      <c r="CT11" s="64">
        <f>IF(CS6="-",NA(),CS6)</f>
        <v>5.56</v>
      </c>
      <c r="CU11" s="64">
        <f>IF(CT6="-",NA(),CT6)</f>
        <v>5.56</v>
      </c>
      <c r="CV11" s="64">
        <f>IF(CU6="-",NA(),CU6)</f>
        <v>5.56</v>
      </c>
      <c r="CW11" s="64">
        <f>IF(CV6="-",NA(),CV6)</f>
        <v>5.56</v>
      </c>
      <c r="CX11" s="64">
        <f>IF(CW6="-",NA(),CW6)</f>
        <v>5.56</v>
      </c>
      <c r="DD11" s="63" t="s">
        <v>23</v>
      </c>
      <c r="DE11" s="64">
        <f>IF(DD6="-",NA(),DD6)</f>
        <v>61.14</v>
      </c>
      <c r="DF11" s="64">
        <f>IF(DE6="-",NA(),DE6)</f>
        <v>62.46</v>
      </c>
      <c r="DG11" s="64">
        <f>IF(DF6="-",NA(),DF6)</f>
        <v>63.93</v>
      </c>
      <c r="DH11" s="64">
        <f>IF(DG6="-",NA(),DG6)</f>
        <v>65.39</v>
      </c>
      <c r="DI11" s="64">
        <f>IF(DH6="-",NA(),DH6)</f>
        <v>66.88</v>
      </c>
      <c r="DO11" s="63" t="s">
        <v>23</v>
      </c>
      <c r="DP11" s="64">
        <f>IF(DO6="-",NA(),DO6)</f>
        <v>100</v>
      </c>
      <c r="DQ11" s="64">
        <f>IF(DP6="-",NA(),DP6)</f>
        <v>100</v>
      </c>
      <c r="DR11" s="64">
        <f>IF(DQ6="-",NA(),DQ6)</f>
        <v>100</v>
      </c>
      <c r="DS11" s="64">
        <f>IF(DR6="-",NA(),DR6)</f>
        <v>100</v>
      </c>
      <c r="DT11" s="64">
        <f>IF(DS6="-",NA(),DS6)</f>
        <v>100</v>
      </c>
      <c r="DZ11" s="63" t="s">
        <v>23</v>
      </c>
      <c r="EA11" s="64">
        <f>IF(DZ6="-",NA(),DZ6)</f>
        <v>0</v>
      </c>
      <c r="EB11" s="64">
        <f>IF(EA6="-",NA(),EA6)</f>
        <v>0</v>
      </c>
      <c r="EC11" s="64">
        <f>IF(EB6="-",NA(),EB6)</f>
        <v>0</v>
      </c>
      <c r="ED11" s="64">
        <f>IF(EC6="-",NA(),EC6)</f>
        <v>0</v>
      </c>
      <c r="EE11" s="64">
        <f>IF(ED6="-",NA(),ED6)</f>
        <v>0</v>
      </c>
    </row>
    <row r="12" spans="1:140" x14ac:dyDescent="0.15">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智光</cp:lastModifiedBy>
  <cp:lastPrinted>2020-02-21T05:50:32Z</cp:lastPrinted>
  <dcterms:created xsi:type="dcterms:W3CDTF">2019-12-05T07:47:00Z</dcterms:created>
  <dcterms:modified xsi:type="dcterms:W3CDTF">2020-02-21T05:54:02Z</dcterms:modified>
  <cp:category/>
</cp:coreProperties>
</file>