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7 市町等からの提出・修正\08光_01水道\"/>
    </mc:Choice>
  </mc:AlternateContent>
  <workbookProtection workbookAlgorithmName="SHA-512" workbookHashValue="LOTPtca6rYrSf9a7GCc9Ymn+y/D4+irXnc6Sp5PMpBpHafPav6yq4rR2xItHeKedwVeyyhTdcMNe2+On79h0Ng==" workbookSaltValue="WMp6UWzOykySW3haRNRRQw==" workbookSpinCount="100000" lockStructure="1"/>
  <bookViews>
    <workbookView xWindow="0" yWindow="0" windowWidth="19200" windowHeight="1114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<sst xmlns="http://schemas.openxmlformats.org/spreadsheetml/2006/main" count="220" uniqueCount="108">
  <si>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</si>
  <si>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</si>
  <si>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</si>
  <si>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</si>
  <si>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</si>
  <si>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</si>
  <si>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</si>
  <si>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</si>
  <si>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</si>
  <si>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</si>
  <si>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</si>
  <si>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</si>
  <si>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</si>
  <si>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</si>
  <si>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</si>
  <si>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</si>
  <si>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</si>
  <si>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</si>
  <si>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</si>
  <si>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</si>
  <si>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</si>
  <si>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</si>
  <si>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</si>
  <si>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</si>
  <si>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</si>
  <si>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</si>
  <si>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</si>
  <si>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</si>
  <si>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</si>
  <si>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</si>
  <si>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</si>
  <si>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</si>
  <si>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</si>
  <si>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</si>
  <si>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</si>
  <si>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</si>
  <si>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</si>
  <si>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</si>
  <si>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</si>
  <si>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</si>
  <si>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</si>
  <si>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</si>
  <si>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</si>
  <si>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</si>
  <si>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</si>
  <si>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</si>
  <si>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</si>
  <si>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</si>
  <si>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</si>
  <si>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</si>
  <si>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</si>
  <si>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</si>
  <si>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</si>
  <si>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</si>
  <si>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</si>
  <si>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</si>
  <si>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</si>
  <si>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</si>
  <si>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</si>
  <si>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</si>
  <si>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</si>
  <si>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</si>
  <si>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</si>
  <si>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</si>
  <si>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</si>
  <si>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</si>
  <si>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</si>
  <si>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</si>
  <si>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</si>
  <si>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</si>
  <si>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</si>
  <si>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</si>
  <si>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</si>
  <si>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</si>
  <si>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</si>
  <si>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</si>
  <si>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</si>
  <si>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</si>
  <si>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</si>
  <si>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</si>
  <si>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</si>
  <si>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</si>
  <si>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</si>
  <si>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</si>
  <si>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</si>
  <si>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</si>
  <si>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</si>
  <si>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</si>
  <si>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</si>
  <si>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</si>
  <si>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</si>
  <si>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</si>
  <si>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</si>
  <si>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</si>
  <si>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</si>
  <si>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</si>
  <si>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</si>
  <si>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</si>
  <si>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</si>
  <si>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</si>
  <si>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</si>
  <si>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</si>
  <si>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</si>
  <si>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</si>
  <si>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</si>
  <si>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単年度の収支の状況を表す経常収支比率が100％以上であり、累積欠損金も発生してないことから現時点における経営状態は健全である。
　流動比率は100％を上回っており、短期的な債務に対する支払能力は十分に有しているが、企業債残高対給水収益比率が全国平均値、類似団体平均値を大きく上回っており、今後、企業債の償還ピークを迎えることから引き続き、健全な経営を維持し一定の流動比率を確保していく必要がある。
　給水原価は全国平均値、及び類似団体平均値を大きく下回っており、料金回収率が100％を上回っていることから給水に係る費用を給水収益で賄うことができている。しかしながら、人口減少及び節水機器の普及による有収水量の減少が予測されることを踏まえ、費用の削減や適切な料金収入の確保など、環境の変化に応じた経営を行う必要がある。
　施設利用率は、大口需要者である工場の使用水量に対応する施設規模を有しているものの、近年は工場の使用水量が減少していることから低い数値で推移しており、施設能力に余力を残す状態となっている。有収率はほぼ横ばいで推移しているが、計画的な老朽施設の更新により数値の向上を図っていくことが必要である。</t>
    <rPh sb="1" eb="4">
      <t>タンネンド</t>
    </rPh>
    <rPh sb="5" eb="7">
      <t>シュウシ</t>
    </rPh>
    <rPh sb="8" eb="10">
      <t>ジョウキョウ</t>
    </rPh>
    <rPh sb="11" eb="12">
      <t>アラワ</t>
    </rPh>
    <rPh sb="13" eb="15">
      <t>ケイジョウ</t>
    </rPh>
    <rPh sb="15" eb="17">
      <t>シュウシ</t>
    </rPh>
    <rPh sb="17" eb="19">
      <t>ヒリツ</t>
    </rPh>
    <rPh sb="24" eb="26">
      <t>イジョウ</t>
    </rPh>
    <rPh sb="30" eb="32">
      <t>ルイセキ</t>
    </rPh>
    <rPh sb="32" eb="35">
      <t>ケッソンキン</t>
    </rPh>
    <rPh sb="36" eb="38">
      <t>ハッセイ</t>
    </rPh>
    <rPh sb="46" eb="49">
      <t>ゲンジテン</t>
    </rPh>
    <rPh sb="53" eb="55">
      <t>ケイエイ</t>
    </rPh>
    <rPh sb="55" eb="57">
      <t>ジョウタイ</t>
    </rPh>
    <rPh sb="58" eb="60">
      <t>ケンゼン</t>
    </rPh>
    <rPh sb="66" eb="68">
      <t>リュウドウ</t>
    </rPh>
    <rPh sb="68" eb="70">
      <t>ヒリツ</t>
    </rPh>
    <rPh sb="76" eb="78">
      <t>ウワマワ</t>
    </rPh>
    <rPh sb="83" eb="86">
      <t>タンキテキ</t>
    </rPh>
    <rPh sb="87" eb="89">
      <t>サイム</t>
    </rPh>
    <rPh sb="90" eb="91">
      <t>タイ</t>
    </rPh>
    <rPh sb="93" eb="95">
      <t>シハライ</t>
    </rPh>
    <rPh sb="95" eb="97">
      <t>ノウリョク</t>
    </rPh>
    <rPh sb="98" eb="100">
      <t>ジュウブン</t>
    </rPh>
    <rPh sb="101" eb="102">
      <t>ユウ</t>
    </rPh>
    <rPh sb="108" eb="110">
      <t>キギョウ</t>
    </rPh>
    <rPh sb="110" eb="111">
      <t>サイ</t>
    </rPh>
    <rPh sb="111" eb="113">
      <t>ザンダカ</t>
    </rPh>
    <rPh sb="113" eb="114">
      <t>タイ</t>
    </rPh>
    <rPh sb="114" eb="116">
      <t>キュウスイ</t>
    </rPh>
    <rPh sb="116" eb="118">
      <t>シュウエキ</t>
    </rPh>
    <rPh sb="118" eb="120">
      <t>ヒリツ</t>
    </rPh>
    <rPh sb="121" eb="123">
      <t>ゼンコク</t>
    </rPh>
    <rPh sb="123" eb="125">
      <t>ヘイキン</t>
    </rPh>
    <rPh sb="125" eb="126">
      <t>チ</t>
    </rPh>
    <rPh sb="127" eb="129">
      <t>ルイジ</t>
    </rPh>
    <rPh sb="129" eb="131">
      <t>ダンタイ</t>
    </rPh>
    <rPh sb="131" eb="133">
      <t>ヘイキン</t>
    </rPh>
    <rPh sb="133" eb="134">
      <t>チ</t>
    </rPh>
    <rPh sb="135" eb="136">
      <t>オオ</t>
    </rPh>
    <rPh sb="138" eb="140">
      <t>ウワマワ</t>
    </rPh>
    <rPh sb="145" eb="147">
      <t>コンゴ</t>
    </rPh>
    <rPh sb="148" eb="150">
      <t>キギョウ</t>
    </rPh>
    <rPh sb="150" eb="151">
      <t>サイ</t>
    </rPh>
    <rPh sb="152" eb="154">
      <t>ショウカン</t>
    </rPh>
    <rPh sb="158" eb="159">
      <t>ムカ</t>
    </rPh>
    <rPh sb="165" eb="166">
      <t>ヒ</t>
    </rPh>
    <rPh sb="167" eb="168">
      <t>ツヅ</t>
    </rPh>
    <rPh sb="170" eb="172">
      <t>ケンゼン</t>
    </rPh>
    <rPh sb="173" eb="175">
      <t>ケイエイ</t>
    </rPh>
    <rPh sb="176" eb="178">
      <t>イジ</t>
    </rPh>
    <rPh sb="179" eb="181">
      <t>イッテイ</t>
    </rPh>
    <rPh sb="182" eb="184">
      <t>リュウドウ</t>
    </rPh>
    <rPh sb="184" eb="186">
      <t>ヒリツ</t>
    </rPh>
    <rPh sb="187" eb="189">
      <t>カクホ</t>
    </rPh>
    <rPh sb="193" eb="195">
      <t>ヒツヨウ</t>
    </rPh>
    <rPh sb="201" eb="203">
      <t>キュウスイ</t>
    </rPh>
    <rPh sb="203" eb="205">
      <t>ゲンカ</t>
    </rPh>
    <rPh sb="206" eb="208">
      <t>ゼンコク</t>
    </rPh>
    <rPh sb="208" eb="210">
      <t>ヘイキン</t>
    </rPh>
    <rPh sb="210" eb="211">
      <t>チ</t>
    </rPh>
    <rPh sb="212" eb="213">
      <t>オヨ</t>
    </rPh>
    <rPh sb="214" eb="216">
      <t>ルイジ</t>
    </rPh>
    <rPh sb="216" eb="218">
      <t>ダンタイ</t>
    </rPh>
    <rPh sb="218" eb="220">
      <t>ヘイキン</t>
    </rPh>
    <rPh sb="220" eb="221">
      <t>チ</t>
    </rPh>
    <rPh sb="222" eb="223">
      <t>オオ</t>
    </rPh>
    <rPh sb="225" eb="227">
      <t>シタマワ</t>
    </rPh>
    <rPh sb="232" eb="234">
      <t>リョウキン</t>
    </rPh>
    <rPh sb="234" eb="236">
      <t>カイシュウ</t>
    </rPh>
    <rPh sb="236" eb="237">
      <t>リツ</t>
    </rPh>
    <rPh sb="243" eb="245">
      <t>ウワマワ</t>
    </rPh>
    <rPh sb="253" eb="255">
      <t>キュウスイ</t>
    </rPh>
    <rPh sb="256" eb="257">
      <t>カカ</t>
    </rPh>
    <rPh sb="258" eb="260">
      <t>ヒヨウ</t>
    </rPh>
    <rPh sb="261" eb="263">
      <t>キュウスイ</t>
    </rPh>
    <rPh sb="263" eb="265">
      <t>シュウエキ</t>
    </rPh>
    <rPh sb="266" eb="267">
      <t>マカナ</t>
    </rPh>
    <rPh sb="284" eb="286">
      <t>ジンコウ</t>
    </rPh>
    <rPh sb="286" eb="288">
      <t>ゲンショウ</t>
    </rPh>
    <rPh sb="288" eb="289">
      <t>オヨ</t>
    </rPh>
    <rPh sb="290" eb="292">
      <t>セッスイ</t>
    </rPh>
    <rPh sb="292" eb="294">
      <t>キキ</t>
    </rPh>
    <rPh sb="295" eb="297">
      <t>フキュウ</t>
    </rPh>
    <rPh sb="300" eb="302">
      <t>ユウシュウ</t>
    </rPh>
    <rPh sb="302" eb="304">
      <t>スイリョウ</t>
    </rPh>
    <rPh sb="305" eb="307">
      <t>ゲンショウ</t>
    </rPh>
    <rPh sb="308" eb="310">
      <t>ヨソク</t>
    </rPh>
    <rPh sb="316" eb="317">
      <t>フ</t>
    </rPh>
    <rPh sb="320" eb="322">
      <t>ヒヨウ</t>
    </rPh>
    <rPh sb="323" eb="325">
      <t>サクゲン</t>
    </rPh>
    <rPh sb="326" eb="328">
      <t>テキセツ</t>
    </rPh>
    <rPh sb="329" eb="331">
      <t>リョウキン</t>
    </rPh>
    <rPh sb="331" eb="333">
      <t>シュウニュウ</t>
    </rPh>
    <rPh sb="334" eb="336">
      <t>カクホ</t>
    </rPh>
    <rPh sb="339" eb="341">
      <t>カンキョウ</t>
    </rPh>
    <rPh sb="342" eb="344">
      <t>ヘンカ</t>
    </rPh>
    <rPh sb="348" eb="350">
      <t>ケイエイ</t>
    </rPh>
    <rPh sb="351" eb="352">
      <t>オコナ</t>
    </rPh>
    <rPh sb="353" eb="355">
      <t>ヒツヨウ</t>
    </rPh>
    <rPh sb="361" eb="363">
      <t>シセツ</t>
    </rPh>
    <rPh sb="363" eb="366">
      <t>リヨウリツ</t>
    </rPh>
    <rPh sb="368" eb="370">
      <t>オオグチ</t>
    </rPh>
    <rPh sb="370" eb="372">
      <t>ジュヨウ</t>
    </rPh>
    <rPh sb="372" eb="373">
      <t>シャ</t>
    </rPh>
    <rPh sb="376" eb="378">
      <t>コウジョウ</t>
    </rPh>
    <rPh sb="379" eb="381">
      <t>シヨウ</t>
    </rPh>
    <rPh sb="381" eb="383">
      <t>スイリョウ</t>
    </rPh>
    <rPh sb="384" eb="386">
      <t>タイオウ</t>
    </rPh>
    <rPh sb="388" eb="390">
      <t>シセツ</t>
    </rPh>
    <rPh sb="390" eb="392">
      <t>キボ</t>
    </rPh>
    <rPh sb="393" eb="394">
      <t>ユウ</t>
    </rPh>
    <rPh sb="402" eb="404">
      <t>キンネン</t>
    </rPh>
    <rPh sb="405" eb="407">
      <t>コウジョウ</t>
    </rPh>
    <rPh sb="408" eb="410">
      <t>シヨウ</t>
    </rPh>
    <rPh sb="410" eb="412">
      <t>スイリョウ</t>
    </rPh>
    <rPh sb="413" eb="415">
      <t>ゲンショウ</t>
    </rPh>
    <rPh sb="423" eb="424">
      <t>ヒク</t>
    </rPh>
    <rPh sb="425" eb="427">
      <t>スウチ</t>
    </rPh>
    <rPh sb="428" eb="430">
      <t>スイイ</t>
    </rPh>
    <rPh sb="435" eb="437">
      <t>シセツ</t>
    </rPh>
    <rPh sb="437" eb="439">
      <t>ノウリョク</t>
    </rPh>
    <rPh sb="440" eb="442">
      <t>ヨリョク</t>
    </rPh>
    <rPh sb="443" eb="444">
      <t>ノコ</t>
    </rPh>
    <rPh sb="445" eb="447">
      <t>ジョウタイ</t>
    </rPh>
    <rPh sb="454" eb="456">
      <t>ユウシュウ</t>
    </rPh>
    <rPh sb="456" eb="457">
      <t>リツ</t>
    </rPh>
    <rPh sb="460" eb="461">
      <t>ヨコ</t>
    </rPh>
    <rPh sb="464" eb="466">
      <t>スイイ</t>
    </rPh>
    <rPh sb="472" eb="475">
      <t>ケイカクテキ</t>
    </rPh>
    <rPh sb="476" eb="478">
      <t>ロウキュウ</t>
    </rPh>
    <rPh sb="478" eb="480">
      <t>シセツ</t>
    </rPh>
    <rPh sb="481" eb="483">
      <t>コウシン</t>
    </rPh>
    <rPh sb="486" eb="488">
      <t>スウチ</t>
    </rPh>
    <rPh sb="489" eb="491">
      <t>コウジョウ</t>
    </rPh>
    <rPh sb="492" eb="493">
      <t>ハカ</t>
    </rPh>
    <rPh sb="500" eb="502">
      <t>ヒツヨウ</t>
    </rPh>
    <phoneticPr fontId="4"/>
  </si>
  <si>
    <t>　近年では、経常収支比率が100％を上回っており、毎年度、一定の純利益を計上することができているため、短期的な視点においては経営状態は安定している。
　水道事業の主たる収入源である水道料金収入について、平成30年度決算において有収水量が増加しているが、これは大口需要者である工場用が増加したことによるものであり、人口減少等による一般利用者の有収水量については引き続き減少傾向である。そのような状況のなか、安定給水を実施するにあたり必要となる水道施設の更新を多く控えていることなど、本市の取り巻く事業環境を考慮すると、長期的な視点に立った計画的な事業運営が必要となる。今後も健全な経営の維持・向上を図るため、水道事業ビジョンに基づく事業運営により、事業環境の変化に対応できる経営基盤の強化に取り組んでいく必要がある。</t>
    <rPh sb="1" eb="3">
      <t>キンネン</t>
    </rPh>
    <rPh sb="6" eb="8">
      <t>ケイジョウ</t>
    </rPh>
    <rPh sb="8" eb="10">
      <t>シュウシ</t>
    </rPh>
    <rPh sb="10" eb="12">
      <t>ヒリツ</t>
    </rPh>
    <rPh sb="18" eb="20">
      <t>ウワマワ</t>
    </rPh>
    <rPh sb="25" eb="28">
      <t>マイネンド</t>
    </rPh>
    <rPh sb="29" eb="31">
      <t>イッテイ</t>
    </rPh>
    <rPh sb="32" eb="35">
      <t>ジュンリエキ</t>
    </rPh>
    <rPh sb="36" eb="38">
      <t>ケイジョウ</t>
    </rPh>
    <rPh sb="51" eb="54">
      <t>タンキテキ</t>
    </rPh>
    <rPh sb="55" eb="57">
      <t>シテン</t>
    </rPh>
    <rPh sb="62" eb="64">
      <t>ケイエイ</t>
    </rPh>
    <rPh sb="64" eb="66">
      <t>ジョウタイ</t>
    </rPh>
    <rPh sb="67" eb="69">
      <t>アンテイ</t>
    </rPh>
    <rPh sb="76" eb="78">
      <t>スイドウ</t>
    </rPh>
    <rPh sb="78" eb="80">
      <t>ジギョウ</t>
    </rPh>
    <rPh sb="81" eb="82">
      <t>シュ</t>
    </rPh>
    <rPh sb="84" eb="86">
      <t>シュウニュウ</t>
    </rPh>
    <rPh sb="86" eb="87">
      <t>ゲン</t>
    </rPh>
    <rPh sb="90" eb="92">
      <t>スイドウ</t>
    </rPh>
    <rPh sb="92" eb="94">
      <t>リョウキン</t>
    </rPh>
    <rPh sb="94" eb="96">
      <t>シュウニュウ</t>
    </rPh>
    <rPh sb="101" eb="103">
      <t>ヘイセイ</t>
    </rPh>
    <rPh sb="105" eb="107">
      <t>ネンド</t>
    </rPh>
    <rPh sb="107" eb="109">
      <t>ケッサン</t>
    </rPh>
    <rPh sb="113" eb="115">
      <t>ユウシュウ</t>
    </rPh>
    <rPh sb="115" eb="117">
      <t>スイリョウ</t>
    </rPh>
    <rPh sb="118" eb="120">
      <t>ゾウカ</t>
    </rPh>
    <rPh sb="129" eb="131">
      <t>オオグチ</t>
    </rPh>
    <rPh sb="131" eb="133">
      <t>ジュヨウ</t>
    </rPh>
    <rPh sb="133" eb="134">
      <t>シャ</t>
    </rPh>
    <rPh sb="137" eb="140">
      <t>コウジョウヨウ</t>
    </rPh>
    <rPh sb="141" eb="143">
      <t>ゾウカ</t>
    </rPh>
    <rPh sb="156" eb="158">
      <t>ジンコウ</t>
    </rPh>
    <rPh sb="158" eb="160">
      <t>ゲンショウ</t>
    </rPh>
    <rPh sb="160" eb="161">
      <t>ナド</t>
    </rPh>
    <rPh sb="164" eb="166">
      <t>イッパン</t>
    </rPh>
    <rPh sb="166" eb="169">
      <t>リヨウシャ</t>
    </rPh>
    <rPh sb="170" eb="172">
      <t>ユウシュウ</t>
    </rPh>
    <rPh sb="172" eb="174">
      <t>スイリョウ</t>
    </rPh>
    <rPh sb="179" eb="180">
      <t>ヒ</t>
    </rPh>
    <rPh sb="181" eb="182">
      <t>ツヅ</t>
    </rPh>
    <rPh sb="183" eb="185">
      <t>ゲンショウ</t>
    </rPh>
    <rPh sb="185" eb="187">
      <t>ケイコウ</t>
    </rPh>
    <rPh sb="196" eb="198">
      <t>ジョウキョウ</t>
    </rPh>
    <rPh sb="202" eb="204">
      <t>アンテイ</t>
    </rPh>
    <rPh sb="204" eb="206">
      <t>キュウスイ</t>
    </rPh>
    <rPh sb="207" eb="209">
      <t>ジッシ</t>
    </rPh>
    <rPh sb="215" eb="217">
      <t>ヒツヨウ</t>
    </rPh>
    <rPh sb="220" eb="222">
      <t>スイドウ</t>
    </rPh>
    <rPh sb="222" eb="224">
      <t>シセツ</t>
    </rPh>
    <rPh sb="225" eb="227">
      <t>コウシン</t>
    </rPh>
    <rPh sb="228" eb="229">
      <t>オオ</t>
    </rPh>
    <rPh sb="230" eb="231">
      <t>ヒカ</t>
    </rPh>
    <rPh sb="240" eb="241">
      <t>ホン</t>
    </rPh>
    <rPh sb="241" eb="242">
      <t>シ</t>
    </rPh>
    <rPh sb="243" eb="244">
      <t>ト</t>
    </rPh>
    <rPh sb="245" eb="246">
      <t>マ</t>
    </rPh>
    <rPh sb="247" eb="249">
      <t>ジギョウ</t>
    </rPh>
    <rPh sb="249" eb="251">
      <t>カンキョウ</t>
    </rPh>
    <rPh sb="252" eb="254">
      <t>コウリョ</t>
    </rPh>
    <rPh sb="258" eb="261">
      <t>チョウキテキ</t>
    </rPh>
    <rPh sb="262" eb="264">
      <t>シテン</t>
    </rPh>
    <rPh sb="265" eb="266">
      <t>タ</t>
    </rPh>
    <rPh sb="268" eb="271">
      <t>ケイカクテキ</t>
    </rPh>
    <rPh sb="272" eb="274">
      <t>ジギョウ</t>
    </rPh>
    <rPh sb="274" eb="276">
      <t>ウンエイ</t>
    </rPh>
    <rPh sb="277" eb="279">
      <t>ヒツヨウ</t>
    </rPh>
    <rPh sb="283" eb="285">
      <t>コンゴ</t>
    </rPh>
    <rPh sb="286" eb="288">
      <t>ケンゼン</t>
    </rPh>
    <rPh sb="289" eb="291">
      <t>ケイエイ</t>
    </rPh>
    <rPh sb="292" eb="294">
      <t>イジ</t>
    </rPh>
    <rPh sb="295" eb="297">
      <t>コウジョウ</t>
    </rPh>
    <rPh sb="298" eb="299">
      <t>ハカ</t>
    </rPh>
    <rPh sb="303" eb="305">
      <t>スイドウ</t>
    </rPh>
    <rPh sb="305" eb="307">
      <t>ジギョウ</t>
    </rPh>
    <rPh sb="312" eb="313">
      <t>モト</t>
    </rPh>
    <rPh sb="315" eb="317">
      <t>ジギョウ</t>
    </rPh>
    <rPh sb="317" eb="319">
      <t>ウンエイ</t>
    </rPh>
    <rPh sb="323" eb="325">
      <t>ジギョウ</t>
    </rPh>
    <rPh sb="325" eb="327">
      <t>カンキョウ</t>
    </rPh>
    <rPh sb="328" eb="330">
      <t>ヘンカ</t>
    </rPh>
    <rPh sb="331" eb="333">
      <t>タイオウ</t>
    </rPh>
    <rPh sb="336" eb="338">
      <t>ケイエイ</t>
    </rPh>
    <rPh sb="338" eb="340">
      <t>キバン</t>
    </rPh>
    <rPh sb="341" eb="343">
      <t>キョウカ</t>
    </rPh>
    <rPh sb="344" eb="345">
      <t>ト</t>
    </rPh>
    <rPh sb="346" eb="347">
      <t>ク</t>
    </rPh>
    <rPh sb="351" eb="353">
      <t>ヒツヨウ</t>
    </rPh>
    <phoneticPr fontId="4"/>
  </si>
  <si>
    <t>　現在、1年あたり5㎞を目標に老朽管更新を行っていることから、管路更新率は全国平均値、類似団体平均値よりも高い数値で推移している。管路経年化率については、平成29年度にアセットマネジメント計画を策定するなかで改めて資産状況の整理を行った結果、類似団体平均値とほぼ同程度となったが、例年より多くの管路更新が行えているわけではない。有形固定資産減価償却率で増加傾向にあり、法定耐用年数に近い資産が多いことが分かる。
　今後、水道施設全体の更新の必要性が高まるなか、アセットマネジメント計画に基づく、計画的な施設更新を実施していく必要がある。</t>
    <rPh sb="1" eb="3">
      <t>ゲンザイ</t>
    </rPh>
    <rPh sb="5" eb="6">
      <t>ネン</t>
    </rPh>
    <rPh sb="12" eb="14">
      <t>モクヒョウ</t>
    </rPh>
    <rPh sb="15" eb="17">
      <t>ロウキュウ</t>
    </rPh>
    <rPh sb="17" eb="18">
      <t>カン</t>
    </rPh>
    <rPh sb="18" eb="20">
      <t>コウシン</t>
    </rPh>
    <rPh sb="21" eb="22">
      <t>オコナ</t>
    </rPh>
    <rPh sb="31" eb="33">
      <t>カンロ</t>
    </rPh>
    <rPh sb="33" eb="35">
      <t>コウシン</t>
    </rPh>
    <rPh sb="35" eb="36">
      <t>リツ</t>
    </rPh>
    <rPh sb="37" eb="39">
      <t>ゼンコク</t>
    </rPh>
    <rPh sb="39" eb="41">
      <t>ヘイキン</t>
    </rPh>
    <rPh sb="41" eb="42">
      <t>チ</t>
    </rPh>
    <rPh sb="43" eb="45">
      <t>ルイジ</t>
    </rPh>
    <rPh sb="45" eb="47">
      <t>ダンタイ</t>
    </rPh>
    <rPh sb="47" eb="49">
      <t>ヘイキン</t>
    </rPh>
    <rPh sb="49" eb="50">
      <t>チ</t>
    </rPh>
    <rPh sb="53" eb="54">
      <t>タカ</t>
    </rPh>
    <rPh sb="55" eb="57">
      <t>スウチ</t>
    </rPh>
    <rPh sb="58" eb="60">
      <t>スイイ</t>
    </rPh>
    <rPh sb="65" eb="67">
      <t>カンロ</t>
    </rPh>
    <rPh sb="67" eb="70">
      <t>ケイネンカ</t>
    </rPh>
    <rPh sb="70" eb="71">
      <t>リツ</t>
    </rPh>
    <rPh sb="77" eb="79">
      <t>ヘイセイ</t>
    </rPh>
    <rPh sb="81" eb="83">
      <t>ネンド</t>
    </rPh>
    <rPh sb="94" eb="96">
      <t>ケイカク</t>
    </rPh>
    <rPh sb="97" eb="99">
      <t>サクテイ</t>
    </rPh>
    <rPh sb="104" eb="105">
      <t>アラタ</t>
    </rPh>
    <rPh sb="107" eb="109">
      <t>シサン</t>
    </rPh>
    <rPh sb="109" eb="111">
      <t>ジョウキョウ</t>
    </rPh>
    <rPh sb="112" eb="114">
      <t>セイリ</t>
    </rPh>
    <rPh sb="115" eb="116">
      <t>オコナ</t>
    </rPh>
    <rPh sb="118" eb="120">
      <t>ケッカ</t>
    </rPh>
    <rPh sb="121" eb="123">
      <t>ルイジ</t>
    </rPh>
    <rPh sb="123" eb="125">
      <t>ダンタイ</t>
    </rPh>
    <rPh sb="125" eb="127">
      <t>ヘイキン</t>
    </rPh>
    <rPh sb="127" eb="128">
      <t>チ</t>
    </rPh>
    <rPh sb="131" eb="134">
      <t>ドウテイド</t>
    </rPh>
    <rPh sb="140" eb="142">
      <t>レイネン</t>
    </rPh>
    <rPh sb="144" eb="145">
      <t>オオ</t>
    </rPh>
    <rPh sb="147" eb="149">
      <t>カンロ</t>
    </rPh>
    <rPh sb="149" eb="151">
      <t>コウシン</t>
    </rPh>
    <rPh sb="152" eb="153">
      <t>オコナ</t>
    </rPh>
    <rPh sb="164" eb="166">
      <t>ユウケイ</t>
    </rPh>
    <rPh sb="166" eb="168">
      <t>コテイ</t>
    </rPh>
    <rPh sb="168" eb="170">
      <t>シサン</t>
    </rPh>
    <rPh sb="170" eb="172">
      <t>ゲンカ</t>
    </rPh>
    <rPh sb="172" eb="174">
      <t>ショウキャク</t>
    </rPh>
    <rPh sb="174" eb="175">
      <t>リツ</t>
    </rPh>
    <rPh sb="176" eb="178">
      <t>ゾウカ</t>
    </rPh>
    <rPh sb="178" eb="180">
      <t>ケイコウ</t>
    </rPh>
    <rPh sb="184" eb="186">
      <t>ホウテイ</t>
    </rPh>
    <rPh sb="186" eb="188">
      <t>タイヨウ</t>
    </rPh>
    <rPh sb="188" eb="190">
      <t>ネンスウ</t>
    </rPh>
    <rPh sb="191" eb="192">
      <t>チカ</t>
    </rPh>
    <rPh sb="193" eb="195">
      <t>シサン</t>
    </rPh>
    <rPh sb="196" eb="197">
      <t>オオ</t>
    </rPh>
    <rPh sb="201" eb="202">
      <t>ワ</t>
    </rPh>
    <rPh sb="207" eb="209">
      <t>コンゴ</t>
    </rPh>
    <rPh sb="210" eb="212">
      <t>スイドウ</t>
    </rPh>
    <rPh sb="212" eb="214">
      <t>シセツ</t>
    </rPh>
    <rPh sb="214" eb="216">
      <t>ゼンタイ</t>
    </rPh>
    <rPh sb="217" eb="219">
      <t>コウシン</t>
    </rPh>
    <rPh sb="220" eb="223">
      <t>ヒツヨウセイ</t>
    </rPh>
    <rPh sb="224" eb="225">
      <t>タカ</t>
    </rPh>
    <rPh sb="240" eb="242">
      <t>ケイカク</t>
    </rPh>
    <rPh sb="243" eb="244">
      <t>モト</t>
    </rPh>
    <rPh sb="247" eb="250">
      <t>ケイカクテキ</t>
    </rPh>
    <rPh sb="251" eb="253">
      <t>シセツ</t>
    </rPh>
    <rPh sb="253" eb="255">
      <t>コウシン</t>
    </rPh>
    <rPh sb="256" eb="258">
      <t>ジッシ</t>
    </rPh>
    <rPh sb="262" eb="2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</si>
</sst>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1.75</c:v>
                </c:pt>
                <c:pt idx="1">
                  <c:v>1.91</c:v>
                </c:pt>
                <c:pt idx="2">
                  <c:v>1.9</c:v>
                </c:pt>
                <c:pt idx="3">
                  <c:v>1.56</c:v>
                </c:pt>
                <c:pt idx="4">
                  <c:v>1.43</c:v>
                </c:pt>
              </c:numCache>
            </c:numRef>
          </c:val>
          <c:extLst xmlns:c16r2="http://schemas.microsoft.com/office/drawing/2015/06/chart">
            <c:ext xmlns:c16="http://schemas.microsoft.com/office/drawing/2014/chart" uri="{C3380CC4-5D6E-409C-BE32-E72D297353CC}">
              <c16:uniqueId val="{00000000-79E7-4ED6-8B0E-4EE6F10BCF63}"/>
            </c:ext>
          </c:extLst>
        </c:ser>
        <c:dLbls>
          <c:showLegendKey val="0"/>
          <c:showVal val="0"/>
          <c:showCatName val="0"/>
          <c:showSerName val="0"/>
          <c:showPercent val="0"/>
          <c:showBubbleSize val="0"/>
        </c:dLbls>
        <c:gapWidth val="150"/>
        <c:axId val="413582648"/>
        <c:axId val="41358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79E7-4ED6-8B0E-4EE6F10BCF63}"/>
            </c:ext>
          </c:extLst>
        </c:ser>
        <c:dLbls>
          <c:showLegendKey val="0"/>
          <c:showVal val="0"/>
          <c:showCatName val="0"/>
          <c:showSerName val="0"/>
          <c:showPercent val="0"/>
          <c:showBubbleSize val="0"/>
        </c:dLbls>
        <c:marker val="1"/>
        <c:smooth val="0"/>
        <c:axId val="413582648"/>
        <c:axId val="413583432"/>
      </c:lineChart>
      <c:dateAx>
        <c:axId val="413582648"/>
        <c:scaling>
          <c:orientation val="minMax"/>
        </c:scaling>
        <c:delete val="1"/>
        <c:axPos val="b"/>
        <c:numFmt formatCode="ge" sourceLinked="1"/>
        <c:majorTickMark val="none"/>
        <c:minorTickMark val="none"/>
        <c:tickLblPos val="none"/>
        <c:crossAx val="413583432"/>
        <c:crosses val="autoZero"/>
        <c:auto val="1"/>
        <c:lblOffset val="100"/>
        <c:baseTimeUnit val="years"/>
      </c:dateAx>
      <c:valAx>
        <c:axId val="41358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8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54.02</c:v>
                </c:pt>
                <c:pt idx="1">
                  <c:v>53.96</c:v>
                </c:pt>
                <c:pt idx="2">
                  <c:v>54.06</c:v>
                </c:pt>
                <c:pt idx="3">
                  <c:v>52.56</c:v>
                </c:pt>
                <c:pt idx="4">
                  <c:v>54.3</c:v>
                </c:pt>
              </c:numCache>
            </c:numRef>
          </c:val>
          <c:extLst xmlns:c16r2="http://schemas.microsoft.com/office/drawing/2015/06/chart">
            <c:ext xmlns:c16="http://schemas.microsoft.com/office/drawing/2014/chart" uri="{C3380CC4-5D6E-409C-BE32-E72D297353CC}">
              <c16:uniqueId val="{00000000-83F0-45D2-A03B-C60A4EED8B11}"/>
            </c:ext>
          </c:extLst>
        </c:ser>
        <c:dLbls>
          <c:showLegendKey val="0"/>
          <c:showVal val="0"/>
          <c:showCatName val="0"/>
          <c:showSerName val="0"/>
          <c:showPercent val="0"/>
          <c:showBubbleSize val="0"/>
        </c:dLbls>
        <c:gapWidth val="150"/>
        <c:axId val="335789552"/>
        <c:axId val="33578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83F0-45D2-A03B-C60A4EED8B11}"/>
            </c:ext>
          </c:extLst>
        </c:ser>
        <c:dLbls>
          <c:showLegendKey val="0"/>
          <c:showVal val="0"/>
          <c:showCatName val="0"/>
          <c:showSerName val="0"/>
          <c:showPercent val="0"/>
          <c:showBubbleSize val="0"/>
        </c:dLbls>
        <c:marker val="1"/>
        <c:smooth val="0"/>
        <c:axId val="335789552"/>
        <c:axId val="335788376"/>
      </c:lineChart>
      <c:dateAx>
        <c:axId val="335789552"/>
        <c:scaling>
          <c:orientation val="minMax"/>
        </c:scaling>
        <c:delete val="1"/>
        <c:axPos val="b"/>
        <c:numFmt formatCode="ge" sourceLinked="1"/>
        <c:majorTickMark val="none"/>
        <c:minorTickMark val="none"/>
        <c:tickLblPos val="none"/>
        <c:crossAx val="335788376"/>
        <c:crosses val="autoZero"/>
        <c:auto val="1"/>
        <c:lblOffset val="100"/>
        <c:baseTimeUnit val="years"/>
      </c:dateAx>
      <c:valAx>
        <c:axId val="33578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8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90.1</c:v>
                </c:pt>
                <c:pt idx="1">
                  <c:v>90</c:v>
                </c:pt>
                <c:pt idx="2">
                  <c:v>89.98</c:v>
                </c:pt>
                <c:pt idx="3">
                  <c:v>90.51</c:v>
                </c:pt>
                <c:pt idx="4">
                  <c:v>88.29</c:v>
                </c:pt>
              </c:numCache>
            </c:numRef>
          </c:val>
          <c:extLst xmlns:c16r2="http://schemas.microsoft.com/office/drawing/2015/06/chart">
            <c:ext xmlns:c16="http://schemas.microsoft.com/office/drawing/2014/chart" uri="{C3380CC4-5D6E-409C-BE32-E72D297353CC}">
              <c16:uniqueId val="{00000000-1966-414C-A5C6-CF610CEE4723}"/>
            </c:ext>
          </c:extLst>
        </c:ser>
        <c:dLbls>
          <c:showLegendKey val="0"/>
          <c:showVal val="0"/>
          <c:showCatName val="0"/>
          <c:showSerName val="0"/>
          <c:showPercent val="0"/>
          <c:showBubbleSize val="0"/>
        </c:dLbls>
        <c:gapWidth val="150"/>
        <c:axId val="335786024"/>
        <c:axId val="3357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1966-414C-A5C6-CF610CEE4723}"/>
            </c:ext>
          </c:extLst>
        </c:ser>
        <c:dLbls>
          <c:showLegendKey val="0"/>
          <c:showVal val="0"/>
          <c:showCatName val="0"/>
          <c:showSerName val="0"/>
          <c:showPercent val="0"/>
          <c:showBubbleSize val="0"/>
        </c:dLbls>
        <c:marker val="1"/>
        <c:smooth val="0"/>
        <c:axId val="335786024"/>
        <c:axId val="335788768"/>
      </c:lineChart>
      <c:dateAx>
        <c:axId val="335786024"/>
        <c:scaling>
          <c:orientation val="minMax"/>
        </c:scaling>
        <c:delete val="1"/>
        <c:axPos val="b"/>
        <c:numFmt formatCode="ge" sourceLinked="1"/>
        <c:majorTickMark val="none"/>
        <c:minorTickMark val="none"/>
        <c:tickLblPos val="none"/>
        <c:crossAx val="335788768"/>
        <c:crosses val="autoZero"/>
        <c:auto val="1"/>
        <c:lblOffset val="100"/>
        <c:baseTimeUnit val="years"/>
      </c:dateAx>
      <c:valAx>
        <c:axId val="3357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8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108.74</c:v>
                </c:pt>
                <c:pt idx="1">
                  <c:v>111.65</c:v>
                </c:pt>
                <c:pt idx="2">
                  <c:v>116.4</c:v>
                </c:pt>
                <c:pt idx="3">
                  <c:v>117.12</c:v>
                </c:pt>
                <c:pt idx="4">
                  <c:v>117.02</c:v>
                </c:pt>
              </c:numCache>
            </c:numRef>
          </c:val>
          <c:extLst xmlns:c16r2="http://schemas.microsoft.com/office/drawing/2015/06/chart">
            <c:ext xmlns:c16="http://schemas.microsoft.com/office/drawing/2014/chart" uri="{C3380CC4-5D6E-409C-BE32-E72D297353CC}">
              <c16:uniqueId val="{00000000-1C5A-4094-863D-262C83DD150B}"/>
            </c:ext>
          </c:extLst>
        </c:ser>
        <c:dLbls>
          <c:showLegendKey val="0"/>
          <c:showVal val="0"/>
          <c:showCatName val="0"/>
          <c:showSerName val="0"/>
          <c:showPercent val="0"/>
          <c:showBubbleSize val="0"/>
        </c:dLbls>
        <c:gapWidth val="150"/>
        <c:axId val="413584216"/>
        <c:axId val="41358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1C5A-4094-863D-262C83DD150B}"/>
            </c:ext>
          </c:extLst>
        </c:ser>
        <c:dLbls>
          <c:showLegendKey val="0"/>
          <c:showVal val="0"/>
          <c:showCatName val="0"/>
          <c:showSerName val="0"/>
          <c:showPercent val="0"/>
          <c:showBubbleSize val="0"/>
        </c:dLbls>
        <c:marker val="1"/>
        <c:smooth val="0"/>
        <c:axId val="413584216"/>
        <c:axId val="413581080"/>
      </c:lineChart>
      <c:dateAx>
        <c:axId val="413584216"/>
        <c:scaling>
          <c:orientation val="minMax"/>
        </c:scaling>
        <c:delete val="1"/>
        <c:axPos val="b"/>
        <c:numFmt formatCode="ge" sourceLinked="1"/>
        <c:majorTickMark val="none"/>
        <c:minorTickMark val="none"/>
        <c:tickLblPos val="none"/>
        <c:crossAx val="413581080"/>
        <c:crosses val="autoZero"/>
        <c:auto val="1"/>
        <c:lblOffset val="100"/>
        <c:baseTimeUnit val="years"/>
      </c:dateAx>
      <c:valAx>
        <c:axId val="413581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358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38.21</c:v>
                </c:pt>
                <c:pt idx="1">
                  <c:v>39.83</c:v>
                </c:pt>
                <c:pt idx="2">
                  <c:v>40.9</c:v>
                </c:pt>
                <c:pt idx="3">
                  <c:v>42.84</c:v>
                </c:pt>
                <c:pt idx="4">
                  <c:v>43.14</c:v>
                </c:pt>
              </c:numCache>
            </c:numRef>
          </c:val>
          <c:extLst xmlns:c16r2="http://schemas.microsoft.com/office/drawing/2015/06/chart">
            <c:ext xmlns:c16="http://schemas.microsoft.com/office/drawing/2014/chart" uri="{C3380CC4-5D6E-409C-BE32-E72D297353CC}">
              <c16:uniqueId val="{00000000-3435-4451-992E-04730C9D5F96}"/>
            </c:ext>
          </c:extLst>
        </c:ser>
        <c:dLbls>
          <c:showLegendKey val="0"/>
          <c:showVal val="0"/>
          <c:showCatName val="0"/>
          <c:showSerName val="0"/>
          <c:showPercent val="0"/>
          <c:showBubbleSize val="0"/>
        </c:dLbls>
        <c:gapWidth val="150"/>
        <c:axId val="508531912"/>
        <c:axId val="50853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3435-4451-992E-04730C9D5F96}"/>
            </c:ext>
          </c:extLst>
        </c:ser>
        <c:dLbls>
          <c:showLegendKey val="0"/>
          <c:showVal val="0"/>
          <c:showCatName val="0"/>
          <c:showSerName val="0"/>
          <c:showPercent val="0"/>
          <c:showBubbleSize val="0"/>
        </c:dLbls>
        <c:marker val="1"/>
        <c:smooth val="0"/>
        <c:axId val="508531912"/>
        <c:axId val="508532696"/>
      </c:lineChart>
      <c:dateAx>
        <c:axId val="508531912"/>
        <c:scaling>
          <c:orientation val="minMax"/>
        </c:scaling>
        <c:delete val="1"/>
        <c:axPos val="b"/>
        <c:numFmt formatCode="ge" sourceLinked="1"/>
        <c:majorTickMark val="none"/>
        <c:minorTickMark val="none"/>
        <c:tickLblPos val="none"/>
        <c:crossAx val="508532696"/>
        <c:crosses val="autoZero"/>
        <c:auto val="1"/>
        <c:lblOffset val="100"/>
        <c:baseTimeUnit val="years"/>
      </c:dateAx>
      <c:valAx>
        <c:axId val="50853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3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36.08</c:v>
                </c:pt>
                <c:pt idx="1">
                  <c:v>35.979999999999997</c:v>
                </c:pt>
                <c:pt idx="2">
                  <c:v>34.229999999999997</c:v>
                </c:pt>
                <c:pt idx="3">
                  <c:v>12.47</c:v>
                </c:pt>
                <c:pt idx="4">
                  <c:v>15.86</c:v>
                </c:pt>
              </c:numCache>
            </c:numRef>
          </c:val>
          <c:extLst xmlns:c16r2="http://schemas.microsoft.com/office/drawing/2015/06/chart">
            <c:ext xmlns:c16="http://schemas.microsoft.com/office/drawing/2014/chart" uri="{C3380CC4-5D6E-409C-BE32-E72D297353CC}">
              <c16:uniqueId val="{00000000-936D-4EA9-80AD-3873D6EA4A3D}"/>
            </c:ext>
          </c:extLst>
        </c:ser>
        <c:dLbls>
          <c:showLegendKey val="0"/>
          <c:showVal val="0"/>
          <c:showCatName val="0"/>
          <c:showSerName val="0"/>
          <c:showPercent val="0"/>
          <c:showBubbleSize val="0"/>
        </c:dLbls>
        <c:gapWidth val="150"/>
        <c:axId val="508533872"/>
        <c:axId val="50853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936D-4EA9-80AD-3873D6EA4A3D}"/>
            </c:ext>
          </c:extLst>
        </c:ser>
        <c:dLbls>
          <c:showLegendKey val="0"/>
          <c:showVal val="0"/>
          <c:showCatName val="0"/>
          <c:showSerName val="0"/>
          <c:showPercent val="0"/>
          <c:showBubbleSize val="0"/>
        </c:dLbls>
        <c:marker val="1"/>
        <c:smooth val="0"/>
        <c:axId val="508533872"/>
        <c:axId val="508534264"/>
      </c:lineChart>
      <c:dateAx>
        <c:axId val="508533872"/>
        <c:scaling>
          <c:orientation val="minMax"/>
        </c:scaling>
        <c:delete val="1"/>
        <c:axPos val="b"/>
        <c:numFmt formatCode="ge" sourceLinked="1"/>
        <c:majorTickMark val="none"/>
        <c:minorTickMark val="none"/>
        <c:tickLblPos val="none"/>
        <c:crossAx val="508534264"/>
        <c:crosses val="autoZero"/>
        <c:auto val="1"/>
        <c:lblOffset val="100"/>
        <c:baseTimeUnit val="years"/>
      </c:dateAx>
      <c:valAx>
        <c:axId val="50853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3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71-4F2E-9ADE-B5CA0A4E6620}"/>
            </c:ext>
          </c:extLst>
        </c:ser>
        <c:dLbls>
          <c:showLegendKey val="0"/>
          <c:showVal val="0"/>
          <c:showCatName val="0"/>
          <c:showSerName val="0"/>
          <c:showPercent val="0"/>
          <c:showBubbleSize val="0"/>
        </c:dLbls>
        <c:gapWidth val="150"/>
        <c:axId val="382908696"/>
        <c:axId val="38291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CA71-4F2E-9ADE-B5CA0A4E6620}"/>
            </c:ext>
          </c:extLst>
        </c:ser>
        <c:dLbls>
          <c:showLegendKey val="0"/>
          <c:showVal val="0"/>
          <c:showCatName val="0"/>
          <c:showSerName val="0"/>
          <c:showPercent val="0"/>
          <c:showBubbleSize val="0"/>
        </c:dLbls>
        <c:marker val="1"/>
        <c:smooth val="0"/>
        <c:axId val="382908696"/>
        <c:axId val="382911440"/>
      </c:lineChart>
      <c:dateAx>
        <c:axId val="382908696"/>
        <c:scaling>
          <c:orientation val="minMax"/>
        </c:scaling>
        <c:delete val="1"/>
        <c:axPos val="b"/>
        <c:numFmt formatCode="ge" sourceLinked="1"/>
        <c:majorTickMark val="none"/>
        <c:minorTickMark val="none"/>
        <c:tickLblPos val="none"/>
        <c:crossAx val="382911440"/>
        <c:crosses val="autoZero"/>
        <c:auto val="1"/>
        <c:lblOffset val="100"/>
        <c:baseTimeUnit val="years"/>
      </c:dateAx>
      <c:valAx>
        <c:axId val="38291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290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184.31</c:v>
                </c:pt>
                <c:pt idx="1">
                  <c:v>288.32</c:v>
                </c:pt>
                <c:pt idx="2">
                  <c:v>257.29000000000002</c:v>
                </c:pt>
                <c:pt idx="3">
                  <c:v>230.61</c:v>
                </c:pt>
                <c:pt idx="4">
                  <c:v>273.10000000000002</c:v>
                </c:pt>
              </c:numCache>
            </c:numRef>
          </c:val>
          <c:extLst xmlns:c16r2="http://schemas.microsoft.com/office/drawing/2015/06/chart">
            <c:ext xmlns:c16="http://schemas.microsoft.com/office/drawing/2014/chart" uri="{C3380CC4-5D6E-409C-BE32-E72D297353CC}">
              <c16:uniqueId val="{00000000-81E2-4783-B97F-249E6CB13873}"/>
            </c:ext>
          </c:extLst>
        </c:ser>
        <c:dLbls>
          <c:showLegendKey val="0"/>
          <c:showVal val="0"/>
          <c:showCatName val="0"/>
          <c:showSerName val="0"/>
          <c:showPercent val="0"/>
          <c:showBubbleSize val="0"/>
        </c:dLbls>
        <c:gapWidth val="150"/>
        <c:axId val="382908304"/>
        <c:axId val="3829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81E2-4783-B97F-249E6CB13873}"/>
            </c:ext>
          </c:extLst>
        </c:ser>
        <c:dLbls>
          <c:showLegendKey val="0"/>
          <c:showVal val="0"/>
          <c:showCatName val="0"/>
          <c:showSerName val="0"/>
          <c:showPercent val="0"/>
          <c:showBubbleSize val="0"/>
        </c:dLbls>
        <c:marker val="1"/>
        <c:smooth val="0"/>
        <c:axId val="382908304"/>
        <c:axId val="382909088"/>
      </c:lineChart>
      <c:dateAx>
        <c:axId val="382908304"/>
        <c:scaling>
          <c:orientation val="minMax"/>
        </c:scaling>
        <c:delete val="1"/>
        <c:axPos val="b"/>
        <c:numFmt formatCode="ge" sourceLinked="1"/>
        <c:majorTickMark val="none"/>
        <c:minorTickMark val="none"/>
        <c:tickLblPos val="none"/>
        <c:crossAx val="382909088"/>
        <c:crosses val="autoZero"/>
        <c:auto val="1"/>
        <c:lblOffset val="100"/>
        <c:baseTimeUnit val="years"/>
      </c:dateAx>
      <c:valAx>
        <c:axId val="38290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290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567.54</c:v>
                </c:pt>
                <c:pt idx="1">
                  <c:v>554.61</c:v>
                </c:pt>
                <c:pt idx="2">
                  <c:v>549.16</c:v>
                </c:pt>
                <c:pt idx="3">
                  <c:v>542.05999999999995</c:v>
                </c:pt>
                <c:pt idx="4">
                  <c:v>522.48</c:v>
                </c:pt>
              </c:numCache>
            </c:numRef>
          </c:val>
          <c:extLst xmlns:c16r2="http://schemas.microsoft.com/office/drawing/2015/06/chart">
            <c:ext xmlns:c16="http://schemas.microsoft.com/office/drawing/2014/chart" uri="{C3380CC4-5D6E-409C-BE32-E72D297353CC}">
              <c16:uniqueId val="{00000000-B73F-4891-B911-9B22C5D8488E}"/>
            </c:ext>
          </c:extLst>
        </c:ser>
        <c:dLbls>
          <c:showLegendKey val="0"/>
          <c:showVal val="0"/>
          <c:showCatName val="0"/>
          <c:showSerName val="0"/>
          <c:showPercent val="0"/>
          <c:showBubbleSize val="0"/>
        </c:dLbls>
        <c:gapWidth val="150"/>
        <c:axId val="382910264"/>
        <c:axId val="3807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B73F-4891-B911-9B22C5D8488E}"/>
            </c:ext>
          </c:extLst>
        </c:ser>
        <c:dLbls>
          <c:showLegendKey val="0"/>
          <c:showVal val="0"/>
          <c:showCatName val="0"/>
          <c:showSerName val="0"/>
          <c:showPercent val="0"/>
          <c:showBubbleSize val="0"/>
        </c:dLbls>
        <c:marker val="1"/>
        <c:smooth val="0"/>
        <c:axId val="382910264"/>
        <c:axId val="380777280"/>
      </c:lineChart>
      <c:dateAx>
        <c:axId val="382910264"/>
        <c:scaling>
          <c:orientation val="minMax"/>
        </c:scaling>
        <c:delete val="1"/>
        <c:axPos val="b"/>
        <c:numFmt formatCode="ge" sourceLinked="1"/>
        <c:majorTickMark val="none"/>
        <c:minorTickMark val="none"/>
        <c:tickLblPos val="none"/>
        <c:crossAx val="380777280"/>
        <c:crosses val="autoZero"/>
        <c:auto val="1"/>
        <c:lblOffset val="100"/>
        <c:baseTimeUnit val="years"/>
      </c:dateAx>
      <c:valAx>
        <c:axId val="38077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291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102.44</c:v>
                </c:pt>
                <c:pt idx="1">
                  <c:v>105.08</c:v>
                </c:pt>
                <c:pt idx="2">
                  <c:v>106.89</c:v>
                </c:pt>
                <c:pt idx="3">
                  <c:v>105.92</c:v>
                </c:pt>
                <c:pt idx="4">
                  <c:v>105.57</c:v>
                </c:pt>
              </c:numCache>
            </c:numRef>
          </c:val>
          <c:extLst xmlns:c16r2="http://schemas.microsoft.com/office/drawing/2015/06/chart">
            <c:ext xmlns:c16="http://schemas.microsoft.com/office/drawing/2014/chart" uri="{C3380CC4-5D6E-409C-BE32-E72D297353CC}">
              <c16:uniqueId val="{00000000-3CDC-4AB7-9E10-737F3FC3EDF6}"/>
            </c:ext>
          </c:extLst>
        </c:ser>
        <c:dLbls>
          <c:showLegendKey val="0"/>
          <c:showVal val="0"/>
          <c:showCatName val="0"/>
          <c:showSerName val="0"/>
          <c:showPercent val="0"/>
          <c:showBubbleSize val="0"/>
        </c:dLbls>
        <c:gapWidth val="150"/>
        <c:axId val="380778848"/>
        <c:axId val="38077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3CDC-4AB7-9E10-737F3FC3EDF6}"/>
            </c:ext>
          </c:extLst>
        </c:ser>
        <c:dLbls>
          <c:showLegendKey val="0"/>
          <c:showVal val="0"/>
          <c:showCatName val="0"/>
          <c:showSerName val="0"/>
          <c:showPercent val="0"/>
          <c:showBubbleSize val="0"/>
        </c:dLbls>
        <c:marker val="1"/>
        <c:smooth val="0"/>
        <c:axId val="380778848"/>
        <c:axId val="380779240"/>
      </c:lineChart>
      <c:dateAx>
        <c:axId val="380778848"/>
        <c:scaling>
          <c:orientation val="minMax"/>
        </c:scaling>
        <c:delete val="1"/>
        <c:axPos val="b"/>
        <c:numFmt formatCode="ge" sourceLinked="1"/>
        <c:majorTickMark val="none"/>
        <c:minorTickMark val="none"/>
        <c:tickLblPos val="none"/>
        <c:crossAx val="380779240"/>
        <c:crosses val="autoZero"/>
        <c:auto val="1"/>
        <c:lblOffset val="100"/>
        <c:baseTimeUnit val="years"/>
      </c:dateAx>
      <c:valAx>
        <c:axId val="38077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119.38</c:v>
                </c:pt>
                <c:pt idx="1">
                  <c:v>116.45</c:v>
                </c:pt>
                <c:pt idx="2">
                  <c:v>114.55</c:v>
                </c:pt>
                <c:pt idx="3">
                  <c:v>115.81</c:v>
                </c:pt>
                <c:pt idx="4">
                  <c:v>116.2</c:v>
                </c:pt>
              </c:numCache>
            </c:numRef>
          </c:val>
          <c:extLst xmlns:c16r2="http://schemas.microsoft.com/office/drawing/2015/06/chart">
            <c:ext xmlns:c16="http://schemas.microsoft.com/office/drawing/2014/chart" uri="{C3380CC4-5D6E-409C-BE32-E72D297353CC}">
              <c16:uniqueId val="{00000000-7C56-4642-A3F7-D554DDEDC6ED}"/>
            </c:ext>
          </c:extLst>
        </c:ser>
        <c:dLbls>
          <c:showLegendKey val="0"/>
          <c:showVal val="0"/>
          <c:showCatName val="0"/>
          <c:showSerName val="0"/>
          <c:showPercent val="0"/>
          <c:showBubbleSize val="0"/>
        </c:dLbls>
        <c:gapWidth val="150"/>
        <c:axId val="380778064"/>
        <c:axId val="3807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7C56-4642-A3F7-D554DDEDC6ED}"/>
            </c:ext>
          </c:extLst>
        </c:ser>
        <c:dLbls>
          <c:showLegendKey val="0"/>
          <c:showVal val="0"/>
          <c:showCatName val="0"/>
          <c:showSerName val="0"/>
          <c:showPercent val="0"/>
          <c:showBubbleSize val="0"/>
        </c:dLbls>
        <c:marker val="1"/>
        <c:smooth val="0"/>
        <c:axId val="380778064"/>
        <c:axId val="380775712"/>
      </c:lineChart>
      <c:dateAx>
        <c:axId val="380778064"/>
        <c:scaling>
          <c:orientation val="minMax"/>
        </c:scaling>
        <c:delete val="1"/>
        <c:axPos val="b"/>
        <c:numFmt formatCode="ge" sourceLinked="1"/>
        <c:majorTickMark val="none"/>
        <c:minorTickMark val="none"/>
        <c:tickLblPos val="none"/>
        <c:crossAx val="380775712"/>
        <c:crosses val="autoZero"/>
        <c:auto val="1"/>
        <c:lblOffset val="100"/>
        <c:baseTimeUnit val="years"/>
      </c:dateAx>
      <c:valAx>
        <c:axId val="3807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7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85" zoomScaleNormal="85" workbookViewId="0">
      <selection activeCell="D1" sqre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自治体職員</v>
      </c>
      <c r="AE8" s="59"/>
      <c r="AF8" s="59"/>
      <c r="AG8" s="59"/>
      <c r="AH8" s="59"/>
      <c r="AI8" s="59"/>
      <c r="AJ8" s="59"/>
      <c r="AK8" s="4"/>
      <c r="AL8" s="60">
        <f>データ!$R$6</f>
        <v>51324</v>
      </c>
      <c r="AM8" s="60"/>
      <c r="AN8" s="60"/>
      <c r="AO8" s="60"/>
      <c r="AP8" s="60"/>
      <c r="AQ8" s="60"/>
      <c r="AR8" s="60"/>
      <c r="AS8" s="60"/>
      <c r="AT8" s="51">
        <f>データ!$S$6</f>
        <v>92.13</v>
      </c>
      <c r="AU8" s="52"/>
      <c r="AV8" s="52"/>
      <c r="AW8" s="52"/>
      <c r="AX8" s="52"/>
      <c r="AY8" s="52"/>
      <c r="AZ8" s="52"/>
      <c r="BA8" s="52"/>
      <c r="BB8" s="53">
        <f>データ!$T$6</f>
        <v>557.08000000000004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46.87</v>
      </c>
      <c r="J10" s="52"/>
      <c r="K10" s="52"/>
      <c r="L10" s="52"/>
      <c r="M10" s="52"/>
      <c r="N10" s="52"/>
      <c r="O10" s="63"/>
      <c r="P10" s="53">
        <f>データ!$P$6</f>
        <v>94.22</v>
      </c>
      <c r="Q10" s="53"/>
      <c r="R10" s="53"/>
      <c r="S10" s="53"/>
      <c r="T10" s="53"/>
      <c r="U10" s="53"/>
      <c r="V10" s="53"/>
      <c r="W10" s="60">
        <f>データ!$Q$6</f>
        <v>2220</v>
      </c>
      <c r="X10" s="60"/>
      <c r="Y10" s="60"/>
      <c r="Z10" s="60"/>
      <c r="AA10" s="60"/>
      <c r="AB10" s="60"/>
      <c r="AC10" s="60"/>
      <c r="AD10" s="2"/>
      <c r="AE10" s="2"/>
      <c r="AF10" s="2"/>
      <c r="AG10" s="2"/>
      <c r="AH10" s="4"/>
      <c r="AI10" s="4"/>
      <c r="AJ10" s="4"/>
      <c r="AK10" s="4"/>
      <c r="AL10" s="60">
        <f>データ!$U$6</f>
        <v>48126</v>
      </c>
      <c r="AM10" s="60"/>
      <c r="AN10" s="60"/>
      <c r="AO10" s="60"/>
      <c r="AP10" s="60"/>
      <c r="AQ10" s="60"/>
      <c r="AR10" s="60"/>
      <c r="AS10" s="60"/>
      <c r="AT10" s="51">
        <f>データ!$V$6</f>
        <v>45.91</v>
      </c>
      <c r="AU10" s="52"/>
      <c r="AV10" s="52"/>
      <c r="AW10" s="52"/>
      <c r="AX10" s="52"/>
      <c r="AY10" s="52"/>
      <c r="AZ10" s="52"/>
      <c r="BA10" s="52"/>
      <c r="BB10" s="53">
        <f>データ!$W$6</f>
        <v>1048.27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2T8Uchd8bzKWdiCEpXqlDPBU/Zz1V3+XEfEFv/yUucbJUgpsrLbEi7OzVUzhii7LhYVIMvtuAKbXb2FDtDGCw==" saltValue="yU9nnLqqnWFhImiMHi6o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352101</v>
      </c>
      <c r="D6" s="34">
        <f t="shared" si="3"/>
        <v>46</v>
      </c>
      <c r="E6" s="34">
        <f t="shared" si="3"/>
        <v>1</v>
      </c>
      <c r="F6" s="34">
        <f t="shared" si="3"/>
        <v>0</v>
      </c>
      <c r="G6" s="34">
        <f t="shared" si="3"/>
        <v>1</v>
      </c>
      <c r="H6" s="34" t="str">
        <f t="shared" si="3"/>
        <v>山口県　光市</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46.87</v>
      </c>
      <c r="P6" s="35">
        <f t="shared" si="3"/>
        <v>94.22</v>
      </c>
      <c r="Q6" s="35">
        <f t="shared" si="3"/>
        <v>2220</v>
      </c>
      <c r="R6" s="35">
        <f t="shared" si="3"/>
        <v>51324</v>
      </c>
      <c r="S6" s="35">
        <f t="shared" si="3"/>
        <v>92.13</v>
      </c>
      <c r="T6" s="35">
        <f t="shared" si="3"/>
        <v>557.08000000000004</v>
      </c>
      <c r="U6" s="35">
        <f t="shared" si="3"/>
        <v>48126</v>
      </c>
      <c r="V6" s="35">
        <f t="shared" si="3"/>
        <v>45.91</v>
      </c>
      <c r="W6" s="35">
        <f t="shared" si="3"/>
        <v>1048.27</v>
      </c>
      <c r="X6" s="36">
        <f>IF(X7="",NA(),X7)</f>
        <v>108.74</v>
      </c>
      <c r="Y6" s="36">
        <f t="shared" ref="Y6:AG6" si="4">IF(Y7="",NA(),Y7)</f>
        <v>111.65</v>
      </c>
      <c r="Z6" s="36">
        <f t="shared" si="4"/>
        <v>116.4</v>
      </c>
      <c r="AA6" s="36">
        <f t="shared" si="4"/>
        <v>117.12</v>
      </c>
      <c r="AB6" s="36">
        <f t="shared" si="4"/>
        <v>117.02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184.31</v>
      </c>
      <c r="AU6" s="36">
        <f t="shared" ref="AU6:BC6" si="6">IF(AU7="",NA(),AU7)</f>
        <v>288.32</v>
      </c>
      <c r="AV6" s="36">
        <f t="shared" si="6"/>
        <v>257.29000000000002</v>
      </c>
      <c r="AW6" s="36">
        <f t="shared" si="6"/>
        <v>230.61</v>
      </c>
      <c r="AX6" s="36">
        <f t="shared" si="6"/>
        <v>273.10000000000002</v>
      </c>
      <c r="AY6" s="36">
        <f t="shared" si="6"/>
        <v>382.09</v>
      </c>
      <c r="AZ6" s="36">
        <f t="shared" si="6"/>
        <v>371.31</v>
      </c>
      <c r="BA6" s="36">
        <f t="shared" si="6"/>
        <v>377.63</v>
      </c>
      <c r="BB6" s="36">
        <f t="shared" si="6"/>
        <v>357.34</v>
      </c>
      <c r="BC6" s="36">
        <f t="shared" si="6"/>
        <v>366.03</v>
      </c>
      <c r="BD6" s="35" t="str">
        <f>IF(BD7="","",IF(BD7="-","【-】","【"&amp;SUBSTITUTE(TEXT(BD7,"#,##0.00"),"-","△")&amp;"】"))</f>
        <v>【261.93】</v>
      </c>
      <c r="BE6" s="36">
        <f>IF(BE7="",NA(),BE7)</f>
        <v>567.54</v>
      </c>
      <c r="BF6" s="36">
        <f t="shared" ref="BF6:BN6" si="7">IF(BF7="",NA(),BF7)</f>
        <v>554.61</v>
      </c>
      <c r="BG6" s="36">
        <f t="shared" si="7"/>
        <v>549.16</v>
      </c>
      <c r="BH6" s="36">
        <f t="shared" si="7"/>
        <v>542.05999999999995</v>
      </c>
      <c r="BI6" s="36">
        <f t="shared" si="7"/>
        <v>522.48</v>
      </c>
      <c r="BJ6" s="36">
        <f t="shared" si="7"/>
        <v>385.06</v>
      </c>
      <c r="BK6" s="36">
        <f t="shared" si="7"/>
        <v>373.09</v>
      </c>
      <c r="BL6" s="36">
        <f t="shared" si="7"/>
        <v>364.71</v>
      </c>
      <c r="BM6" s="36">
        <f t="shared" si="7"/>
        <v>373.69</v>
      </c>
      <c r="BN6" s="36">
        <f t="shared" si="7"/>
        <v>370.12</v>
      </c>
      <c r="BO6" s="35" t="str">
        <f>IF(BO7="","",IF(BO7="-","【-】","【"&amp;SUBSTITUTE(TEXT(BO7,"#,##0.00"),"-","△")&amp;"】"))</f>
        <v>【270.46】</v>
      </c>
      <c r="BP6" s="36">
        <f>IF(BP7="",NA(),BP7)</f>
        <v>102.44</v>
      </c>
      <c r="BQ6" s="36">
        <f t="shared" ref="BQ6:BY6" si="8">IF(BQ7="",NA(),BQ7)</f>
        <v>105.08</v>
      </c>
      <c r="BR6" s="36">
        <f t="shared" si="8"/>
        <v>106.89</v>
      </c>
      <c r="BS6" s="36">
        <f t="shared" si="8"/>
        <v>105.92</v>
      </c>
      <c r="BT6" s="36">
        <f t="shared" si="8"/>
        <v>105.57</v>
      </c>
      <c r="BU6" s="36">
        <f t="shared" si="8"/>
        <v>99.07</v>
      </c>
      <c r="BV6" s="36">
        <f t="shared" si="8"/>
        <v>99.99</v>
      </c>
      <c r="BW6" s="36">
        <f t="shared" si="8"/>
        <v>100.65</v>
      </c>
      <c r="BX6" s="36">
        <f t="shared" si="8"/>
        <v>99.87</v>
      </c>
      <c r="BY6" s="36">
        <f t="shared" si="8"/>
        <v>100.42</v>
      </c>
      <c r="BZ6" s="35" t="str">
        <f>IF(BZ7="","",IF(BZ7="-","【-】","【"&amp;SUBSTITUTE(TEXT(BZ7,"#,##0.00"),"-","△")&amp;"】"))</f>
        <v>【103.91】</v>
      </c>
      <c r="CA6" s="36">
        <f>IF(CA7="",NA(),CA7)</f>
        <v>119.38</v>
      </c>
      <c r="CB6" s="36">
        <f t="shared" ref="CB6:CJ6" si="9">IF(CB7="",NA(),CB7)</f>
        <v>116.45</v>
      </c>
      <c r="CC6" s="36">
        <f t="shared" si="9"/>
        <v>114.55</v>
      </c>
      <c r="CD6" s="36">
        <f t="shared" si="9"/>
        <v>115.81</v>
      </c>
      <c r="CE6" s="36">
        <f t="shared" si="9"/>
        <v>116.2</v>
      </c>
      <c r="CF6" s="36">
        <f t="shared" si="9"/>
        <v>173.03</v>
      </c>
      <c r="CG6" s="36">
        <f t="shared" si="9"/>
        <v>171.15</v>
      </c>
      <c r="CH6" s="36">
        <f t="shared" si="9"/>
        <v>170.19</v>
      </c>
      <c r="CI6" s="36">
        <f t="shared" si="9"/>
        <v>171.81</v>
      </c>
      <c r="CJ6" s="36">
        <f t="shared" si="9"/>
        <v>171.67</v>
      </c>
      <c r="CK6" s="35" t="str">
        <f>IF(CK7="","",IF(CK7="-","【-】","【"&amp;SUBSTITUTE(TEXT(CK7,"#,##0.00"),"-","△")&amp;"】"))</f>
        <v>【167.11】</v>
      </c>
      <c r="CL6" s="36">
        <f>IF(CL7="",NA(),CL7)</f>
        <v>54.02</v>
      </c>
      <c r="CM6" s="36">
        <f t="shared" ref="CM6:CU6" si="10">IF(CM7="",NA(),CM7)</f>
        <v>53.96</v>
      </c>
      <c r="CN6" s="36">
        <f t="shared" si="10"/>
        <v>54.06</v>
      </c>
      <c r="CO6" s="36">
        <f t="shared" si="10"/>
        <v>52.56</v>
      </c>
      <c r="CP6" s="36">
        <f t="shared" si="10"/>
        <v>54.3</v>
      </c>
      <c r="CQ6" s="36">
        <f t="shared" si="10"/>
        <v>58.58</v>
      </c>
      <c r="CR6" s="36">
        <f t="shared" si="10"/>
        <v>58.53</v>
      </c>
      <c r="CS6" s="36">
        <f t="shared" si="10"/>
        <v>59.01</v>
      </c>
      <c r="CT6" s="36">
        <f t="shared" si="10"/>
        <v>60.03</v>
      </c>
      <c r="CU6" s="36">
        <f t="shared" si="10"/>
        <v>59.74</v>
      </c>
      <c r="CV6" s="35" t="str">
        <f>IF(CV7="","",IF(CV7="-","【-】","【"&amp;SUBSTITUTE(TEXT(CV7,"#,##0.00"),"-","△")&amp;"】"))</f>
        <v>【60.27】</v>
      </c>
      <c r="CW6" s="36">
        <f>IF(CW7="",NA(),CW7)</f>
        <v>90.1</v>
      </c>
      <c r="CX6" s="36">
        <f t="shared" ref="CX6:DF6" si="11">IF(CX7="",NA(),CX7)</f>
        <v>90</v>
      </c>
      <c r="CY6" s="36">
        <f t="shared" si="11"/>
        <v>89.98</v>
      </c>
      <c r="CZ6" s="36">
        <f t="shared" si="11"/>
        <v>90.51</v>
      </c>
      <c r="DA6" s="36">
        <f t="shared" si="11"/>
        <v>88.29</v>
      </c>
      <c r="DB6" s="36">
        <f t="shared" si="11"/>
        <v>85.23</v>
      </c>
      <c r="DC6" s="36">
        <f t="shared" si="11"/>
        <v>85.26</v>
      </c>
      <c r="DD6" s="36">
        <f t="shared" si="11"/>
        <v>85.37</v>
      </c>
      <c r="DE6" s="36">
        <f t="shared" si="11"/>
        <v>84.81</v>
      </c>
      <c r="DF6" s="36">
        <f t="shared" si="11"/>
        <v>84.8</v>
      </c>
      <c r="DG6" s="35" t="str">
        <f>IF(DG7="","",IF(DG7="-","【-】","【"&amp;SUBSTITUTE(TEXT(DG7,"#,##0.00"),"-","△")&amp;"】"))</f>
        <v>【89.92】</v>
      </c>
      <c r="DH6" s="36">
        <f>IF(DH7="",NA(),DH7)</f>
        <v>38.21</v>
      </c>
      <c r="DI6" s="36">
        <f t="shared" ref="DI6:DQ6" si="12">IF(DI7="",NA(),DI7)</f>
        <v>39.83</v>
      </c>
      <c r="DJ6" s="36">
        <f t="shared" si="12"/>
        <v>40.9</v>
      </c>
      <c r="DK6" s="36">
        <f t="shared" si="12"/>
        <v>42.84</v>
      </c>
      <c r="DL6" s="36">
        <f t="shared" si="12"/>
        <v>43.14</v>
      </c>
      <c r="DM6" s="36">
        <f t="shared" si="12"/>
        <v>44.31</v>
      </c>
      <c r="DN6" s="36">
        <f t="shared" si="12"/>
        <v>45.75</v>
      </c>
      <c r="DO6" s="36">
        <f t="shared" si="12"/>
        <v>46.9</v>
      </c>
      <c r="DP6" s="36">
        <f t="shared" si="12"/>
        <v>47.28</v>
      </c>
      <c r="DQ6" s="36">
        <f t="shared" si="12"/>
        <v>47.66</v>
      </c>
      <c r="DR6" s="35" t="str">
        <f>IF(DR7="","",IF(DR7="-","【-】","【"&amp;SUBSTITUTE(TEXT(DR7,"#,##0.00"),"-","△")&amp;"】"))</f>
        <v>【48.85】</v>
      </c>
      <c r="DS6" s="36">
        <f>IF(DS7="",NA(),DS7)</f>
        <v>36.08</v>
      </c>
      <c r="DT6" s="36">
        <f t="shared" ref="DT6:EB6" si="13">IF(DT7="",NA(),DT7)</f>
        <v>35.979999999999997</v>
      </c>
      <c r="DU6" s="36">
        <f t="shared" si="13"/>
        <v>34.229999999999997</v>
      </c>
      <c r="DV6" s="36">
        <f t="shared" si="13"/>
        <v>12.47</v>
      </c>
      <c r="DW6" s="36">
        <f t="shared" si="13"/>
        <v>15.86</v>
      </c>
      <c r="DX6" s="36">
        <f t="shared" si="13"/>
        <v>10.09</v>
      </c>
      <c r="DY6" s="36">
        <f t="shared" si="13"/>
        <v>10.54</v>
      </c>
      <c r="DZ6" s="36">
        <f t="shared" si="13"/>
        <v>12.03</v>
      </c>
      <c r="EA6" s="36">
        <f t="shared" si="13"/>
        <v>12.19</v>
      </c>
      <c r="EB6" s="36">
        <f t="shared" si="13"/>
        <v>15.1</v>
      </c>
      <c r="EC6" s="35" t="str">
        <f>IF(EC7="","",IF(EC7="-","【-】","【"&amp;SUBSTITUTE(TEXT(EC7,"#,##0.00"),"-","△")&amp;"】"))</f>
        <v>【17.80】</v>
      </c>
      <c r="ED6" s="36">
        <f>IF(ED7="",NA(),ED7)</f>
        <v>1.75</v>
      </c>
      <c r="EE6" s="36">
        <f t="shared" ref="EE6:EM6" si="14">IF(EE7="",NA(),EE7)</f>
        <v>1.91</v>
      </c>
      <c r="EF6" s="36">
        <f t="shared" si="14"/>
        <v>1.9</v>
      </c>
      <c r="EG6" s="36">
        <f t="shared" si="14"/>
        <v>1.56</v>
      </c>
      <c r="EH6" s="36">
        <f t="shared" si="14"/>
        <v>1.43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352101</v>
      </c>
      <c r="D7" s="38">
        <v>46</v>
      </c>
      <c r="E7" s="38">
        <v>1</v>
      </c>
      <c r="F7" s="38">
        <v>0</v>
      </c>
      <c r="G7" s="38">
        <v>1</v>
      </c>
      <c r="H7" s="38" t="s">
        <v>93</v>
      </c>
      <c r="I7" s="38" t="s">
        <v>94</v>
      </c>
      <c r="J7" s="38" t="s">
        <v>95</v>
      </c>
      <c r="K7" s="38" t="s">
        <v>96</v>
      </c>
      <c r="L7" s="38" t="s">
        <v>97</v>
      </c>
      <c r="M7" s="38" t="s">
        <v>98</v>
      </c>
      <c r="N7" s="39" t="s">
        <v>99</v>
      </c>
      <c r="O7" s="39">
        <v>46.87</v>
      </c>
      <c r="P7" s="39">
        <v>94.22</v>
      </c>
      <c r="Q7" s="39">
        <v>2220</v>
      </c>
      <c r="R7" s="39">
        <v>51324</v>
      </c>
      <c r="S7" s="39">
        <v>92.13</v>
      </c>
      <c r="T7" s="39">
        <v>557.08000000000004</v>
      </c>
      <c r="U7" s="39">
        <v>48126</v>
      </c>
      <c r="V7" s="39">
        <v>45.91</v>
      </c>
      <c r="W7" s="39">
        <v>1048.27</v>
      </c>
      <c r="X7" s="39">
        <v>108.74</v>
      </c>
      <c r="Y7" s="39">
        <v>111.65</v>
      </c>
      <c r="Z7" s="39">
        <v>116.4</v>
      </c>
      <c r="AA7" s="39">
        <v>117.12</v>
      </c>
      <c r="AB7" s="39">
        <v>117.02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184.31</v>
      </c>
      <c r="AU7" s="39">
        <v>288.32</v>
      </c>
      <c r="AV7" s="39">
        <v>257.29000000000002</v>
      </c>
      <c r="AW7" s="39">
        <v>230.61</v>
      </c>
      <c r="AX7" s="39">
        <v>273.10000000000002</v>
      </c>
      <c r="AY7" s="39">
        <v>382.09</v>
      </c>
      <c r="AZ7" s="39">
        <v>371.31</v>
      </c>
      <c r="BA7" s="39">
        <v>377.63</v>
      </c>
      <c r="BB7" s="39">
        <v>357.34</v>
      </c>
      <c r="BC7" s="39">
        <v>366.03</v>
      </c>
      <c r="BD7" s="39">
        <v>261.93</v>
      </c>
      <c r="BE7" s="39">
        <v>567.54</v>
      </c>
      <c r="BF7" s="39">
        <v>554.61</v>
      </c>
      <c r="BG7" s="39">
        <v>549.16</v>
      </c>
      <c r="BH7" s="39">
        <v>542.05999999999995</v>
      </c>
      <c r="BI7" s="39">
        <v>522.48</v>
      </c>
      <c r="BJ7" s="39">
        <v>385.06</v>
      </c>
      <c r="BK7" s="39">
        <v>373.09</v>
      </c>
      <c r="BL7" s="39">
        <v>364.71</v>
      </c>
      <c r="BM7" s="39">
        <v>373.69</v>
      </c>
      <c r="BN7" s="39">
        <v>370.12</v>
      </c>
      <c r="BO7" s="39">
        <v>270.45999999999998</v>
      </c>
      <c r="BP7" s="39">
        <v>102.44</v>
      </c>
      <c r="BQ7" s="39">
        <v>105.08</v>
      </c>
      <c r="BR7" s="39">
        <v>106.89</v>
      </c>
      <c r="BS7" s="39">
        <v>105.92</v>
      </c>
      <c r="BT7" s="39">
        <v>105.57</v>
      </c>
      <c r="BU7" s="39">
        <v>99.07</v>
      </c>
      <c r="BV7" s="39">
        <v>99.99</v>
      </c>
      <c r="BW7" s="39">
        <v>100.65</v>
      </c>
      <c r="BX7" s="39">
        <v>99.87</v>
      </c>
      <c r="BY7" s="39">
        <v>100.42</v>
      </c>
      <c r="BZ7" s="39">
        <v>103.91</v>
      </c>
      <c r="CA7" s="39">
        <v>119.38</v>
      </c>
      <c r="CB7" s="39">
        <v>116.45</v>
      </c>
      <c r="CC7" s="39">
        <v>114.55</v>
      </c>
      <c r="CD7" s="39">
        <v>115.81</v>
      </c>
      <c r="CE7" s="39">
        <v>116.2</v>
      </c>
      <c r="CF7" s="39">
        <v>173.03</v>
      </c>
      <c r="CG7" s="39">
        <v>171.15</v>
      </c>
      <c r="CH7" s="39">
        <v>170.19</v>
      </c>
      <c r="CI7" s="39">
        <v>171.81</v>
      </c>
      <c r="CJ7" s="39">
        <v>171.67</v>
      </c>
      <c r="CK7" s="39">
        <v>167.11</v>
      </c>
      <c r="CL7" s="39">
        <v>54.02</v>
      </c>
      <c r="CM7" s="39">
        <v>53.96</v>
      </c>
      <c r="CN7" s="39">
        <v>54.06</v>
      </c>
      <c r="CO7" s="39">
        <v>52.56</v>
      </c>
      <c r="CP7" s="39">
        <v>54.3</v>
      </c>
      <c r="CQ7" s="39">
        <v>58.58</v>
      </c>
      <c r="CR7" s="39">
        <v>58.53</v>
      </c>
      <c r="CS7" s="39">
        <v>59.01</v>
      </c>
      <c r="CT7" s="39">
        <v>60.03</v>
      </c>
      <c r="CU7" s="39">
        <v>59.74</v>
      </c>
      <c r="CV7" s="39">
        <v>60.27</v>
      </c>
      <c r="CW7" s="39">
        <v>90.1</v>
      </c>
      <c r="CX7" s="39">
        <v>90</v>
      </c>
      <c r="CY7" s="39">
        <v>89.98</v>
      </c>
      <c r="CZ7" s="39">
        <v>90.51</v>
      </c>
      <c r="DA7" s="39">
        <v>88.29</v>
      </c>
      <c r="DB7" s="39">
        <v>85.23</v>
      </c>
      <c r="DC7" s="39">
        <v>85.26</v>
      </c>
      <c r="DD7" s="39">
        <v>85.37</v>
      </c>
      <c r="DE7" s="39">
        <v>84.81</v>
      </c>
      <c r="DF7" s="39">
        <v>84.8</v>
      </c>
      <c r="DG7" s="39">
        <v>89.92</v>
      </c>
      <c r="DH7" s="39">
        <v>38.21</v>
      </c>
      <c r="DI7" s="39">
        <v>39.83</v>
      </c>
      <c r="DJ7" s="39">
        <v>40.9</v>
      </c>
      <c r="DK7" s="39">
        <v>42.84</v>
      </c>
      <c r="DL7" s="39">
        <v>43.14</v>
      </c>
      <c r="DM7" s="39">
        <v>44.31</v>
      </c>
      <c r="DN7" s="39">
        <v>45.75</v>
      </c>
      <c r="DO7" s="39">
        <v>46.9</v>
      </c>
      <c r="DP7" s="39">
        <v>47.28</v>
      </c>
      <c r="DQ7" s="39">
        <v>47.66</v>
      </c>
      <c r="DR7" s="39">
        <v>48.85</v>
      </c>
      <c r="DS7" s="39">
        <v>36.08</v>
      </c>
      <c r="DT7" s="39">
        <v>35.979999999999997</v>
      </c>
      <c r="DU7" s="39">
        <v>34.229999999999997</v>
      </c>
      <c r="DV7" s="39">
        <v>12.47</v>
      </c>
      <c r="DW7" s="39">
        <v>15.86</v>
      </c>
      <c r="DX7" s="39">
        <v>10.09</v>
      </c>
      <c r="DY7" s="39">
        <v>10.54</v>
      </c>
      <c r="DZ7" s="39">
        <v>12.03</v>
      </c>
      <c r="EA7" s="39">
        <v>12.19</v>
      </c>
      <c r="EB7" s="39">
        <v>15.1</v>
      </c>
      <c r="EC7" s="39">
        <v>17.8</v>
      </c>
      <c r="ED7" s="39">
        <v>1.75</v>
      </c>
      <c r="EE7" s="39">
        <v>1.91</v>
      </c>
      <c r="EF7" s="39">
        <v>1.9</v>
      </c>
      <c r="EG7" s="39">
        <v>1.56</v>
      </c>
      <c r="EH7" s="39">
        <v>1.43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智光</cp:lastModifiedBy>
  <cp:lastPrinted>2020-01-31T01:32:09Z</cp:lastPrinted>
  <dcterms:created xsi:type="dcterms:W3CDTF">2019-12-05T04:25:48Z</dcterms:created>
  <dcterms:modified xsi:type="dcterms:W3CDTF">2020-02-04T06:41:51Z</dcterms:modified>
  <cp:category/>
</cp:coreProperties>
</file>