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72.31.0.195\0102zaisei\財政課\00　財政係\102　県_地方債・公営企業班（照会）\平成31年度\20200115公営企業に係る「経営比較分析表」（平成30年度決算）の分析等について\駐車場事業回答（商工振興課）\財政課修正版\"/>
    </mc:Choice>
  </mc:AlternateContent>
  <xr:revisionPtr revIDLastSave="0" documentId="13_ncr:1_{77EB430D-389E-4D41-A315-46D36EF3BB6C}" xr6:coauthVersionLast="44" xr6:coauthVersionMax="44" xr10:uidLastSave="{00000000-0000-0000-0000-000000000000}"/>
  <workbookProtection workbookAlgorithmName="SHA-512" workbookHashValue="cqx9sHjOyefXqaGE2EkjcBUW/RynvLx7fWC3Aibq9HwZLf84IRvWR2Ki+cJ95zw2iJv+bcADlpaqPMzlfrjF/A==" workbookSaltValue="ar7GMn6sUoRA2Ndp4ebxqA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KP76" i="4"/>
  <c r="HA76" i="4"/>
  <c r="AN51" i="4"/>
  <c r="FE30" i="4"/>
  <c r="JV30" i="4"/>
  <c r="AN30" i="4"/>
  <c r="AG76" i="4"/>
  <c r="JV51" i="4"/>
  <c r="FE51" i="4"/>
  <c r="HP76" i="4"/>
  <c r="BG30" i="4"/>
  <c r="FX51" i="4"/>
  <c r="AV76" i="4"/>
  <c r="KO51" i="4"/>
  <c r="LE76" i="4"/>
  <c r="KO30" i="4"/>
  <c r="BG51" i="4"/>
  <c r="FX30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<sst xmlns="http://schemas.openxmlformats.org/spreadsheetml/2006/main" count="278" uniqueCount="127">
  <si>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</si>
  <si>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</si>
  <si>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</si>
  <si>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</si>
  <si>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</si>
  <si>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</si>
  <si>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</si>
  <si>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</si>
  <si>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</si>
  <si>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</si>
  <si>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</si>
  <si>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</si>
  <si>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</si>
  <si>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</si>
  <si>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</si>
  <si>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</si>
  <si>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</si>
  <si>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</si>
  <si>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</si>
  <si>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</si>
  <si>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</si>
  <si>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</si>
  <si>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</si>
  <si>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</si>
  <si>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</si>
  <si>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</si>
  <si>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</si>
  <si>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</si>
  <si>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</si>
  <si>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</si>
  <si>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</si>
  <si>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</si>
  <si>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</si>
  <si>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</si>
  <si>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</si>
  <si>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</si>
  <si>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</si>
  <si>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</si>
  <si>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</si>
  <si>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</si>
  <si>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</si>
  <si>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</si>
  <si>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</si>
  <si>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</si>
  <si>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</si>
  <si>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</si>
  <si>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</si>
  <si>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</si>
  <si>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</si>
  <si>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</si>
  <si>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</si>
  <si>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</si>
  <si>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</si>
  <si>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</si>
  <si>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</si>
  <si>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</si>
  <si>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</si>
  <si>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</si>
  <si>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</si>
  <si>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</si>
  <si>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</si>
  <si>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</si>
  <si>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</si>
  <si>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</si>
  <si>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</si>
  <si>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</si>
  <si>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</si>
  <si>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</si>
  <si>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</si>
  <si>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</si>
  <si>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</si>
  <si>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</si>
  <si>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</si>
  <si>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</si>
  <si>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</si>
  <si>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</si>
  <si>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</si>
  <si>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</si>
  <si>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</si>
  <si>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</si>
  <si>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</si>
  <si>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</si>
  <si>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</si>
  <si>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</si>
  <si>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</si>
  <si>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</si>
  <si>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</si>
  <si>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</si>
  <si>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</si>
  <si>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</si>
  <si>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</si>
  <si>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</si>
  <si>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</si>
  <si>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</si>
  <si>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</si>
  <si>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</si>
  <si>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</si>
  <si>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</si>
  <si>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</si>
  <si>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</si>
  <si>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</si>
  <si>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</si>
  <si>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</si>
  <si>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</si>
  <si>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</si>
  <si>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</si>
  <si>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萩市</t>
  </si>
  <si>
    <t>萩市越ヶ浜駐車場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</si>
  <si>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</si>
  <si>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</si>
  <si>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</si>
  <si>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</si>
  <si>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</si>
  <si>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</si>
  <si>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</si>
  <si>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</si>
  <si>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</si>
  <si>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</si>
  <si>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</si>
  <si>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</si>
  <si>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</si>
  <si>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</si>
  <si>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</si>
  <si>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当駐車場は海沿いに立地し、住宅地に隣接しており、利用しやすい施設であるが、間口に対し奥行が狭小のため、固定資産としての価値は低い。
経営は赤字となっているが、地域における道路交通の円滑化を図り、地区住民の利便に資する駐車場本来の目的のため、今後も引き続き市営駐車場を設置する。</t>
    <rPh sb="66" eb="68">
      <t>ケイエイ</t>
    </rPh>
    <phoneticPr fontId="5"/>
  </si>
  <si>
    <t>漁村地域に立地し、近隣住民の利用は多いが、観光地から若干離れた場所に立地するため、一般駐車の利用者が少ないことが赤字の要因となっている。</t>
    <rPh sb="17" eb="18">
      <t>オオ</t>
    </rPh>
    <phoneticPr fontId="5"/>
  </si>
  <si>
    <t>本施設は平地の駐車場で、一般駐車・定期駐車の併用となっている。
定期駐車部分の安定的な収入はあるが、立地が観光地から若干離れた箇所にあるため、一般駐車の収入は少ない。
施設の管理を指定管理者に委託しており、施設単独での損益は赤字となっている。
今後は、駐車場区画線の整備や、施設内のトイレの改修について、必要な予算措置を講じる必要がある。</t>
    <rPh sb="109" eb="111">
      <t>ソンエキ</t>
    </rPh>
    <phoneticPr fontId="5"/>
  </si>
  <si>
    <t>附帯設備を含めた施設の老朽化等に対応するための、施設の維持管理に係る負担が必要となり、それに関して必要な予算措置を講じる必要がある。
今後は定期駐車のみとし、経営の合理化を図るとともに、駐車場施設として十分な収益性を維持できるよう努め、利用啓発を行い財源の確保を図る。</t>
    <rPh sb="14" eb="15">
      <t>トウ</t>
    </rPh>
    <rPh sb="16" eb="18">
      <t>タイオウ</t>
    </rPh>
    <rPh sb="32" eb="33">
      <t>カカ</t>
    </rPh>
    <rPh sb="67" eb="69">
      <t>コンゴ</t>
    </rPh>
    <rPh sb="70" eb="72">
      <t>テイキ</t>
    </rPh>
    <rPh sb="72" eb="74">
      <t>チュウシャ</t>
    </rPh>
    <rPh sb="79" eb="81">
      <t>ケイエイ</t>
    </rPh>
    <rPh sb="82" eb="85">
      <t>ゴウリカ</t>
    </rPh>
    <rPh sb="86" eb="87">
      <t>ハカ</t>
    </rPh>
    <rPh sb="93" eb="96">
      <t>チュウシャジョウ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</si>
</sst>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57.5</c:v>
                </c:pt>
                <c:pt idx="1">
                  <c:v>57.7</c:v>
                </c:pt>
                <c:pt idx="2">
                  <c:v>51.1</c:v>
                </c:pt>
                <c:pt idx="3">
                  <c:v>49.1</c:v>
                </c:pt>
                <c:pt idx="4">
                  <c:v>40.200000000000003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A-4A1D-9408-1205EF02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A-4A1D-9408-1205EF02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F-44CD-AA48-6A46B81C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F-44CD-AA48-6A46B81C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36B-41F4-A0CD-DD59EA3F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B-41F4-A0CD-DD59EA3F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A2C-4DAB-8CBA-D5F4D29AE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C-4DAB-8CBA-D5F4D29AE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7-44A6-9E46-9820DA0B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7-44A6-9E46-9820DA0B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B-4FFA-82D9-C527E90FB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BB-4FFA-82D9-C527E90FB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41.6</c:v>
                </c:pt>
                <c:pt idx="2">
                  <c:v>31.5</c:v>
                </c:pt>
                <c:pt idx="3">
                  <c:v>29.2</c:v>
                </c:pt>
                <c:pt idx="4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0-4F8E-AD26-F68F7C11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0-4F8E-AD26-F68F7C11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-73.900000000000006</c:v>
                </c:pt>
                <c:pt idx="1">
                  <c:v>-73.400000000000006</c:v>
                </c:pt>
                <c:pt idx="2">
                  <c:v>-95.5</c:v>
                </c:pt>
                <c:pt idx="3">
                  <c:v>-117</c:v>
                </c:pt>
                <c:pt idx="4">
                  <c:v>-148.69999999999999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F3D-AC06-0C1CA058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8-4F3D-AC06-0C1CA058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-1353</c:v>
                </c:pt>
                <c:pt idx="1">
                  <c:v>-1211</c:v>
                </c:pt>
                <c:pt idx="2">
                  <c:v>-1809</c:v>
                </c:pt>
                <c:pt idx="3">
                  <c:v>-1758</c:v>
                </c:pt>
                <c:pt idx="4">
                  <c:v>-1945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0-4F20-893E-57C748AE4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0-4F20-893E-57C748AE4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19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山口県萩市　萩市越ヶ浜駐車場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4127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310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57.5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57.7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51.1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49.1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40.200000000000003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41.6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31.5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29.2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24.7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-73.900000000000006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-73.400000000000006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-95.5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-117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-148.69999999999999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-1353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-1211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-1809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-1758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-1945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59574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52Y+AhcmqVwj2NPhFGbmIR3gqiTfhBkMERiz8qWER0X60nkr1Eq0mqtWfYCkFsPYjxdyzBr/teFACQeVaoyBiA==" saltValue="iGnJf9bXcqqsSL++Fvb6o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102</v>
      </c>
      <c r="B6" s="60">
        <f>B8</f>
        <v>2018</v>
      </c>
      <c r="C6" s="60">
        <f t="shared" ref="C6:X6" si="1">C8</f>
        <v>352047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山口県萩市</v>
      </c>
      <c r="I6" s="60" t="str">
        <f t="shared" si="1"/>
        <v>萩市越ヶ浜駐車場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4127</v>
      </c>
      <c r="V6" s="63">
        <f t="shared" si="1"/>
        <v>89</v>
      </c>
      <c r="W6" s="63">
        <f t="shared" si="1"/>
        <v>310</v>
      </c>
      <c r="X6" s="62" t="str">
        <f t="shared" si="1"/>
        <v>代行制</v>
      </c>
      <c r="Y6" s="64">
        <f>IF(Y8="-",NA(),Y8)</f>
        <v>57.5</v>
      </c>
      <c r="Z6" s="64">
        <f t="shared" ref="Z6:AH6" si="2">IF(Z8="-",NA(),Z8)</f>
        <v>57.7</v>
      </c>
      <c r="AA6" s="64">
        <f t="shared" si="2"/>
        <v>51.1</v>
      </c>
      <c r="AB6" s="64">
        <f t="shared" si="2"/>
        <v>49.1</v>
      </c>
      <c r="AC6" s="64">
        <f t="shared" si="2"/>
        <v>40.200000000000003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-73.900000000000006</v>
      </c>
      <c r="BG6" s="64">
        <f t="shared" ref="BG6:BO6" si="5">IF(BG8="-",NA(),BG8)</f>
        <v>-73.400000000000006</v>
      </c>
      <c r="BH6" s="64">
        <f t="shared" si="5"/>
        <v>-95.5</v>
      </c>
      <c r="BI6" s="64">
        <f t="shared" si="5"/>
        <v>-117</v>
      </c>
      <c r="BJ6" s="64">
        <f t="shared" si="5"/>
        <v>-148.69999999999999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-1353</v>
      </c>
      <c r="BR6" s="65">
        <f t="shared" ref="BR6:BZ6" si="6">IF(BR8="-",NA(),BR8)</f>
        <v>-1211</v>
      </c>
      <c r="BS6" s="65">
        <f t="shared" si="6"/>
        <v>-1809</v>
      </c>
      <c r="BT6" s="65">
        <f t="shared" si="6"/>
        <v>-1758</v>
      </c>
      <c r="BU6" s="65">
        <f t="shared" si="6"/>
        <v>-1945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59574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36</v>
      </c>
      <c r="DL6" s="64">
        <f t="shared" ref="DL6:DT6" si="9">IF(DL8="-",NA(),DL8)</f>
        <v>41.6</v>
      </c>
      <c r="DM6" s="64">
        <f t="shared" si="9"/>
        <v>31.5</v>
      </c>
      <c r="DN6" s="64">
        <f t="shared" si="9"/>
        <v>29.2</v>
      </c>
      <c r="DO6" s="64">
        <f t="shared" si="9"/>
        <v>24.7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104</v>
      </c>
      <c r="B7" s="60">
        <f t="shared" ref="B7:X7" si="10">B8</f>
        <v>2018</v>
      </c>
      <c r="C7" s="60">
        <f t="shared" si="10"/>
        <v>352047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山口県　萩市</v>
      </c>
      <c r="I7" s="60" t="str">
        <f t="shared" si="10"/>
        <v>萩市越ヶ浜駐車場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4127</v>
      </c>
      <c r="V7" s="63">
        <f t="shared" si="10"/>
        <v>89</v>
      </c>
      <c r="W7" s="63">
        <f t="shared" si="10"/>
        <v>310</v>
      </c>
      <c r="X7" s="62" t="str">
        <f t="shared" si="10"/>
        <v>代行制</v>
      </c>
      <c r="Y7" s="64">
        <f>Y8</f>
        <v>57.5</v>
      </c>
      <c r="Z7" s="64">
        <f t="shared" ref="Z7:AH7" si="11">Z8</f>
        <v>57.7</v>
      </c>
      <c r="AA7" s="64">
        <f t="shared" si="11"/>
        <v>51.1</v>
      </c>
      <c r="AB7" s="64">
        <f t="shared" si="11"/>
        <v>49.1</v>
      </c>
      <c r="AC7" s="64">
        <f t="shared" si="11"/>
        <v>40.200000000000003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-73.900000000000006</v>
      </c>
      <c r="BG7" s="64">
        <f t="shared" ref="BG7:BO7" si="14">BG8</f>
        <v>-73.400000000000006</v>
      </c>
      <c r="BH7" s="64">
        <f t="shared" si="14"/>
        <v>-95.5</v>
      </c>
      <c r="BI7" s="64">
        <f t="shared" si="14"/>
        <v>-117</v>
      </c>
      <c r="BJ7" s="64">
        <f t="shared" si="14"/>
        <v>-148.69999999999999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-1353</v>
      </c>
      <c r="BR7" s="65">
        <f t="shared" ref="BR7:BZ7" si="15">BR8</f>
        <v>-1211</v>
      </c>
      <c r="BS7" s="65">
        <f t="shared" si="15"/>
        <v>-1809</v>
      </c>
      <c r="BT7" s="65">
        <f t="shared" si="15"/>
        <v>-1758</v>
      </c>
      <c r="BU7" s="65">
        <f t="shared" si="15"/>
        <v>-1945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103</v>
      </c>
      <c r="CL7" s="61"/>
      <c r="CM7" s="63">
        <f>CM8</f>
        <v>59574</v>
      </c>
      <c r="CN7" s="63">
        <f>CN8</f>
        <v>0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36</v>
      </c>
      <c r="DL7" s="64">
        <f t="shared" ref="DL7:DT7" si="17">DL8</f>
        <v>41.6</v>
      </c>
      <c r="DM7" s="64">
        <f t="shared" si="17"/>
        <v>31.5</v>
      </c>
      <c r="DN7" s="64">
        <f t="shared" si="17"/>
        <v>29.2</v>
      </c>
      <c r="DO7" s="64">
        <f t="shared" si="17"/>
        <v>24.7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352047</v>
      </c>
      <c r="D8" s="67">
        <v>47</v>
      </c>
      <c r="E8" s="67">
        <v>14</v>
      </c>
      <c r="F8" s="67">
        <v>0</v>
      </c>
      <c r="G8" s="67">
        <v>4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36</v>
      </c>
      <c r="S8" s="69" t="s">
        <v>116</v>
      </c>
      <c r="T8" s="69" t="s">
        <v>116</v>
      </c>
      <c r="U8" s="70">
        <v>4127</v>
      </c>
      <c r="V8" s="70">
        <v>89</v>
      </c>
      <c r="W8" s="70">
        <v>310</v>
      </c>
      <c r="X8" s="69" t="s">
        <v>117</v>
      </c>
      <c r="Y8" s="71">
        <v>57.5</v>
      </c>
      <c r="Z8" s="71">
        <v>57.7</v>
      </c>
      <c r="AA8" s="71">
        <v>51.1</v>
      </c>
      <c r="AB8" s="71">
        <v>49.1</v>
      </c>
      <c r="AC8" s="71">
        <v>40.200000000000003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-73.900000000000006</v>
      </c>
      <c r="BG8" s="71">
        <v>-73.400000000000006</v>
      </c>
      <c r="BH8" s="71">
        <v>-95.5</v>
      </c>
      <c r="BI8" s="71">
        <v>-117</v>
      </c>
      <c r="BJ8" s="71">
        <v>-148.69999999999999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-1353</v>
      </c>
      <c r="BR8" s="72">
        <v>-1211</v>
      </c>
      <c r="BS8" s="72">
        <v>-1809</v>
      </c>
      <c r="BT8" s="73">
        <v>-1758</v>
      </c>
      <c r="BU8" s="73">
        <v>-1945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59574</v>
      </c>
      <c r="CN8" s="70">
        <v>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36</v>
      </c>
      <c r="DL8" s="71">
        <v>41.6</v>
      </c>
      <c r="DM8" s="71">
        <v>31.5</v>
      </c>
      <c r="DN8" s="71">
        <v>29.2</v>
      </c>
      <c r="DO8" s="71">
        <v>24.7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BHG002034</cp:lastModifiedBy>
  <cp:lastPrinted>2020-02-13T04:17:03Z</cp:lastPrinted>
  <dcterms:created xsi:type="dcterms:W3CDTF">2019-12-05T07:27:45Z</dcterms:created>
  <dcterms:modified xsi:type="dcterms:W3CDTF">2020-02-13T04:43:29Z</dcterms:modified>
  <cp:category/>
</cp:coreProperties>
</file>