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14総合政策部\2000財政課\11 第一班フォルダ（H31)\78 公営企業の経営戦略等\20200115公営企業に係る「経営比較分析表」（平成30年度決算）の分析等について\04提出\09 【法非適】駐車場整備事業\07 岩国市\"/>
    </mc:Choice>
  </mc:AlternateContent>
  <workbookProtection workbookAlgorithmName="SHA-512" workbookHashValue="ioXODMCShJ8rS6/NiuGyncxPAeZp/AahZHrfKUMjcqHYJg7p0unDTtvGZ/bkHQ5ksNESwxQWkMQGujx/cpFa0w==" workbookSaltValue="xvxoGjzOkxbI3Lwq74EVh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LT76" i="4"/>
  <c r="GQ51" i="4"/>
  <c r="LH30" i="4"/>
  <c r="BZ30" i="4"/>
  <c r="IE76" i="4"/>
  <c r="BZ51" i="4"/>
  <c r="BG30" i="4"/>
  <c r="LE76" i="4"/>
  <c r="FX51" i="4"/>
  <c r="AV76" i="4"/>
  <c r="KO51" i="4"/>
  <c r="KO30" i="4"/>
  <c r="HP76" i="4"/>
  <c r="BG51" i="4"/>
  <c r="FX30" i="4"/>
  <c r="HA76" i="4"/>
  <c r="AN51" i="4"/>
  <c r="FE30" i="4"/>
  <c r="AG76" i="4"/>
  <c r="AN30" i="4"/>
  <c r="JV51" i="4"/>
  <c r="FE51" i="4"/>
  <c r="JV30" i="4"/>
  <c r="KP76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<sst xmlns="http://schemas.openxmlformats.org/spreadsheetml/2006/main" count="278" uniqueCount="133">
  <si>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</si>
  <si>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</si>
  <si>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</si>
  <si>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</si>
  <si>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</si>
  <si>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</si>
  <si>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</si>
  <si>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</si>
  <si>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</si>
  <si>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</si>
  <si>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</si>
  <si>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</si>
  <si>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</si>
  <si>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</si>
  <si>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</si>
  <si>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</si>
  <si>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</si>
  <si>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</si>
  <si>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</si>
  <si>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</si>
  <si>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</si>
  <si>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</si>
  <si>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</si>
  <si>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</si>
  <si>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</si>
  <si>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</si>
  <si>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</si>
  <si>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</si>
  <si>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</si>
  <si>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</si>
  <si>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</si>
  <si>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</si>
  <si>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</si>
  <si>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</si>
  <si>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</si>
  <si>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</si>
  <si>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</si>
  <si>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</si>
  <si>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</si>
  <si>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</si>
  <si>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</si>
  <si>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</si>
  <si>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</si>
  <si>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</si>
  <si>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</si>
  <si>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</si>
  <si>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</si>
  <si>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</si>
  <si>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</si>
  <si>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</si>
  <si>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</si>
  <si>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</si>
  <si>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</si>
  <si>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</si>
  <si>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</si>
  <si>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</si>
  <si>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</si>
  <si>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</si>
  <si>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</si>
  <si>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</si>
  <si>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</si>
  <si>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</si>
  <si>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</si>
  <si>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</si>
  <si>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</si>
  <si>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</si>
  <si>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</si>
  <si>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</si>
  <si>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</si>
  <si>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</si>
  <si>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</si>
  <si>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</si>
  <si>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</si>
  <si>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</si>
  <si>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</si>
  <si>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</si>
  <si>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</si>
  <si>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</si>
  <si>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</si>
  <si>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</si>
  <si>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</si>
  <si>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</si>
  <si>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</si>
  <si>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</si>
  <si>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</si>
  <si>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</si>
  <si>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</si>
  <si>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</si>
  <si>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</si>
  <si>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</si>
  <si>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</si>
  <si>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</si>
  <si>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</si>
  <si>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</si>
  <si>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</si>
  <si>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</si>
  <si>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</si>
  <si>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</si>
  <si>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</si>
  <si>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</si>
  <si>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</si>
  <si>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</si>
  <si>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</si>
  <si>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</si>
  <si>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</si>
  <si>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</si>
  <si>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</si>
  <si>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</si>
  <si>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</si>
  <si>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</si>
  <si>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</si>
  <si>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</si>
  <si>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由宇駅前駐車場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</si>
  <si>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</si>
  <si>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</si>
  <si>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</si>
  <si>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</si>
  <si>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</si>
  <si>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</si>
  <si>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</si>
  <si>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</si>
  <si>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</si>
  <si>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</si>
  <si>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</si>
  <si>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</si>
  <si>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</si>
  <si>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</si>
  <si>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</si>
  <si>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</si>
  <si>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平成30年度は、収益的収支比率が全国平均を、売上高GOP比率が全国平均及び類似施設平均を上回っていることから、一定の収益性があることを示している。
　一方、EBITDAが全国平均及び類似施設平均を下回っており、収益が継続して成長する見込みが高くはない。引き続き収益性の安定的な成長に向けた取組みが必要である。</t>
    <rPh sb="1" eb="3">
      <t>ヘイセイ</t>
    </rPh>
    <rPh sb="5" eb="7">
      <t>ネンド</t>
    </rPh>
    <rPh sb="9" eb="12">
      <t>シュウエキテキ</t>
    </rPh>
    <rPh sb="12" eb="14">
      <t>シュウシ</t>
    </rPh>
    <rPh sb="14" eb="16">
      <t>ヒリツ</t>
    </rPh>
    <rPh sb="17" eb="19">
      <t>ゼンコク</t>
    </rPh>
    <rPh sb="19" eb="21">
      <t>ヘイキン</t>
    </rPh>
    <rPh sb="23" eb="25">
      <t>ウリアゲ</t>
    </rPh>
    <rPh sb="25" eb="26">
      <t>ダカ</t>
    </rPh>
    <rPh sb="29" eb="31">
      <t>ヒリツ</t>
    </rPh>
    <rPh sb="32" eb="34">
      <t>ゼンコク</t>
    </rPh>
    <rPh sb="34" eb="36">
      <t>ヘイキン</t>
    </rPh>
    <rPh sb="36" eb="37">
      <t>オヨ</t>
    </rPh>
    <rPh sb="38" eb="40">
      <t>ルイジ</t>
    </rPh>
    <rPh sb="40" eb="42">
      <t>シセツ</t>
    </rPh>
    <rPh sb="42" eb="44">
      <t>ヘイキン</t>
    </rPh>
    <rPh sb="45" eb="47">
      <t>ウワマワ</t>
    </rPh>
    <rPh sb="56" eb="58">
      <t>イッテイ</t>
    </rPh>
    <rPh sb="59" eb="62">
      <t>シュウエキセイ</t>
    </rPh>
    <rPh sb="68" eb="69">
      <t>シメ</t>
    </rPh>
    <rPh sb="76" eb="78">
      <t>イッポウ</t>
    </rPh>
    <rPh sb="86" eb="88">
      <t>ゼンコク</t>
    </rPh>
    <rPh sb="88" eb="90">
      <t>ヘイキン</t>
    </rPh>
    <rPh sb="90" eb="91">
      <t>オヨ</t>
    </rPh>
    <rPh sb="92" eb="94">
      <t>ルイジ</t>
    </rPh>
    <rPh sb="94" eb="96">
      <t>シセツ</t>
    </rPh>
    <rPh sb="96" eb="98">
      <t>ヘイキン</t>
    </rPh>
    <rPh sb="99" eb="101">
      <t>シタマワ</t>
    </rPh>
    <rPh sb="106" eb="108">
      <t>シュウエキ</t>
    </rPh>
    <rPh sb="109" eb="111">
      <t>ケイゾク</t>
    </rPh>
    <rPh sb="113" eb="115">
      <t>セイチョウ</t>
    </rPh>
    <rPh sb="117" eb="119">
      <t>ミコ</t>
    </rPh>
    <rPh sb="121" eb="122">
      <t>タカ</t>
    </rPh>
    <rPh sb="127" eb="128">
      <t>ヒ</t>
    </rPh>
    <rPh sb="129" eb="130">
      <t>ツヅ</t>
    </rPh>
    <rPh sb="131" eb="134">
      <t>シュウエキセイ</t>
    </rPh>
    <rPh sb="135" eb="138">
      <t>アンテイテキ</t>
    </rPh>
    <rPh sb="139" eb="141">
      <t>セイチョウ</t>
    </rPh>
    <rPh sb="142" eb="143">
      <t>ム</t>
    </rPh>
    <rPh sb="145" eb="147">
      <t>トリク</t>
    </rPh>
    <rPh sb="149" eb="151">
      <t>ヒツヨウ</t>
    </rPh>
    <phoneticPr fontId="5"/>
  </si>
  <si>
    <t>　建設後27年が経過している。平成28年度に施設の全面改修を行ったところであるが、今後も適切な維持管理により施設の長寿命化を図る必要がある。</t>
    <rPh sb="1" eb="3">
      <t>ケンセツ</t>
    </rPh>
    <rPh sb="3" eb="4">
      <t>ゴ</t>
    </rPh>
    <rPh sb="6" eb="7">
      <t>ネン</t>
    </rPh>
    <rPh sb="8" eb="10">
      <t>ケイカ</t>
    </rPh>
    <rPh sb="15" eb="17">
      <t>ヘイセイ</t>
    </rPh>
    <rPh sb="19" eb="20">
      <t>ネン</t>
    </rPh>
    <rPh sb="20" eb="21">
      <t>ド</t>
    </rPh>
    <rPh sb="22" eb="24">
      <t>シセツ</t>
    </rPh>
    <rPh sb="25" eb="27">
      <t>ゼンメン</t>
    </rPh>
    <rPh sb="27" eb="29">
      <t>カイシュウ</t>
    </rPh>
    <rPh sb="30" eb="31">
      <t>オコナ</t>
    </rPh>
    <rPh sb="41" eb="43">
      <t>コンゴ</t>
    </rPh>
    <rPh sb="44" eb="46">
      <t>テキセツ</t>
    </rPh>
    <rPh sb="47" eb="49">
      <t>イジ</t>
    </rPh>
    <rPh sb="49" eb="51">
      <t>カンリ</t>
    </rPh>
    <rPh sb="54" eb="56">
      <t>シセツ</t>
    </rPh>
    <rPh sb="57" eb="58">
      <t>ナガ</t>
    </rPh>
    <rPh sb="58" eb="61">
      <t>ジュミョウカ</t>
    </rPh>
    <rPh sb="62" eb="63">
      <t>ハカ</t>
    </rPh>
    <rPh sb="64" eb="66">
      <t>ヒツヨウ</t>
    </rPh>
    <phoneticPr fontId="5"/>
  </si>
  <si>
    <t>　稼働率は、全国平均及び類似施設平均を下回った状態で推移している。全面改修後の利用状況を分析し、PRを強化するなど利用増進に向けた対策を検討していく必要がある。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3" eb="25">
      <t>ジョウタイ</t>
    </rPh>
    <rPh sb="26" eb="28">
      <t>スイイ</t>
    </rPh>
    <rPh sb="33" eb="35">
      <t>ゼンメン</t>
    </rPh>
    <rPh sb="35" eb="37">
      <t>カイシュウ</t>
    </rPh>
    <rPh sb="37" eb="38">
      <t>ゴ</t>
    </rPh>
    <rPh sb="39" eb="41">
      <t>リヨウ</t>
    </rPh>
    <rPh sb="41" eb="43">
      <t>ジョウキョウ</t>
    </rPh>
    <rPh sb="44" eb="46">
      <t>ブンセキ</t>
    </rPh>
    <rPh sb="51" eb="53">
      <t>キョウカ</t>
    </rPh>
    <rPh sb="57" eb="59">
      <t>リヨウ</t>
    </rPh>
    <rPh sb="59" eb="61">
      <t>ゾウシン</t>
    </rPh>
    <rPh sb="62" eb="63">
      <t>ム</t>
    </rPh>
    <rPh sb="65" eb="67">
      <t>タイサク</t>
    </rPh>
    <rPh sb="68" eb="70">
      <t>ケントウ</t>
    </rPh>
    <rPh sb="74" eb="76">
      <t>ヒツヨウ</t>
    </rPh>
    <phoneticPr fontId="5"/>
  </si>
  <si>
    <t>　本施設は、収益性の回復により、概ね安定的な経営を維持している。しかし、継続的な収益性の確保のため、稼働率を向上させるための検討が必要である。</t>
    <rPh sb="1" eb="2">
      <t>ホン</t>
    </rPh>
    <rPh sb="2" eb="4">
      <t>シセツ</t>
    </rPh>
    <rPh sb="6" eb="9">
      <t>シュウエキセイ</t>
    </rPh>
    <rPh sb="10" eb="12">
      <t>カイフク</t>
    </rPh>
    <rPh sb="16" eb="17">
      <t>オオム</t>
    </rPh>
    <rPh sb="18" eb="21">
      <t>アンテイテキ</t>
    </rPh>
    <rPh sb="22" eb="24">
      <t>ケイエイ</t>
    </rPh>
    <rPh sb="25" eb="27">
      <t>イジ</t>
    </rPh>
    <rPh sb="36" eb="39">
      <t>ケイゾクテキ</t>
    </rPh>
    <rPh sb="40" eb="43">
      <t>シュウエキセイ</t>
    </rPh>
    <rPh sb="44" eb="46">
      <t>カクホ</t>
    </rPh>
    <rPh sb="50" eb="52">
      <t>カドウ</t>
    </rPh>
    <rPh sb="52" eb="53">
      <t>リツ</t>
    </rPh>
    <rPh sb="54" eb="56">
      <t>コウジョウ</t>
    </rPh>
    <rPh sb="62" eb="64">
      <t>ケントウ</t>
    </rPh>
    <rPh sb="65" eb="67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</si>
</sst>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160.19999999999999</c:v>
                </c:pt>
                <c:pt idx="1">
                  <c:v>163.1</c:v>
                </c:pt>
                <c:pt idx="2">
                  <c:v>206.1</c:v>
                </c:pt>
                <c:pt idx="3">
                  <c:v>538.4</c:v>
                </c:pt>
                <c:pt idx="4">
                  <c:v>341.3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9-48E7-ABCD-D67F27B43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15296"/>
        <c:axId val="10421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9-48E7-ABCD-D67F27B43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5296"/>
        <c:axId val="104217216"/>
      </c:lineChart>
      <c:dateAx>
        <c:axId val="10421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17216"/>
        <c:crosses val="autoZero"/>
        <c:auto val="1"/>
        <c:lblOffset val="100"/>
        <c:baseTimeUnit val="years"/>
      </c:dateAx>
      <c:valAx>
        <c:axId val="10421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215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F-43F5-8586-91494892B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12128"/>
        <c:axId val="10971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F-43F5-8586-91494892B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12128"/>
        <c:axId val="109714048"/>
      </c:lineChart>
      <c:dateAx>
        <c:axId val="10971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714048"/>
        <c:crosses val="autoZero"/>
        <c:auto val="1"/>
        <c:lblOffset val="100"/>
        <c:baseTimeUnit val="years"/>
      </c:dateAx>
      <c:valAx>
        <c:axId val="10971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712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B42-476A-88C5-9DB8031B2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0896"/>
        <c:axId val="10976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2-476A-88C5-9DB8031B2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60896"/>
        <c:axId val="109762816"/>
      </c:lineChart>
      <c:dateAx>
        <c:axId val="10976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762816"/>
        <c:crosses val="autoZero"/>
        <c:auto val="1"/>
        <c:lblOffset val="100"/>
        <c:baseTimeUnit val="years"/>
      </c:dateAx>
      <c:valAx>
        <c:axId val="10976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760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BB9-4639-8595-46F785AA2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05568"/>
        <c:axId val="10980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9-4639-8595-46F785AA2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05568"/>
        <c:axId val="109807488"/>
      </c:lineChart>
      <c:dateAx>
        <c:axId val="10980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07488"/>
        <c:crosses val="autoZero"/>
        <c:auto val="1"/>
        <c:lblOffset val="100"/>
        <c:baseTimeUnit val="years"/>
      </c:dateAx>
      <c:valAx>
        <c:axId val="10980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805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8-489C-8A8E-DDACD3299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58080"/>
        <c:axId val="11096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8-489C-8A8E-DDACD3299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58080"/>
        <c:axId val="110960000"/>
      </c:lineChart>
      <c:dateAx>
        <c:axId val="11095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960000"/>
        <c:crosses val="autoZero"/>
        <c:auto val="1"/>
        <c:lblOffset val="100"/>
        <c:baseTimeUnit val="years"/>
      </c:dateAx>
      <c:valAx>
        <c:axId val="11096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958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F5C-8B4D-8382B0210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19136"/>
        <c:axId val="11102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B-4F5C-8B4D-8382B0210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19136"/>
        <c:axId val="111021056"/>
      </c:lineChart>
      <c:dateAx>
        <c:axId val="11101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21056"/>
        <c:crosses val="autoZero"/>
        <c:auto val="1"/>
        <c:lblOffset val="100"/>
        <c:baseTimeUnit val="years"/>
      </c:dateAx>
      <c:valAx>
        <c:axId val="11102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019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42.9</c:v>
                </c:pt>
                <c:pt idx="1">
                  <c:v>42.9</c:v>
                </c:pt>
                <c:pt idx="2">
                  <c:v>42.1</c:v>
                </c:pt>
                <c:pt idx="3">
                  <c:v>47.4</c:v>
                </c:pt>
                <c:pt idx="4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6-44AF-9380-8363198C0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37056"/>
        <c:axId val="11106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6-44AF-9380-8363198C0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37056"/>
        <c:axId val="111063808"/>
      </c:lineChart>
      <c:dateAx>
        <c:axId val="11103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63808"/>
        <c:crosses val="autoZero"/>
        <c:auto val="1"/>
        <c:lblOffset val="100"/>
        <c:baseTimeUnit val="years"/>
      </c:dateAx>
      <c:valAx>
        <c:axId val="11106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037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38.299999999999997</c:v>
                </c:pt>
                <c:pt idx="2">
                  <c:v>51.1</c:v>
                </c:pt>
                <c:pt idx="3">
                  <c:v>80.5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1-4FCA-834F-2E5060D17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10400"/>
        <c:axId val="11111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1-4FCA-834F-2E5060D17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10400"/>
        <c:axId val="111116672"/>
      </c:lineChart>
      <c:dateAx>
        <c:axId val="1111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16672"/>
        <c:crosses val="autoZero"/>
        <c:auto val="1"/>
        <c:lblOffset val="100"/>
        <c:baseTimeUnit val="years"/>
      </c:dateAx>
      <c:valAx>
        <c:axId val="11111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1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361</c:v>
                </c:pt>
                <c:pt idx="1">
                  <c:v>370</c:v>
                </c:pt>
                <c:pt idx="2">
                  <c:v>440</c:v>
                </c:pt>
                <c:pt idx="3">
                  <c:v>813</c:v>
                </c:pt>
                <c:pt idx="4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8-490E-9C75-76606C18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59168"/>
        <c:axId val="11116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8-490E-9C75-76606C18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59168"/>
        <c:axId val="111165440"/>
      </c:lineChart>
      <c:dateAx>
        <c:axId val="11115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65440"/>
        <c:crosses val="autoZero"/>
        <c:auto val="1"/>
        <c:lblOffset val="100"/>
        <c:baseTimeUnit val="years"/>
      </c:dateAx>
      <c:valAx>
        <c:axId val="11116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159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山口県岩国市　由宇駅前駐車場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640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160.19999999999999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163.1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206.1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538.4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341.3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42.9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42.9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42.1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47.4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52.6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37.6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38.299999999999997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51.1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80.5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361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370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440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813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678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26425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lp3sRryPbnnarM6ia93WstBOUUFT03SDweotfVTw82DZxiJga0U4d79OF8nsgmGV9HOOimvg3Q7RUnOP1HtXA==" saltValue="afrdhPLGXyD4y+wIgEo83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89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100</v>
      </c>
      <c r="BH5" s="59" t="s">
        <v>101</v>
      </c>
      <c r="BI5" s="59" t="s">
        <v>91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99</v>
      </c>
      <c r="BR5" s="59" t="s">
        <v>89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99</v>
      </c>
      <c r="CC5" s="59" t="s">
        <v>103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99</v>
      </c>
      <c r="CP5" s="59" t="s">
        <v>89</v>
      </c>
      <c r="CQ5" s="59" t="s">
        <v>104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99</v>
      </c>
      <c r="DA5" s="59" t="s">
        <v>89</v>
      </c>
      <c r="DB5" s="59" t="s">
        <v>90</v>
      </c>
      <c r="DC5" s="59" t="s">
        <v>105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99</v>
      </c>
      <c r="DL5" s="59" t="s">
        <v>100</v>
      </c>
      <c r="DM5" s="59" t="s">
        <v>90</v>
      </c>
      <c r="DN5" s="59" t="s">
        <v>106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107</v>
      </c>
      <c r="B6" s="60">
        <f>B8</f>
        <v>2018</v>
      </c>
      <c r="C6" s="60">
        <f t="shared" ref="C6:X6" si="1">C8</f>
        <v>352080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山口県岩国市</v>
      </c>
      <c r="I6" s="60" t="str">
        <f t="shared" si="1"/>
        <v>由宇駅前駐車場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27</v>
      </c>
      <c r="S6" s="62" t="str">
        <f t="shared" si="1"/>
        <v>駅</v>
      </c>
      <c r="T6" s="62" t="str">
        <f t="shared" si="1"/>
        <v>無</v>
      </c>
      <c r="U6" s="63">
        <f t="shared" si="1"/>
        <v>640</v>
      </c>
      <c r="V6" s="63">
        <f t="shared" si="1"/>
        <v>19</v>
      </c>
      <c r="W6" s="63">
        <f t="shared" si="1"/>
        <v>100</v>
      </c>
      <c r="X6" s="62" t="str">
        <f t="shared" si="1"/>
        <v>導入なし</v>
      </c>
      <c r="Y6" s="64">
        <f>IF(Y8="-",NA(),Y8)</f>
        <v>160.19999999999999</v>
      </c>
      <c r="Z6" s="64">
        <f t="shared" ref="Z6:AH6" si="2">IF(Z8="-",NA(),Z8)</f>
        <v>163.1</v>
      </c>
      <c r="AA6" s="64">
        <f t="shared" si="2"/>
        <v>206.1</v>
      </c>
      <c r="AB6" s="64">
        <f t="shared" si="2"/>
        <v>538.4</v>
      </c>
      <c r="AC6" s="64">
        <f t="shared" si="2"/>
        <v>341.3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37.6</v>
      </c>
      <c r="BG6" s="64">
        <f t="shared" ref="BG6:BO6" si="5">IF(BG8="-",NA(),BG8)</f>
        <v>38.299999999999997</v>
      </c>
      <c r="BH6" s="64">
        <f t="shared" si="5"/>
        <v>51.1</v>
      </c>
      <c r="BI6" s="64">
        <f t="shared" si="5"/>
        <v>80.5</v>
      </c>
      <c r="BJ6" s="64">
        <f t="shared" si="5"/>
        <v>70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361</v>
      </c>
      <c r="BR6" s="65">
        <f t="shared" ref="BR6:BZ6" si="6">IF(BR8="-",NA(),BR8)</f>
        <v>370</v>
      </c>
      <c r="BS6" s="65">
        <f t="shared" si="6"/>
        <v>440</v>
      </c>
      <c r="BT6" s="65">
        <f t="shared" si="6"/>
        <v>813</v>
      </c>
      <c r="BU6" s="65">
        <f t="shared" si="6"/>
        <v>678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26425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42.9</v>
      </c>
      <c r="DL6" s="64">
        <f t="shared" ref="DL6:DT6" si="9">IF(DL8="-",NA(),DL8)</f>
        <v>42.9</v>
      </c>
      <c r="DM6" s="64">
        <f t="shared" si="9"/>
        <v>42.1</v>
      </c>
      <c r="DN6" s="64">
        <f t="shared" si="9"/>
        <v>47.4</v>
      </c>
      <c r="DO6" s="64">
        <f t="shared" si="9"/>
        <v>52.6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109</v>
      </c>
      <c r="B7" s="60">
        <f t="shared" ref="B7:X7" si="10">B8</f>
        <v>2018</v>
      </c>
      <c r="C7" s="60">
        <f t="shared" si="10"/>
        <v>352080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岩国市</v>
      </c>
      <c r="I7" s="60" t="str">
        <f t="shared" si="10"/>
        <v>由宇駅前駐車場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27</v>
      </c>
      <c r="S7" s="62" t="str">
        <f t="shared" si="10"/>
        <v>駅</v>
      </c>
      <c r="T7" s="62" t="str">
        <f t="shared" si="10"/>
        <v>無</v>
      </c>
      <c r="U7" s="63">
        <f t="shared" si="10"/>
        <v>640</v>
      </c>
      <c r="V7" s="63">
        <f t="shared" si="10"/>
        <v>19</v>
      </c>
      <c r="W7" s="63">
        <f t="shared" si="10"/>
        <v>100</v>
      </c>
      <c r="X7" s="62" t="str">
        <f t="shared" si="10"/>
        <v>導入なし</v>
      </c>
      <c r="Y7" s="64">
        <f>Y8</f>
        <v>160.19999999999999</v>
      </c>
      <c r="Z7" s="64">
        <f t="shared" ref="Z7:AH7" si="11">Z8</f>
        <v>163.1</v>
      </c>
      <c r="AA7" s="64">
        <f t="shared" si="11"/>
        <v>206.1</v>
      </c>
      <c r="AB7" s="64">
        <f t="shared" si="11"/>
        <v>538.4</v>
      </c>
      <c r="AC7" s="64">
        <f t="shared" si="11"/>
        <v>341.3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37.6</v>
      </c>
      <c r="BG7" s="64">
        <f t="shared" ref="BG7:BO7" si="14">BG8</f>
        <v>38.299999999999997</v>
      </c>
      <c r="BH7" s="64">
        <f t="shared" si="14"/>
        <v>51.1</v>
      </c>
      <c r="BI7" s="64">
        <f t="shared" si="14"/>
        <v>80.5</v>
      </c>
      <c r="BJ7" s="64">
        <f t="shared" si="14"/>
        <v>70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361</v>
      </c>
      <c r="BR7" s="65">
        <f t="shared" ref="BR7:BZ7" si="15">BR8</f>
        <v>370</v>
      </c>
      <c r="BS7" s="65">
        <f t="shared" si="15"/>
        <v>440</v>
      </c>
      <c r="BT7" s="65">
        <f t="shared" si="15"/>
        <v>813</v>
      </c>
      <c r="BU7" s="65">
        <f t="shared" si="15"/>
        <v>678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26425</v>
      </c>
      <c r="CN7" s="63">
        <f>CN8</f>
        <v>0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42.9</v>
      </c>
      <c r="DL7" s="64">
        <f t="shared" ref="DL7:DT7" si="17">DL8</f>
        <v>42.9</v>
      </c>
      <c r="DM7" s="64">
        <f t="shared" si="17"/>
        <v>42.1</v>
      </c>
      <c r="DN7" s="64">
        <f t="shared" si="17"/>
        <v>47.4</v>
      </c>
      <c r="DO7" s="64">
        <f t="shared" si="17"/>
        <v>52.6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352080</v>
      </c>
      <c r="D8" s="67">
        <v>47</v>
      </c>
      <c r="E8" s="67">
        <v>14</v>
      </c>
      <c r="F8" s="67">
        <v>0</v>
      </c>
      <c r="G8" s="67">
        <v>3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27</v>
      </c>
      <c r="S8" s="69" t="s">
        <v>121</v>
      </c>
      <c r="T8" s="69" t="s">
        <v>122</v>
      </c>
      <c r="U8" s="70">
        <v>640</v>
      </c>
      <c r="V8" s="70">
        <v>19</v>
      </c>
      <c r="W8" s="70">
        <v>100</v>
      </c>
      <c r="X8" s="69" t="s">
        <v>123</v>
      </c>
      <c r="Y8" s="71">
        <v>160.19999999999999</v>
      </c>
      <c r="Z8" s="71">
        <v>163.1</v>
      </c>
      <c r="AA8" s="71">
        <v>206.1</v>
      </c>
      <c r="AB8" s="71">
        <v>538.4</v>
      </c>
      <c r="AC8" s="71">
        <v>341.3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37.6</v>
      </c>
      <c r="BG8" s="71">
        <v>38.299999999999997</v>
      </c>
      <c r="BH8" s="71">
        <v>51.1</v>
      </c>
      <c r="BI8" s="71">
        <v>80.5</v>
      </c>
      <c r="BJ8" s="71">
        <v>70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361</v>
      </c>
      <c r="BR8" s="72">
        <v>370</v>
      </c>
      <c r="BS8" s="72">
        <v>440</v>
      </c>
      <c r="BT8" s="73">
        <v>813</v>
      </c>
      <c r="BU8" s="73">
        <v>678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26425</v>
      </c>
      <c r="CN8" s="70">
        <v>0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42.9</v>
      </c>
      <c r="DL8" s="71">
        <v>42.9</v>
      </c>
      <c r="DM8" s="71">
        <v>42.1</v>
      </c>
      <c r="DN8" s="71">
        <v>47.4</v>
      </c>
      <c r="DO8" s="71">
        <v>52.6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清弘　祐加</cp:lastModifiedBy>
  <cp:lastPrinted>2020-01-27T05:30:22Z</cp:lastPrinted>
  <dcterms:created xsi:type="dcterms:W3CDTF">2019-12-05T07:27:48Z</dcterms:created>
  <dcterms:modified xsi:type="dcterms:W3CDTF">2020-01-31T07:51:49Z</dcterms:modified>
  <cp:category/>
</cp:coreProperties>
</file>