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14総合政策部\2000財政課\11 第一班フォルダ（H31)\78 公営企業の経営戦略等\20200115公営企業に係る「経営比較分析表」（平成30年度決算）の分析等について\04提出\09 【法非適】駐車場整備事業\07 岩国市\"/>
    </mc:Choice>
  </mc:AlternateContent>
  <workbookProtection workbookAlgorithmName="SHA-512" workbookHashValue="vs5bjYTd8gi8UbRfl8rAuZfVJNkRHvcapDE/lVymdtkQhKzOX6TCW+ViB3TNEiw92JqR7IERh/+7K+olK/AsVQ==" workbookSaltValue="tLXSLYQCg4GC4cg9J6lpZ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LH31" i="4" s="1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KP77" i="4" s="1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JV52" i="4" s="1"/>
  <c r="BQ7" i="5"/>
  <c r="JC52" i="4" s="1"/>
  <c r="BO7" i="5"/>
  <c r="BN7" i="5"/>
  <c r="BM7" i="5"/>
  <c r="BL7" i="5"/>
  <c r="BK7" i="5"/>
  <c r="BJ7" i="5"/>
  <c r="BI7" i="5"/>
  <c r="BH7" i="5"/>
  <c r="FX52" i="4" s="1"/>
  <c r="BG7" i="5"/>
  <c r="BF7" i="5"/>
  <c r="BD7" i="5"/>
  <c r="CS53" i="4" s="1"/>
  <c r="BC7" i="5"/>
  <c r="BZ53" i="4" s="1"/>
  <c r="BB7" i="5"/>
  <c r="BA7" i="5"/>
  <c r="AZ7" i="5"/>
  <c r="U53" i="4" s="1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HX10" i="4" s="1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EL53" i="4"/>
  <c r="BG53" i="4"/>
  <c r="AN53" i="4"/>
  <c r="LH52" i="4"/>
  <c r="KO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JV31" i="4"/>
  <c r="JC31" i="4"/>
  <c r="HJ31" i="4"/>
  <c r="GQ31" i="4"/>
  <c r="FX31" i="4"/>
  <c r="FE31" i="4"/>
  <c r="EL31" i="4"/>
  <c r="BZ31" i="4"/>
  <c r="BG31" i="4"/>
  <c r="LJ10" i="4"/>
  <c r="JQ10" i="4"/>
  <c r="DU10" i="4"/>
  <c r="CF10" i="4"/>
  <c r="B10" i="4"/>
  <c r="JQ8" i="4"/>
  <c r="HX8" i="4"/>
  <c r="FJ8" i="4"/>
  <c r="CF8" i="4"/>
  <c r="AQ8" i="4"/>
  <c r="B8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LE76" i="4"/>
  <c r="FX51" i="4"/>
  <c r="HP76" i="4"/>
  <c r="BG51" i="4"/>
  <c r="FX30" i="4"/>
  <c r="AV76" i="4"/>
  <c r="KO51" i="4"/>
  <c r="KO30" i="4"/>
  <c r="HA76" i="4"/>
  <c r="AN51" i="4"/>
  <c r="FE30" i="4"/>
  <c r="AN30" i="4"/>
  <c r="KP76" i="4"/>
  <c r="FE51" i="4"/>
  <c r="JV30" i="4"/>
  <c r="AG76" i="4"/>
  <c r="JV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<sst xmlns="http://schemas.openxmlformats.org/spreadsheetml/2006/main" count="279" uniqueCount="137">
  <si>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</si>
  <si>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</si>
  <si>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</si>
  <si>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</si>
  <si>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</si>
  <si>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</si>
  <si>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</si>
  <si>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</si>
  <si>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</si>
  <si>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</si>
  <si>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</si>
  <si>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</si>
  <si>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</si>
  <si>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</si>
  <si>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</si>
  <si>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</si>
  <si>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</si>
  <si>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</si>
  <si>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</si>
  <si>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</si>
  <si>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</si>
  <si>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</si>
  <si>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</si>
  <si>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</si>
  <si>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</si>
  <si>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</si>
  <si>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</si>
  <si>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</si>
  <si>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</si>
  <si>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</si>
  <si>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</si>
  <si>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</si>
  <si>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</si>
  <si>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</si>
  <si>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</si>
  <si>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</si>
  <si>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</si>
  <si>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</si>
  <si>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</si>
  <si>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</si>
  <si>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</si>
  <si>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</si>
  <si>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</si>
  <si>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</si>
  <si>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</si>
  <si>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</si>
  <si>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</si>
  <si>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</si>
  <si>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</si>
  <si>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</si>
  <si>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</si>
  <si>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</si>
  <si>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</si>
  <si>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</si>
  <si>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</si>
  <si>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</si>
  <si>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</si>
  <si>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</si>
  <si>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</si>
  <si>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</si>
  <si>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</si>
  <si>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</si>
  <si>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</si>
  <si>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</si>
  <si>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</si>
  <si>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</si>
  <si>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</si>
  <si>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</si>
  <si>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</si>
  <si>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</si>
  <si>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</si>
  <si>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</si>
  <si>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</si>
  <si>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</si>
  <si>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</si>
  <si>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</si>
  <si>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</si>
  <si>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</si>
  <si>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</si>
  <si>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</si>
  <si>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</si>
  <si>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</si>
  <si>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</si>
  <si>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</si>
  <si>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</si>
  <si>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</si>
  <si>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</si>
  <si>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</si>
  <si>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</si>
  <si>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</si>
  <si>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</si>
  <si>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</si>
  <si>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</si>
  <si>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</si>
  <si>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</si>
  <si>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</si>
  <si>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</si>
  <si>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</si>
  <si>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</si>
  <si>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</si>
  <si>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</si>
  <si>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</si>
  <si>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</si>
  <si>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</si>
  <si>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</si>
  <si>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</si>
  <si>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</si>
  <si>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</si>
  <si>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</si>
  <si>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</si>
  <si>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</si>
  <si>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</si>
  <si>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</si>
  <si>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</si>
  <si>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</si>
  <si>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岩国市</t>
  </si>
  <si>
    <t>神代駅前駐車場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</si>
  <si>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</si>
  <si>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</si>
  <si>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</si>
  <si>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</si>
  <si>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</si>
  <si>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</si>
  <si>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</si>
  <si>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</si>
  <si>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</si>
  <si>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</si>
  <si>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</si>
  <si>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</si>
  <si>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</si>
  <si>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</si>
  <si>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</si>
  <si>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</si>
  <si>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建設後27年が経過しており、定期駐車のみの広場式の施設とはいえ、老朽化が顕在化してきている。
　契約者に継続的に利用してもらうためにも、適切な維持管理により施設の長寿命化を図るとともに、計画的、効率的な改修を検討する必要がある。</t>
    <rPh sb="1" eb="3">
      <t>ケンセツ</t>
    </rPh>
    <rPh sb="3" eb="4">
      <t>ゴ</t>
    </rPh>
    <rPh sb="6" eb="7">
      <t>ネン</t>
    </rPh>
    <rPh sb="8" eb="10">
      <t>ケイカ</t>
    </rPh>
    <rPh sb="15" eb="17">
      <t>テイキ</t>
    </rPh>
    <rPh sb="17" eb="19">
      <t>チュウシャ</t>
    </rPh>
    <rPh sb="22" eb="24">
      <t>ヒロバ</t>
    </rPh>
    <rPh sb="24" eb="25">
      <t>シキ</t>
    </rPh>
    <rPh sb="26" eb="28">
      <t>シセツ</t>
    </rPh>
    <rPh sb="33" eb="36">
      <t>ロウキュウカ</t>
    </rPh>
    <rPh sb="37" eb="40">
      <t>ケンザイカ</t>
    </rPh>
    <rPh sb="49" eb="52">
      <t>ケイヤクシャ</t>
    </rPh>
    <rPh sb="53" eb="56">
      <t>ケイゾクテキ</t>
    </rPh>
    <rPh sb="57" eb="59">
      <t>リヨウ</t>
    </rPh>
    <rPh sb="69" eb="71">
      <t>テキセツ</t>
    </rPh>
    <rPh sb="72" eb="74">
      <t>イジ</t>
    </rPh>
    <rPh sb="74" eb="76">
      <t>カンリ</t>
    </rPh>
    <rPh sb="79" eb="81">
      <t>シセツ</t>
    </rPh>
    <rPh sb="82" eb="83">
      <t>ナガ</t>
    </rPh>
    <rPh sb="83" eb="86">
      <t>ジュミョウカ</t>
    </rPh>
    <rPh sb="87" eb="88">
      <t>ハカ</t>
    </rPh>
    <rPh sb="94" eb="97">
      <t>ケイカクテキ</t>
    </rPh>
    <rPh sb="98" eb="101">
      <t>コウリツテキ</t>
    </rPh>
    <rPh sb="102" eb="104">
      <t>カイシュウ</t>
    </rPh>
    <rPh sb="105" eb="107">
      <t>ケントウ</t>
    </rPh>
    <rPh sb="109" eb="111">
      <t>ヒツヨウ</t>
    </rPh>
    <phoneticPr fontId="5"/>
  </si>
  <si>
    <t>　稼働率は、全国平均及び類似施設平均を下回った状態で推移している。当施設は、全て定期駐車場として運用しているため、収入が安定する一方、時間貸しとして運用している施設に比べて回転率（稼働率）が低くなる傾向があ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4">
      <t>トウ</t>
    </rPh>
    <rPh sb="34" eb="36">
      <t>シセツ</t>
    </rPh>
    <rPh sb="38" eb="39">
      <t>スベ</t>
    </rPh>
    <rPh sb="40" eb="42">
      <t>テイキ</t>
    </rPh>
    <rPh sb="42" eb="44">
      <t>チュウシャ</t>
    </rPh>
    <rPh sb="44" eb="45">
      <t>ジョウ</t>
    </rPh>
    <rPh sb="48" eb="50">
      <t>ウンヨウ</t>
    </rPh>
    <rPh sb="57" eb="59">
      <t>シュウニュウ</t>
    </rPh>
    <rPh sb="60" eb="62">
      <t>アンテイ</t>
    </rPh>
    <rPh sb="64" eb="66">
      <t>イッポウ</t>
    </rPh>
    <rPh sb="67" eb="69">
      <t>ジカン</t>
    </rPh>
    <rPh sb="69" eb="70">
      <t>カ</t>
    </rPh>
    <rPh sb="74" eb="76">
      <t>ウンヨウ</t>
    </rPh>
    <rPh sb="80" eb="82">
      <t>シセツ</t>
    </rPh>
    <rPh sb="83" eb="84">
      <t>クラ</t>
    </rPh>
    <rPh sb="86" eb="88">
      <t>カイテン</t>
    </rPh>
    <rPh sb="88" eb="89">
      <t>リツ</t>
    </rPh>
    <rPh sb="90" eb="92">
      <t>カドウ</t>
    </rPh>
    <rPh sb="92" eb="93">
      <t>リツ</t>
    </rPh>
    <rPh sb="95" eb="96">
      <t>ヒク</t>
    </rPh>
    <rPh sb="99" eb="101">
      <t>ケイコウ</t>
    </rPh>
    <phoneticPr fontId="5"/>
  </si>
  <si>
    <t>　本施設は、収益性の回復により、概ね安定的な経営状況を維持している。ただし、継続的な収益性の確保のため、施設改修など改善に向けた取組みを検討する必要がある。</t>
    <rPh sb="1" eb="2">
      <t>ホン</t>
    </rPh>
    <rPh sb="2" eb="4">
      <t>シセツ</t>
    </rPh>
    <rPh sb="6" eb="9">
      <t>シュウエキセイ</t>
    </rPh>
    <rPh sb="10" eb="12">
      <t>カイフク</t>
    </rPh>
    <rPh sb="16" eb="17">
      <t>オオム</t>
    </rPh>
    <rPh sb="18" eb="21">
      <t>アンテイテキ</t>
    </rPh>
    <rPh sb="22" eb="24">
      <t>ケイエイ</t>
    </rPh>
    <rPh sb="24" eb="26">
      <t>ジョウキョウ</t>
    </rPh>
    <rPh sb="27" eb="29">
      <t>イジ</t>
    </rPh>
    <rPh sb="38" eb="41">
      <t>ケイゾクテキ</t>
    </rPh>
    <rPh sb="42" eb="45">
      <t>シュウエキセイ</t>
    </rPh>
    <rPh sb="46" eb="48">
      <t>カクホ</t>
    </rPh>
    <rPh sb="52" eb="54">
      <t>シセツ</t>
    </rPh>
    <rPh sb="54" eb="56">
      <t>カイシュウ</t>
    </rPh>
    <rPh sb="58" eb="60">
      <t>カイゼン</t>
    </rPh>
    <rPh sb="61" eb="62">
      <t>ム</t>
    </rPh>
    <rPh sb="64" eb="66">
      <t>トリク</t>
    </rPh>
    <rPh sb="68" eb="70">
      <t>ケントウ</t>
    </rPh>
    <rPh sb="72" eb="74">
      <t>ヒツヨウ</t>
    </rPh>
    <phoneticPr fontId="5"/>
  </si>
  <si>
    <t>　平成30年度は、収益的収支比率と売上高GOP比率が全国平均及び類似施設平均を大きく上回り、高い収益性を示している。
　一方、EBITDAが全国平均及び類似施設平均を下回っており、収益が継続して成長する見込みが高くはない。引き続き収益性の安定的な成長に向けた取組みが必要である。</t>
    <rPh sb="1" eb="3">
      <t>ヘイセイ</t>
    </rPh>
    <rPh sb="5" eb="7">
      <t>ネンド</t>
    </rPh>
    <rPh sb="9" eb="12">
      <t>シュウエキテキ</t>
    </rPh>
    <rPh sb="12" eb="14">
      <t>シュウシ</t>
    </rPh>
    <rPh sb="14" eb="16">
      <t>ヒリツ</t>
    </rPh>
    <rPh sb="17" eb="19">
      <t>ウリアゲ</t>
    </rPh>
    <rPh sb="19" eb="20">
      <t>ダカ</t>
    </rPh>
    <rPh sb="23" eb="25">
      <t>ヒリツ</t>
    </rPh>
    <rPh sb="26" eb="28">
      <t>ゼンコク</t>
    </rPh>
    <rPh sb="28" eb="30">
      <t>ヘイキン</t>
    </rPh>
    <rPh sb="30" eb="31">
      <t>オヨ</t>
    </rPh>
    <rPh sb="32" eb="34">
      <t>ルイジ</t>
    </rPh>
    <rPh sb="34" eb="36">
      <t>シセツ</t>
    </rPh>
    <rPh sb="36" eb="38">
      <t>ヘイキン</t>
    </rPh>
    <rPh sb="39" eb="40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</si>
</sst>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1053.9000000000001</c:v>
                </c:pt>
                <c:pt idx="1">
                  <c:v>1991.7</c:v>
                </c:pt>
                <c:pt idx="2">
                  <c:v>278.3</c:v>
                </c:pt>
                <c:pt idx="3">
                  <c:v>2405.1999999999998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8-4F80-920B-D8F8339E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8048"/>
        <c:axId val="1051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8-4F80-920B-D8F8339E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38048"/>
        <c:axId val="105148416"/>
      </c:lineChart>
      <c:dateAx>
        <c:axId val="10513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48416"/>
        <c:crosses val="autoZero"/>
        <c:auto val="1"/>
        <c:lblOffset val="100"/>
        <c:baseTimeUnit val="years"/>
      </c:dateAx>
      <c:valAx>
        <c:axId val="1051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138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5-4ED9-BA50-7D8BD3EB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53984"/>
        <c:axId val="1073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5-4ED9-BA50-7D8BD3EB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53984"/>
        <c:axId val="107360256"/>
      </c:lineChart>
      <c:dateAx>
        <c:axId val="10735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60256"/>
        <c:crosses val="autoZero"/>
        <c:auto val="1"/>
        <c:lblOffset val="100"/>
        <c:baseTimeUnit val="years"/>
      </c:dateAx>
      <c:valAx>
        <c:axId val="1073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35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E6-4944-83F1-CD3F56A04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6848"/>
        <c:axId val="1074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6-4944-83F1-CD3F56A04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6848"/>
        <c:axId val="107408768"/>
      </c:lineChart>
      <c:dateAx>
        <c:axId val="10740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08768"/>
        <c:crosses val="autoZero"/>
        <c:auto val="1"/>
        <c:lblOffset val="100"/>
        <c:baseTimeUnit val="years"/>
      </c:dateAx>
      <c:valAx>
        <c:axId val="1074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40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57E-46D7-B5D9-BE1A96E9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71552"/>
        <c:axId val="1096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E-46D7-B5D9-BE1A96E9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71552"/>
        <c:axId val="109673472"/>
      </c:lineChart>
      <c:dateAx>
        <c:axId val="1096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73472"/>
        <c:crosses val="autoZero"/>
        <c:auto val="1"/>
        <c:lblOffset val="100"/>
        <c:baseTimeUnit val="years"/>
      </c:dateAx>
      <c:valAx>
        <c:axId val="1096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67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7-4C51-B2A0-811DED1BD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7776"/>
        <c:axId val="1108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7-4C51-B2A0-811DED1BD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7776"/>
        <c:axId val="110838144"/>
      </c:lineChart>
      <c:dateAx>
        <c:axId val="11082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38144"/>
        <c:crosses val="autoZero"/>
        <c:auto val="1"/>
        <c:lblOffset val="100"/>
        <c:baseTimeUnit val="years"/>
      </c:dateAx>
      <c:valAx>
        <c:axId val="1108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827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F-41EB-905E-70D09992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9216"/>
        <c:axId val="11089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F-41EB-905E-70D09992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9216"/>
        <c:axId val="110891392"/>
      </c:lineChart>
      <c:dateAx>
        <c:axId val="11088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91392"/>
        <c:crosses val="autoZero"/>
        <c:auto val="1"/>
        <c:lblOffset val="100"/>
        <c:baseTimeUnit val="years"/>
      </c:dateAx>
      <c:valAx>
        <c:axId val="11089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0889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93.3</c:v>
                </c:pt>
                <c:pt idx="1">
                  <c:v>73.3</c:v>
                </c:pt>
                <c:pt idx="2">
                  <c:v>66.7</c:v>
                </c:pt>
                <c:pt idx="3">
                  <c:v>86.7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9-4108-BFBD-19BBDAD87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33888"/>
        <c:axId val="11094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9-4108-BFBD-19BBDAD87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3888"/>
        <c:axId val="110944256"/>
      </c:lineChart>
      <c:dateAx>
        <c:axId val="1109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44256"/>
        <c:crosses val="autoZero"/>
        <c:auto val="1"/>
        <c:lblOffset val="100"/>
        <c:baseTimeUnit val="years"/>
      </c:dateAx>
      <c:valAx>
        <c:axId val="11094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93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90.5</c:v>
                </c:pt>
                <c:pt idx="1">
                  <c:v>95</c:v>
                </c:pt>
                <c:pt idx="2">
                  <c:v>63.9</c:v>
                </c:pt>
                <c:pt idx="3">
                  <c:v>95.8</c:v>
                </c:pt>
                <c:pt idx="4">
                  <c:v>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4-4546-B947-BF1324C8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33792"/>
        <c:axId val="11203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4-4546-B947-BF1324C8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3792"/>
        <c:axId val="112035712"/>
      </c:lineChart>
      <c:dateAx>
        <c:axId val="1120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35712"/>
        <c:crosses val="autoZero"/>
        <c:auto val="1"/>
        <c:lblOffset val="100"/>
        <c:baseTimeUnit val="years"/>
      </c:dateAx>
      <c:valAx>
        <c:axId val="11203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2033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449</c:v>
                </c:pt>
                <c:pt idx="1">
                  <c:v>406</c:v>
                </c:pt>
                <c:pt idx="2">
                  <c:v>235</c:v>
                </c:pt>
                <c:pt idx="3">
                  <c:v>464</c:v>
                </c:pt>
                <c:pt idx="4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7-4B8B-9155-03984AE6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92320"/>
        <c:axId val="11319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7-4B8B-9155-03984AE69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2320"/>
        <c:axId val="113198592"/>
      </c:lineChart>
      <c:dateAx>
        <c:axId val="11319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98592"/>
        <c:crosses val="autoZero"/>
        <c:auto val="1"/>
        <c:lblOffset val="100"/>
        <c:baseTimeUnit val="years"/>
      </c:dateAx>
      <c:valAx>
        <c:axId val="11319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3192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山口県岩国市　神代駅前駐車場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1053.9000000000001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1991.7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278.3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2405.1999999999998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1000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93.3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73.3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66.7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86.7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90.5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63.9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95.8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89.9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449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406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235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464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549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4723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X7Qbwn5jVezqEMa2vvdnCHg/j53VMrrhYb5JvnphjhXtggoLltGmEGukMbraviOo9gtuRRh+vba/x0b9koueQ==" saltValue="onj579hmhe4xPEJVH53L2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100</v>
      </c>
      <c r="AW5" s="59" t="s">
        <v>90</v>
      </c>
      <c r="AX5" s="59" t="s">
        <v>103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100</v>
      </c>
      <c r="BH5" s="59" t="s">
        <v>90</v>
      </c>
      <c r="BI5" s="59" t="s">
        <v>101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100</v>
      </c>
      <c r="BS5" s="59" t="s">
        <v>90</v>
      </c>
      <c r="BT5" s="59" t="s">
        <v>104</v>
      </c>
      <c r="BU5" s="59" t="s">
        <v>105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100</v>
      </c>
      <c r="CD5" s="59" t="s">
        <v>90</v>
      </c>
      <c r="CE5" s="59" t="s">
        <v>101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106</v>
      </c>
      <c r="CP5" s="59" t="s">
        <v>100</v>
      </c>
      <c r="CQ5" s="59" t="s">
        <v>90</v>
      </c>
      <c r="CR5" s="59" t="s">
        <v>107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90</v>
      </c>
      <c r="DC5" s="59" t="s">
        <v>101</v>
      </c>
      <c r="DD5" s="59" t="s">
        <v>105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100</v>
      </c>
      <c r="DM5" s="59" t="s">
        <v>90</v>
      </c>
      <c r="DN5" s="59" t="s">
        <v>103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山口県岩国市</v>
      </c>
      <c r="I6" s="60" t="str">
        <f t="shared" si="1"/>
        <v>神代駅前駐車場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駅</v>
      </c>
      <c r="T6" s="62" t="str">
        <f t="shared" si="1"/>
        <v>無</v>
      </c>
      <c r="U6" s="63">
        <f t="shared" si="1"/>
        <v>369</v>
      </c>
      <c r="V6" s="63">
        <f t="shared" si="1"/>
        <v>15</v>
      </c>
      <c r="W6" s="63" t="str">
        <f t="shared" si="1"/>
        <v>-</v>
      </c>
      <c r="X6" s="62" t="str">
        <f t="shared" si="1"/>
        <v>導入なし</v>
      </c>
      <c r="Y6" s="64">
        <f>IF(Y8="-",NA(),Y8)</f>
        <v>1053.9000000000001</v>
      </c>
      <c r="Z6" s="64">
        <f t="shared" ref="Z6:AH6" si="2">IF(Z8="-",NA(),Z8)</f>
        <v>1991.7</v>
      </c>
      <c r="AA6" s="64">
        <f t="shared" si="2"/>
        <v>278.3</v>
      </c>
      <c r="AB6" s="64">
        <f t="shared" si="2"/>
        <v>2405.1999999999998</v>
      </c>
      <c r="AC6" s="64">
        <f t="shared" si="2"/>
        <v>1000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90.5</v>
      </c>
      <c r="BG6" s="64">
        <f t="shared" ref="BG6:BO6" si="5">IF(BG8="-",NA(),BG8)</f>
        <v>95</v>
      </c>
      <c r="BH6" s="64">
        <f t="shared" si="5"/>
        <v>63.9</v>
      </c>
      <c r="BI6" s="64">
        <f t="shared" si="5"/>
        <v>95.8</v>
      </c>
      <c r="BJ6" s="64">
        <f t="shared" si="5"/>
        <v>89.9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449</v>
      </c>
      <c r="BR6" s="65">
        <f t="shared" ref="BR6:BZ6" si="6">IF(BR8="-",NA(),BR8)</f>
        <v>406</v>
      </c>
      <c r="BS6" s="65">
        <f t="shared" si="6"/>
        <v>235</v>
      </c>
      <c r="BT6" s="65">
        <f t="shared" si="6"/>
        <v>464</v>
      </c>
      <c r="BU6" s="65">
        <f t="shared" si="6"/>
        <v>549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4723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93.3</v>
      </c>
      <c r="DL6" s="64">
        <f t="shared" ref="DL6:DT6" si="9">IF(DL8="-",NA(),DL8)</f>
        <v>73.3</v>
      </c>
      <c r="DM6" s="64">
        <f t="shared" si="9"/>
        <v>66.7</v>
      </c>
      <c r="DN6" s="64">
        <f t="shared" si="9"/>
        <v>86.7</v>
      </c>
      <c r="DO6" s="64">
        <f t="shared" si="9"/>
        <v>100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111</v>
      </c>
      <c r="B7" s="60">
        <f t="shared" ref="B7:X7" si="10">B8</f>
        <v>2018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山口県　岩国市</v>
      </c>
      <c r="I7" s="60" t="str">
        <f t="shared" si="10"/>
        <v>神代駅前駐車場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駅</v>
      </c>
      <c r="T7" s="62" t="str">
        <f t="shared" si="10"/>
        <v>無</v>
      </c>
      <c r="U7" s="63">
        <f t="shared" si="10"/>
        <v>369</v>
      </c>
      <c r="V7" s="63">
        <f t="shared" si="10"/>
        <v>15</v>
      </c>
      <c r="W7" s="63" t="str">
        <f t="shared" si="10"/>
        <v>-</v>
      </c>
      <c r="X7" s="62" t="str">
        <f t="shared" si="10"/>
        <v>導入なし</v>
      </c>
      <c r="Y7" s="64">
        <f>Y8</f>
        <v>1053.9000000000001</v>
      </c>
      <c r="Z7" s="64">
        <f t="shared" ref="Z7:AH7" si="11">Z8</f>
        <v>1991.7</v>
      </c>
      <c r="AA7" s="64">
        <f t="shared" si="11"/>
        <v>278.3</v>
      </c>
      <c r="AB7" s="64">
        <f t="shared" si="11"/>
        <v>2405.1999999999998</v>
      </c>
      <c r="AC7" s="64">
        <f t="shared" si="11"/>
        <v>1000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90.5</v>
      </c>
      <c r="BG7" s="64">
        <f t="shared" ref="BG7:BO7" si="14">BG8</f>
        <v>95</v>
      </c>
      <c r="BH7" s="64">
        <f t="shared" si="14"/>
        <v>63.9</v>
      </c>
      <c r="BI7" s="64">
        <f t="shared" si="14"/>
        <v>95.8</v>
      </c>
      <c r="BJ7" s="64">
        <f t="shared" si="14"/>
        <v>89.9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449</v>
      </c>
      <c r="BR7" s="65">
        <f t="shared" ref="BR7:BZ7" si="15">BR8</f>
        <v>406</v>
      </c>
      <c r="BS7" s="65">
        <f t="shared" si="15"/>
        <v>235</v>
      </c>
      <c r="BT7" s="65">
        <f t="shared" si="15"/>
        <v>464</v>
      </c>
      <c r="BU7" s="65">
        <f t="shared" si="15"/>
        <v>549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113</v>
      </c>
      <c r="CL7" s="61"/>
      <c r="CM7" s="63">
        <f>CM8</f>
        <v>4723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93.3</v>
      </c>
      <c r="DL7" s="64">
        <f t="shared" ref="DL7:DT7" si="17">DL8</f>
        <v>73.3</v>
      </c>
      <c r="DM7" s="64">
        <f t="shared" si="17"/>
        <v>66.7</v>
      </c>
      <c r="DN7" s="64">
        <f t="shared" si="17"/>
        <v>86.7</v>
      </c>
      <c r="DO7" s="64">
        <f t="shared" si="17"/>
        <v>100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352080</v>
      </c>
      <c r="D8" s="67">
        <v>47</v>
      </c>
      <c r="E8" s="67">
        <v>14</v>
      </c>
      <c r="F8" s="67">
        <v>0</v>
      </c>
      <c r="G8" s="67">
        <v>4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27</v>
      </c>
      <c r="S8" s="69" t="s">
        <v>125</v>
      </c>
      <c r="T8" s="69" t="s">
        <v>126</v>
      </c>
      <c r="U8" s="70">
        <v>369</v>
      </c>
      <c r="V8" s="70">
        <v>15</v>
      </c>
      <c r="W8" s="70" t="s">
        <v>119</v>
      </c>
      <c r="X8" s="69" t="s">
        <v>127</v>
      </c>
      <c r="Y8" s="71">
        <v>1053.9000000000001</v>
      </c>
      <c r="Z8" s="71">
        <v>1991.7</v>
      </c>
      <c r="AA8" s="71">
        <v>278.3</v>
      </c>
      <c r="AB8" s="71">
        <v>2405.1999999999998</v>
      </c>
      <c r="AC8" s="71">
        <v>1000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90.5</v>
      </c>
      <c r="BG8" s="71">
        <v>95</v>
      </c>
      <c r="BH8" s="71">
        <v>63.9</v>
      </c>
      <c r="BI8" s="71">
        <v>95.8</v>
      </c>
      <c r="BJ8" s="71">
        <v>89.9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449</v>
      </c>
      <c r="BR8" s="72">
        <v>406</v>
      </c>
      <c r="BS8" s="72">
        <v>235</v>
      </c>
      <c r="BT8" s="73">
        <v>464</v>
      </c>
      <c r="BU8" s="73">
        <v>549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4723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93.3</v>
      </c>
      <c r="DL8" s="71">
        <v>73.3</v>
      </c>
      <c r="DM8" s="71">
        <v>66.7</v>
      </c>
      <c r="DN8" s="71">
        <v>86.7</v>
      </c>
      <c r="DO8" s="71">
        <v>100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清弘　祐加</cp:lastModifiedBy>
  <cp:lastPrinted>2020-01-27T06:05:58Z</cp:lastPrinted>
  <dcterms:created xsi:type="dcterms:W3CDTF">2019-12-05T07:27:49Z</dcterms:created>
  <dcterms:modified xsi:type="dcterms:W3CDTF">2020-01-31T07:52:21Z</dcterms:modified>
  <cp:category/>
</cp:coreProperties>
</file>