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-VLFBD\share\【04地方債・公営企業班】\12 経営比較分析表\H31経営比較分析\17 市町等からの提出・修正\10柳井_全部とりまとめ\"/>
    </mc:Choice>
  </mc:AlternateContent>
  <workbookProtection workbookAlgorithmName="SHA-512" workbookHashValue="7/IltKXdz5/6oHHHuU+fbN2+4323O6H3jnpAPKuKru5gyvEh/IFLM9rgezMJQFQXyVnJVfZSc4mtoZw8JA24YQ==" workbookSaltValue="x4KjjCSplEfZZUUaml4u1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BZ51" i="4"/>
  <c r="GQ30" i="4"/>
  <c r="LT76" i="4"/>
  <c r="GQ51" i="4"/>
  <c r="LH30" i="4"/>
  <c r="IE76" i="4"/>
  <c r="BZ30" i="4"/>
  <c r="BG51" i="4"/>
  <c r="BG30" i="4"/>
  <c r="FX51" i="4"/>
  <c r="KO30" i="4"/>
  <c r="AV76" i="4"/>
  <c r="KO51" i="4"/>
  <c r="LE76" i="4"/>
  <c r="HP76" i="4"/>
  <c r="FX30" i="4"/>
  <c r="JV30" i="4"/>
  <c r="HA76" i="4"/>
  <c r="AN51" i="4"/>
  <c r="FE30" i="4"/>
  <c r="AG76" i="4"/>
  <c r="KP76" i="4"/>
  <c r="AN30" i="4"/>
  <c r="JV51" i="4"/>
  <c r="FE51" i="4"/>
  <c r="R76" i="4"/>
  <c r="KA76" i="4"/>
  <c r="EL51" i="4"/>
  <c r="JC30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<sst xmlns="http://schemas.openxmlformats.org/spreadsheetml/2006/main" count="278" uniqueCount="133">
  <si>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</si>
  <si>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</si>
  <si>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</si>
  <si>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</si>
  <si>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</si>
  <si>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</si>
  <si>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</si>
  <si>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</si>
  <si>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</si>
  <si>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</si>
  <si>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</si>
  <si>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</si>
  <si>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</si>
  <si>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</si>
  <si>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</si>
  <si>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</si>
  <si>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</si>
  <si>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</si>
  <si>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</si>
  <si>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</si>
  <si>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</si>
  <si>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</si>
  <si>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</si>
  <si>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</si>
  <si>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</si>
  <si>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</si>
  <si>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</si>
  <si>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</si>
  <si>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</si>
  <si>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</si>
  <si>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</si>
  <si>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</si>
  <si>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</si>
  <si>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</si>
  <si>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</si>
  <si>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</si>
  <si>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</si>
  <si>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</si>
  <si>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</si>
  <si>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</si>
  <si>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</si>
  <si>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</si>
  <si>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</si>
  <si>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</si>
  <si>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</si>
  <si>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</si>
  <si>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</si>
  <si>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</si>
  <si>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</si>
  <si>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</si>
  <si>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</si>
  <si>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</si>
  <si>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</si>
  <si>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</si>
  <si>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</si>
  <si>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</si>
  <si>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</si>
  <si>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</si>
  <si>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</si>
  <si>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</si>
  <si>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</si>
  <si>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</si>
  <si>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</si>
  <si>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</si>
  <si>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</si>
  <si>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</si>
  <si>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</si>
  <si>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</si>
  <si>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</si>
  <si>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</si>
  <si>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</si>
  <si>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</si>
  <si>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</si>
  <si>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</si>
  <si>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</si>
  <si>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</si>
  <si>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</si>
  <si>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</si>
  <si>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</si>
  <si>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</si>
  <si>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</si>
  <si>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</si>
  <si>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</si>
  <si>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</si>
  <si>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</si>
  <si>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</si>
  <si>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</si>
  <si>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</si>
  <si>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</si>
  <si>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</si>
  <si>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</si>
  <si>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</si>
  <si>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</si>
  <si>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</si>
  <si>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</si>
  <si>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</si>
  <si>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</si>
  <si>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</si>
  <si>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</si>
  <si>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</si>
  <si>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</si>
  <si>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</si>
  <si>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当該値(N-2)</t>
    <phoneticPr fontId="5"/>
  </si>
  <si>
    <t>当該値(N-1)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</si>
  <si>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</si>
  <si>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</si>
  <si>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</si>
  <si>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</si>
  <si>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</si>
  <si>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</si>
  <si>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</si>
  <si>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柳井市</t>
  </si>
  <si>
    <t>柳井まちなか駐車場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</si>
  <si>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</si>
  <si>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</si>
  <si>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</si>
  <si>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</si>
  <si>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</si>
  <si>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</si>
  <si>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</si>
  <si>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</si>
  <si>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</si>
  <si>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</si>
  <si>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</si>
  <si>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</si>
  <si>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</si>
  <si>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</si>
  <si>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</si>
  <si>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</si>
  <si>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⑪駐車場の稼働率は、平成29年度から減少傾向にあるものの、大きな変動はないため、一定数の利用状況が続いている。</t>
    <rPh sb="10" eb="12">
      <t>ヘイセイ</t>
    </rPh>
    <phoneticPr fontId="5"/>
  </si>
  <si>
    <t>駐車場使用料収入は年々減少しているものの、平成30年度も黒字となっている。当該駐車場は、収益性は低下しているものの、稼働率はおおむね横ばいで推移しており、定期利用を中心とした利用者が多いと考えられる。一定の需要があるため、今後も駐車場として活用することが妥当であると考えている。経営状態の改善・効率化を図るため、料金体系の見直し等を行うとともに、令和3年度中を目標に、当該土地の貸付による民間活用を検討したい。</t>
    <rPh sb="9" eb="11">
      <t>ネンネン</t>
    </rPh>
    <rPh sb="11" eb="13">
      <t>ゲンショウ</t>
    </rPh>
    <rPh sb="21" eb="23">
      <t>ヘイセイ</t>
    </rPh>
    <rPh sb="25" eb="27">
      <t>ネンド</t>
    </rPh>
    <rPh sb="28" eb="30">
      <t>クロジ</t>
    </rPh>
    <rPh sb="147" eb="150">
      <t>コウリツカ</t>
    </rPh>
    <rPh sb="173" eb="175">
      <t>レイワ</t>
    </rPh>
    <rPh sb="176" eb="178">
      <t>ネンド</t>
    </rPh>
    <rPh sb="178" eb="179">
      <t>ジュウ</t>
    </rPh>
    <rPh sb="180" eb="182">
      <t>モクヒョウ</t>
    </rPh>
    <rPh sb="189" eb="191">
      <t>カシツケ</t>
    </rPh>
    <phoneticPr fontId="5"/>
  </si>
  <si>
    <t>⑦現在の経営状況に鑑み、当該土地の貸付による民間活用を検討している。
⑧平成30年度に防犯カメラ改修工事を行ったため、今後5年程度は、設備投資が必要になる見込みは少ない。
⑩起債の借入れは無い。</t>
    <rPh sb="17" eb="19">
      <t>カシツケ</t>
    </rPh>
    <rPh sb="36" eb="38">
      <t>ヘイセイ</t>
    </rPh>
    <rPh sb="40" eb="42">
      <t>ネンド</t>
    </rPh>
    <rPh sb="43" eb="45">
      <t>ボウハン</t>
    </rPh>
    <rPh sb="48" eb="50">
      <t>カイシュウ</t>
    </rPh>
    <rPh sb="50" eb="52">
      <t>コウジ</t>
    </rPh>
    <rPh sb="53" eb="54">
      <t>オコナ</t>
    </rPh>
    <rPh sb="59" eb="61">
      <t>コンゴ</t>
    </rPh>
    <rPh sb="62" eb="63">
      <t>ネン</t>
    </rPh>
    <rPh sb="63" eb="65">
      <t>テイド</t>
    </rPh>
    <rPh sb="67" eb="69">
      <t>セツビ</t>
    </rPh>
    <rPh sb="69" eb="71">
      <t>トウシ</t>
    </rPh>
    <rPh sb="72" eb="74">
      <t>ヒツヨウ</t>
    </rPh>
    <rPh sb="77" eb="79">
      <t>ミコ</t>
    </rPh>
    <rPh sb="81" eb="82">
      <t>スク</t>
    </rPh>
    <phoneticPr fontId="5"/>
  </si>
  <si>
    <t>①平成29年度を境に収益的収支比率が大きく減少し、平成30年度も減少傾向にある。要因として、近隣にコインパーキングが増加したことによる使用料収入の減少や平成30年度に行った防犯カメラ改修工事に伴う経費の増加が考えられる。
使用料収入について、当該駐車場は飲食街・観光施設の近くに位置しており、今後も週末夜間の利用が一定数見込まれ、一定の収入は見込めると考えている。支出について、機械式駐車場システムを導入しており、その委託料が経費の大半を占めている。委託料以外の経常的経費について、今後も縮減に努めたい。
②③他会計からの繰入れは行っていない。
④⑤いずれの数値も減少しており、収益性が低下してきている。料金体系の見直し等を行い、経営状態の改善を図りたいと考えている。</t>
    <rPh sb="1" eb="3">
      <t>ヘイセイ</t>
    </rPh>
    <rPh sb="5" eb="7">
      <t>ネンド</t>
    </rPh>
    <rPh sb="8" eb="9">
      <t>サカイ</t>
    </rPh>
    <rPh sb="25" eb="27">
      <t>ヘイセイ</t>
    </rPh>
    <rPh sb="29" eb="31">
      <t>ネンド</t>
    </rPh>
    <rPh sb="32" eb="34">
      <t>ゲンショウ</t>
    </rPh>
    <rPh sb="36" eb="38">
      <t>ヨウイン</t>
    </rPh>
    <rPh sb="40" eb="42">
      <t>ヨウイン</t>
    </rPh>
    <rPh sb="63" eb="66">
      <t>シヨウリョウ</t>
    </rPh>
    <rPh sb="66" eb="68">
      <t>シュウニュウ</t>
    </rPh>
    <rPh sb="70" eb="72">
      <t>シュウニュウ</t>
    </rPh>
    <rPh sb="76" eb="78">
      <t>ヘイセイ</t>
    </rPh>
    <rPh sb="80" eb="82">
      <t>ネンド</t>
    </rPh>
    <rPh sb="83" eb="84">
      <t>オコナ</t>
    </rPh>
    <rPh sb="86" eb="88">
      <t>ボウハン</t>
    </rPh>
    <rPh sb="91" eb="93">
      <t>カイシュウ</t>
    </rPh>
    <rPh sb="93" eb="95">
      <t>コウジ</t>
    </rPh>
    <rPh sb="96" eb="97">
      <t>トモナ</t>
    </rPh>
    <rPh sb="98" eb="100">
      <t>ケイヒ</t>
    </rPh>
    <rPh sb="101" eb="103">
      <t>ゾウカ</t>
    </rPh>
    <rPh sb="106" eb="108">
      <t>イッポウ</t>
    </rPh>
    <rPh sb="111" eb="114">
      <t>シヨウリョウ</t>
    </rPh>
    <rPh sb="114" eb="116">
      <t>シュウニュウ</t>
    </rPh>
    <rPh sb="160" eb="162">
      <t>ミコ</t>
    </rPh>
    <rPh sb="165" eb="167">
      <t>イッテイ</t>
    </rPh>
    <rPh sb="168" eb="170">
      <t>シュウニュウ</t>
    </rPh>
    <rPh sb="171" eb="173">
      <t>ミコ</t>
    </rPh>
    <rPh sb="176" eb="177">
      <t>カンガ</t>
    </rPh>
    <rPh sb="213" eb="215">
      <t>ケイヒ</t>
    </rPh>
    <rPh sb="234" eb="236">
      <t>ケイヒ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</si>
</sst>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134.6</c:v>
                </c:pt>
                <c:pt idx="1">
                  <c:v>139</c:v>
                </c:pt>
                <c:pt idx="2">
                  <c:v>141.80000000000001</c:v>
                </c:pt>
                <c:pt idx="3">
                  <c:v>107.4</c:v>
                </c:pt>
                <c:pt idx="4">
                  <c:v>102.6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00-40C3-984C-6EA0A2CFC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422224"/>
        <c:axId val="540423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00-40C3-984C-6EA0A2CFC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422224"/>
        <c:axId val="540423400"/>
      </c:lineChart>
      <c:dateAx>
        <c:axId val="54042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0423400"/>
        <c:crosses val="autoZero"/>
        <c:auto val="1"/>
        <c:lblOffset val="100"/>
        <c:baseTimeUnit val="years"/>
      </c:dateAx>
      <c:valAx>
        <c:axId val="540423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0422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D0-4F0B-B5C6-DA3AD288B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445616"/>
        <c:axId val="336446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D0-4F0B-B5C6-DA3AD288B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45616"/>
        <c:axId val="336446008"/>
      </c:lineChart>
      <c:dateAx>
        <c:axId val="33644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446008"/>
        <c:crosses val="autoZero"/>
        <c:auto val="1"/>
        <c:lblOffset val="100"/>
        <c:baseTimeUnit val="years"/>
      </c:dateAx>
      <c:valAx>
        <c:axId val="336446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6445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1A-4F0E-870D-28D419D49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443264"/>
        <c:axId val="382365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1A-4F0E-870D-28D419D49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43264"/>
        <c:axId val="382365432"/>
      </c:lineChart>
      <c:dateAx>
        <c:axId val="33644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365432"/>
        <c:crosses val="autoZero"/>
        <c:auto val="1"/>
        <c:lblOffset val="100"/>
        <c:baseTimeUnit val="years"/>
      </c:dateAx>
      <c:valAx>
        <c:axId val="382365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6443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88-45FB-807C-01FC659ED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365824"/>
        <c:axId val="382366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88-45FB-807C-01FC659ED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365824"/>
        <c:axId val="382366216"/>
      </c:lineChart>
      <c:dateAx>
        <c:axId val="38236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366216"/>
        <c:crosses val="autoZero"/>
        <c:auto val="1"/>
        <c:lblOffset val="100"/>
        <c:baseTimeUnit val="years"/>
      </c:dateAx>
      <c:valAx>
        <c:axId val="382366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2365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EA-454B-BB2C-1C01A5C95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546360"/>
        <c:axId val="536759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EA-454B-BB2C-1C01A5C95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546360"/>
        <c:axId val="536759048"/>
      </c:lineChart>
      <c:dateAx>
        <c:axId val="381546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759048"/>
        <c:crosses val="autoZero"/>
        <c:auto val="1"/>
        <c:lblOffset val="100"/>
        <c:baseTimeUnit val="years"/>
      </c:dateAx>
      <c:valAx>
        <c:axId val="536759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1546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8E-4545-BD98-6968BD17D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756696"/>
        <c:axId val="53675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8E-4545-BD98-6968BD17D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56696"/>
        <c:axId val="536757088"/>
      </c:lineChart>
      <c:dateAx>
        <c:axId val="536756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757088"/>
        <c:crosses val="autoZero"/>
        <c:auto val="1"/>
        <c:lblOffset val="100"/>
        <c:baseTimeUnit val="years"/>
      </c:dateAx>
      <c:valAx>
        <c:axId val="53675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36756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115.4</c:v>
                </c:pt>
                <c:pt idx="1">
                  <c:v>119.2</c:v>
                </c:pt>
                <c:pt idx="2">
                  <c:v>123.1</c:v>
                </c:pt>
                <c:pt idx="3">
                  <c:v>113.5</c:v>
                </c:pt>
                <c:pt idx="4">
                  <c:v>105.8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91-4431-91D6-6D8AC7678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751992"/>
        <c:axId val="536755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91-4431-91D6-6D8AC7678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51992"/>
        <c:axId val="536755912"/>
      </c:lineChart>
      <c:dateAx>
        <c:axId val="536751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755912"/>
        <c:crosses val="autoZero"/>
        <c:auto val="1"/>
        <c:lblOffset val="100"/>
        <c:baseTimeUnit val="years"/>
      </c:dateAx>
      <c:valAx>
        <c:axId val="536755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6751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25.7</c:v>
                </c:pt>
                <c:pt idx="1">
                  <c:v>28</c:v>
                </c:pt>
                <c:pt idx="2">
                  <c:v>29.5</c:v>
                </c:pt>
                <c:pt idx="3">
                  <c:v>6.9</c:v>
                </c:pt>
                <c:pt idx="4">
                  <c:v>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18-449D-804D-52FFE49C8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756304"/>
        <c:axId val="53675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18-449D-804D-52FFE49C8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56304"/>
        <c:axId val="536754736"/>
      </c:lineChart>
      <c:dateAx>
        <c:axId val="53675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754736"/>
        <c:crosses val="autoZero"/>
        <c:auto val="1"/>
        <c:lblOffset val="100"/>
        <c:baseTimeUnit val="years"/>
      </c:dateAx>
      <c:valAx>
        <c:axId val="53675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675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1412</c:v>
                </c:pt>
                <c:pt idx="1">
                  <c:v>1538</c:v>
                </c:pt>
                <c:pt idx="2">
                  <c:v>1715</c:v>
                </c:pt>
                <c:pt idx="3">
                  <c:v>362</c:v>
                </c:pt>
                <c:pt idx="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78-4C2A-89EC-108E72ECF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754344"/>
        <c:axId val="536758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78-4C2A-89EC-108E72ECF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54344"/>
        <c:axId val="536758264"/>
      </c:lineChart>
      <c:dateAx>
        <c:axId val="536754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758264"/>
        <c:crosses val="autoZero"/>
        <c:auto val="1"/>
        <c:lblOffset val="100"/>
        <c:baseTimeUnit val="years"/>
      </c:dateAx>
      <c:valAx>
        <c:axId val="536758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36754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M1" zoomScale="80" zoomScaleNormal="8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山口県柳井市　柳井まちなか駐車場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650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119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52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134.6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139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141.80000000000001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107.4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102.6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115.4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119.2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123.1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113.5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105.8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25.7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28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29.5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6.9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2.5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1412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1538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1715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362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122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50811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s7MRriBaUkxLM/opq2zYBSUt23AcB9H1CEPxZ1JLZQoWEXG6Q48Cj01fNeOuxrSDCySPAzfDtC6ZxOnHhYo34Q==" saltValue="IJVwiAedwEq0V/3fGPlD5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37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91</v>
      </c>
      <c r="AL5" s="59" t="s">
        <v>92</v>
      </c>
      <c r="AM5" s="59" t="s">
        <v>93</v>
      </c>
      <c r="AN5" s="59" t="s">
        <v>101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92</v>
      </c>
      <c r="AX5" s="59" t="s">
        <v>93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91</v>
      </c>
      <c r="BH5" s="59" t="s">
        <v>102</v>
      </c>
      <c r="BI5" s="59" t="s">
        <v>103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104</v>
      </c>
      <c r="BS5" s="59" t="s">
        <v>92</v>
      </c>
      <c r="BT5" s="59" t="s">
        <v>93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91</v>
      </c>
      <c r="CD5" s="59" t="s">
        <v>92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91</v>
      </c>
      <c r="CQ5" s="59" t="s">
        <v>92</v>
      </c>
      <c r="CR5" s="59" t="s">
        <v>93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91</v>
      </c>
      <c r="DB5" s="59" t="s">
        <v>92</v>
      </c>
      <c r="DC5" s="59" t="s">
        <v>93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91</v>
      </c>
      <c r="DM5" s="59" t="s">
        <v>92</v>
      </c>
      <c r="DN5" s="59" t="s">
        <v>93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105</v>
      </c>
      <c r="B6" s="60">
        <f>B8</f>
        <v>2018</v>
      </c>
      <c r="C6" s="60">
        <f t="shared" ref="C6:X6" si="1">C8</f>
        <v>352128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山口県柳井市</v>
      </c>
      <c r="I6" s="60" t="str">
        <f t="shared" si="1"/>
        <v>柳井まちなか駐車場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46</v>
      </c>
      <c r="S6" s="62" t="str">
        <f t="shared" si="1"/>
        <v>商業施設</v>
      </c>
      <c r="T6" s="62" t="str">
        <f t="shared" si="1"/>
        <v>無</v>
      </c>
      <c r="U6" s="63">
        <f t="shared" si="1"/>
        <v>650</v>
      </c>
      <c r="V6" s="63">
        <f t="shared" si="1"/>
        <v>52</v>
      </c>
      <c r="W6" s="63">
        <f t="shared" si="1"/>
        <v>100</v>
      </c>
      <c r="X6" s="62" t="str">
        <f t="shared" si="1"/>
        <v>導入なし</v>
      </c>
      <c r="Y6" s="64">
        <f>IF(Y8="-",NA(),Y8)</f>
        <v>134.6</v>
      </c>
      <c r="Z6" s="64">
        <f t="shared" ref="Z6:AH6" si="2">IF(Z8="-",NA(),Z8)</f>
        <v>139</v>
      </c>
      <c r="AA6" s="64">
        <f t="shared" si="2"/>
        <v>141.80000000000001</v>
      </c>
      <c r="AB6" s="64">
        <f t="shared" si="2"/>
        <v>107.4</v>
      </c>
      <c r="AC6" s="64">
        <f t="shared" si="2"/>
        <v>102.6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25.7</v>
      </c>
      <c r="BG6" s="64">
        <f t="shared" ref="BG6:BO6" si="5">IF(BG8="-",NA(),BG8)</f>
        <v>28</v>
      </c>
      <c r="BH6" s="64">
        <f t="shared" si="5"/>
        <v>29.5</v>
      </c>
      <c r="BI6" s="64">
        <f t="shared" si="5"/>
        <v>6.9</v>
      </c>
      <c r="BJ6" s="64">
        <f t="shared" si="5"/>
        <v>2.5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1412</v>
      </c>
      <c r="BR6" s="65">
        <f t="shared" ref="BR6:BZ6" si="6">IF(BR8="-",NA(),BR8)</f>
        <v>1538</v>
      </c>
      <c r="BS6" s="65">
        <f t="shared" si="6"/>
        <v>1715</v>
      </c>
      <c r="BT6" s="65">
        <f t="shared" si="6"/>
        <v>362</v>
      </c>
      <c r="BU6" s="65">
        <f t="shared" si="6"/>
        <v>122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50811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115.4</v>
      </c>
      <c r="DL6" s="64">
        <f t="shared" ref="DL6:DT6" si="9">IF(DL8="-",NA(),DL8)</f>
        <v>119.2</v>
      </c>
      <c r="DM6" s="64">
        <f t="shared" si="9"/>
        <v>123.1</v>
      </c>
      <c r="DN6" s="64">
        <f t="shared" si="9"/>
        <v>113.5</v>
      </c>
      <c r="DO6" s="64">
        <f t="shared" si="9"/>
        <v>105.8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108</v>
      </c>
      <c r="B7" s="60">
        <f t="shared" ref="B7:X7" si="10">B8</f>
        <v>2018</v>
      </c>
      <c r="C7" s="60">
        <f t="shared" si="10"/>
        <v>352128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山口県　柳井市</v>
      </c>
      <c r="I7" s="60" t="str">
        <f t="shared" si="10"/>
        <v>柳井まちなか駐車場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46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650</v>
      </c>
      <c r="V7" s="63">
        <f t="shared" si="10"/>
        <v>52</v>
      </c>
      <c r="W7" s="63">
        <f t="shared" si="10"/>
        <v>100</v>
      </c>
      <c r="X7" s="62" t="str">
        <f t="shared" si="10"/>
        <v>導入なし</v>
      </c>
      <c r="Y7" s="64">
        <f>Y8</f>
        <v>134.6</v>
      </c>
      <c r="Z7" s="64">
        <f t="shared" ref="Z7:AH7" si="11">Z8</f>
        <v>139</v>
      </c>
      <c r="AA7" s="64">
        <f t="shared" si="11"/>
        <v>141.80000000000001</v>
      </c>
      <c r="AB7" s="64">
        <f t="shared" si="11"/>
        <v>107.4</v>
      </c>
      <c r="AC7" s="64">
        <f t="shared" si="11"/>
        <v>102.6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25.7</v>
      </c>
      <c r="BG7" s="64">
        <f t="shared" ref="BG7:BO7" si="14">BG8</f>
        <v>28</v>
      </c>
      <c r="BH7" s="64">
        <f t="shared" si="14"/>
        <v>29.5</v>
      </c>
      <c r="BI7" s="64">
        <f t="shared" si="14"/>
        <v>6.9</v>
      </c>
      <c r="BJ7" s="64">
        <f t="shared" si="14"/>
        <v>2.5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1412</v>
      </c>
      <c r="BR7" s="65">
        <f t="shared" ref="BR7:BZ7" si="15">BR8</f>
        <v>1538</v>
      </c>
      <c r="BS7" s="65">
        <f t="shared" si="15"/>
        <v>1715</v>
      </c>
      <c r="BT7" s="65">
        <f t="shared" si="15"/>
        <v>362</v>
      </c>
      <c r="BU7" s="65">
        <f t="shared" si="15"/>
        <v>122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110</v>
      </c>
      <c r="CL7" s="61"/>
      <c r="CM7" s="63">
        <f>CM8</f>
        <v>50811</v>
      </c>
      <c r="CN7" s="63">
        <f>CN8</f>
        <v>0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115.4</v>
      </c>
      <c r="DL7" s="64">
        <f t="shared" ref="DL7:DT7" si="17">DL8</f>
        <v>119.2</v>
      </c>
      <c r="DM7" s="64">
        <f t="shared" si="17"/>
        <v>123.1</v>
      </c>
      <c r="DN7" s="64">
        <f t="shared" si="17"/>
        <v>113.5</v>
      </c>
      <c r="DO7" s="64">
        <f t="shared" si="17"/>
        <v>105.8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352128</v>
      </c>
      <c r="D8" s="67">
        <v>47</v>
      </c>
      <c r="E8" s="67">
        <v>14</v>
      </c>
      <c r="F8" s="67">
        <v>0</v>
      </c>
      <c r="G8" s="67">
        <v>2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46</v>
      </c>
      <c r="S8" s="69" t="s">
        <v>121</v>
      </c>
      <c r="T8" s="69" t="s">
        <v>122</v>
      </c>
      <c r="U8" s="70">
        <v>650</v>
      </c>
      <c r="V8" s="70">
        <v>52</v>
      </c>
      <c r="W8" s="70">
        <v>100</v>
      </c>
      <c r="X8" s="69" t="s">
        <v>123</v>
      </c>
      <c r="Y8" s="71">
        <v>134.6</v>
      </c>
      <c r="Z8" s="71">
        <v>139</v>
      </c>
      <c r="AA8" s="71">
        <v>141.80000000000001</v>
      </c>
      <c r="AB8" s="71">
        <v>107.4</v>
      </c>
      <c r="AC8" s="71">
        <v>102.6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25.7</v>
      </c>
      <c r="BG8" s="71">
        <v>28</v>
      </c>
      <c r="BH8" s="71">
        <v>29.5</v>
      </c>
      <c r="BI8" s="71">
        <v>6.9</v>
      </c>
      <c r="BJ8" s="71">
        <v>2.5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1412</v>
      </c>
      <c r="BR8" s="72">
        <v>1538</v>
      </c>
      <c r="BS8" s="72">
        <v>1715</v>
      </c>
      <c r="BT8" s="73">
        <v>362</v>
      </c>
      <c r="BU8" s="73">
        <v>122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50811</v>
      </c>
      <c r="CN8" s="70">
        <v>0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115.4</v>
      </c>
      <c r="DL8" s="71">
        <v>119.2</v>
      </c>
      <c r="DM8" s="71">
        <v>123.1</v>
      </c>
      <c r="DN8" s="71">
        <v>113.5</v>
      </c>
      <c r="DO8" s="71">
        <v>105.8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岡崎　健一</cp:lastModifiedBy>
  <cp:lastPrinted>2020-02-03T07:18:20Z</cp:lastPrinted>
  <dcterms:created xsi:type="dcterms:W3CDTF">2019-12-05T07:27:50Z</dcterms:created>
  <dcterms:modified xsi:type="dcterms:W3CDTF">2020-02-04T05:23:11Z</dcterms:modified>
  <cp:category/>
</cp:coreProperties>
</file>