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X:\平成31年度\地方公営企業\20200115‗公営企業に係る「経営比較分析表」（平成30年度決算）の分析等について\05_市→県\"/>
    </mc:Choice>
  </mc:AlternateContent>
  <xr:revisionPtr revIDLastSave="0" documentId="13_ncr:1_{87DD9D76-B6E2-4469-8002-7B2F4C66FFB7}" xr6:coauthVersionLast="45" xr6:coauthVersionMax="45" xr10:uidLastSave="{00000000-0000-0000-0000-000000000000}"/>
  <workbookProtection workbookAlgorithmName="SHA-512" workbookHashValue="WrxzByCnlqAsFOiG5/XU3bWx0Iexks3ptdruJf1vhH6XJAXAKiLpiAm+FkAnGcJxc+n6U3/R4we5ZUMy8oVrVw==" workbookSaltValue="lrzb1Uk/UUcpMKIAUkTkVA==" workbookSpinCount="100000" lockStructure="1"/>
  <bookViews>
    <workbookView xWindow="-120" yWindow="-120" windowWidth="19440" windowHeight="150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JQ8" i="4"/>
  <c r="HX8" i="4"/>
  <c r="FJ8" i="4"/>
  <c r="CF8" i="4"/>
  <c r="AQ8" i="4"/>
  <c r="B8" i="4"/>
  <c r="B6" i="4"/>
  <c r="MI76" i="4" l="1"/>
  <c r="HJ51" i="4"/>
  <c r="MA30" i="4"/>
  <c r="IT76" i="4"/>
  <c r="CS51" i="4"/>
  <c r="HJ30" i="4"/>
  <c r="CS30" i="4"/>
  <c r="MA51" i="4"/>
  <c r="BZ76" i="4"/>
  <c r="C11" i="5"/>
  <c r="D11" i="5"/>
  <c r="E11" i="5"/>
  <c r="B11" i="5"/>
  <c r="BK76" i="4" l="1"/>
  <c r="LH51" i="4"/>
  <c r="IE76" i="4"/>
  <c r="BZ30" i="4"/>
  <c r="LT76" i="4"/>
  <c r="GQ51" i="4"/>
  <c r="LH30" i="4"/>
  <c r="BZ51" i="4"/>
  <c r="GQ30" i="4"/>
  <c r="BG30" i="4"/>
  <c r="FX51" i="4"/>
  <c r="KO30" i="4"/>
  <c r="HP76" i="4"/>
  <c r="BG51" i="4"/>
  <c r="AV76" i="4"/>
  <c r="KO51" i="4"/>
  <c r="LE76" i="4"/>
  <c r="FX30" i="4"/>
  <c r="HA76" i="4"/>
  <c r="AN51" i="4"/>
  <c r="FE30" i="4"/>
  <c r="JV51" i="4"/>
  <c r="FE51" i="4"/>
  <c r="JV30" i="4"/>
  <c r="AN30" i="4"/>
  <c r="AG76" i="4"/>
  <c r="KP76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<sst xmlns="http://schemas.openxmlformats.org/spreadsheetml/2006/main" count="278" uniqueCount="131">
  <si>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</si>
  <si>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</si>
  <si>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</si>
  <si>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</si>
  <si>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</si>
  <si>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</si>
  <si>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</si>
  <si>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</si>
  <si>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</si>
  <si>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</si>
  <si>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</si>
  <si>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</si>
  <si>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</si>
  <si>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</si>
  <si>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</si>
  <si>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</si>
  <si>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</si>
  <si>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</si>
  <si>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</si>
  <si>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</si>
  <si>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</si>
  <si>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</si>
  <si>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</si>
  <si>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</si>
  <si>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</si>
  <si>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</si>
  <si>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</si>
  <si>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</si>
  <si>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</si>
  <si>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</si>
  <si>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</si>
  <si>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</si>
  <si>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</si>
  <si>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</si>
  <si>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</si>
  <si>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</si>
  <si>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</si>
  <si>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</si>
  <si>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</si>
  <si>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</si>
  <si>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</si>
  <si>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</si>
  <si>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</si>
  <si>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</si>
  <si>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</si>
  <si>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</si>
  <si>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</si>
  <si>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</si>
  <si>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</si>
  <si>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</si>
  <si>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</si>
  <si>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</si>
  <si>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</si>
  <si>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</si>
  <si>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</si>
  <si>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</si>
  <si>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</si>
  <si>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</si>
  <si>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</si>
  <si>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</si>
  <si>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</si>
  <si>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</si>
  <si>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</si>
  <si>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</si>
  <si>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</si>
  <si>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</si>
  <si>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</si>
  <si>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</si>
  <si>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</si>
  <si>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</si>
  <si>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</si>
  <si>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</si>
  <si>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</si>
  <si>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</si>
  <si>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</si>
  <si>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</si>
  <si>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</si>
  <si>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</si>
  <si>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</si>
  <si>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</si>
  <si>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</si>
  <si>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</si>
  <si>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</si>
  <si>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</si>
  <si>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</si>
  <si>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</si>
  <si>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</si>
  <si>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</si>
  <si>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</si>
  <si>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</si>
  <si>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</si>
  <si>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</si>
  <si>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</si>
  <si>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</si>
  <si>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</si>
  <si>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</si>
  <si>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</si>
  <si>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</si>
  <si>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</si>
  <si>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</si>
  <si>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</si>
  <si>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</si>
  <si>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</si>
  <si>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</si>
  <si>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</si>
  <si>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</si>
  <si>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</si>
  <si>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</si>
  <si>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</si>
  <si>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山口県　周南市</t>
  </si>
  <si>
    <t>周南市営熊毛インター前駐車場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</si>
  <si>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</si>
  <si>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</si>
  <si>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</si>
  <si>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</si>
  <si>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</si>
  <si>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</si>
  <si>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</si>
  <si>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</si>
  <si>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</si>
  <si>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</si>
  <si>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</si>
  <si>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</si>
  <si>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</si>
  <si>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</si>
  <si>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</si>
  <si>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</si>
  <si>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利用の状況は5か年を通じて同水準を維持しているが、収益は30分以内の無料入出庫が増加しているため、減少傾向である。
収益減とともに、平成28年度に精算機及び発券機、平成30年度に回数駐車券販売機の施設更新を実施し、現在リース料を支払っていることから、売上高ＧＯＰ比率、ＥＢＩＴＤＡが悪化している。</t>
    <rPh sb="0" eb="2">
      <t>リヨウ</t>
    </rPh>
    <rPh sb="3" eb="5">
      <t>ジョウキョウ</t>
    </rPh>
    <rPh sb="8" eb="9">
      <t>ネン</t>
    </rPh>
    <rPh sb="10" eb="11">
      <t>ツウ</t>
    </rPh>
    <rPh sb="13" eb="16">
      <t>ドウスイジュン</t>
    </rPh>
    <rPh sb="17" eb="19">
      <t>イジ</t>
    </rPh>
    <rPh sb="25" eb="27">
      <t>シュウエキ</t>
    </rPh>
    <rPh sb="30" eb="31">
      <t>フン</t>
    </rPh>
    <rPh sb="31" eb="33">
      <t>イナイ</t>
    </rPh>
    <rPh sb="34" eb="36">
      <t>ムリョウ</t>
    </rPh>
    <rPh sb="36" eb="39">
      <t>ニュウシュッコ</t>
    </rPh>
    <rPh sb="40" eb="42">
      <t>ゾウカ</t>
    </rPh>
    <rPh sb="49" eb="51">
      <t>ゲンショウ</t>
    </rPh>
    <rPh sb="51" eb="53">
      <t>ケイコウ</t>
    </rPh>
    <rPh sb="58" eb="60">
      <t>シュウエキ</t>
    </rPh>
    <rPh sb="60" eb="61">
      <t>ゲン</t>
    </rPh>
    <rPh sb="66" eb="68">
      <t>ヘイセイ</t>
    </rPh>
    <rPh sb="70" eb="71">
      <t>ネン</t>
    </rPh>
    <rPh sb="71" eb="72">
      <t>ド</t>
    </rPh>
    <rPh sb="73" eb="75">
      <t>セイサン</t>
    </rPh>
    <rPh sb="75" eb="76">
      <t>キ</t>
    </rPh>
    <rPh sb="76" eb="77">
      <t>オヨ</t>
    </rPh>
    <rPh sb="78" eb="81">
      <t>ハッケンキ</t>
    </rPh>
    <rPh sb="82" eb="84">
      <t>ヘイセイ</t>
    </rPh>
    <rPh sb="86" eb="88">
      <t>ネンド</t>
    </rPh>
    <rPh sb="89" eb="91">
      <t>カイスウ</t>
    </rPh>
    <rPh sb="91" eb="94">
      <t>チュウシャケン</t>
    </rPh>
    <rPh sb="94" eb="97">
      <t>ハンバイキ</t>
    </rPh>
    <rPh sb="98" eb="100">
      <t>シセツ</t>
    </rPh>
    <rPh sb="100" eb="102">
      <t>コウシン</t>
    </rPh>
    <rPh sb="103" eb="105">
      <t>ジッシ</t>
    </rPh>
    <rPh sb="107" eb="109">
      <t>ゲンザイ</t>
    </rPh>
    <rPh sb="112" eb="113">
      <t>リョウ</t>
    </rPh>
    <rPh sb="114" eb="116">
      <t>シハラ</t>
    </rPh>
    <rPh sb="125" eb="126">
      <t>ウ</t>
    </rPh>
    <rPh sb="126" eb="127">
      <t>ア</t>
    </rPh>
    <rPh sb="127" eb="128">
      <t>タカ</t>
    </rPh>
    <rPh sb="131" eb="133">
      <t>ヒリツ</t>
    </rPh>
    <rPh sb="141" eb="143">
      <t>アッカ</t>
    </rPh>
    <phoneticPr fontId="5"/>
  </si>
  <si>
    <t>近年、企業債を発行した施設更新等は行っておらず、現在企業債の返済もない。平成28年度に精算機及び発券機、平成30年度に回数駐車券販売機の施設更新を実施し、現在リース料を支払っている。今後も必要箇所の修繕等を実施しながら使用する。</t>
    <rPh sb="0" eb="2">
      <t>キンネン</t>
    </rPh>
    <rPh sb="3" eb="5">
      <t>キギョウ</t>
    </rPh>
    <rPh sb="5" eb="6">
      <t>サイ</t>
    </rPh>
    <rPh sb="7" eb="9">
      <t>ハッコウ</t>
    </rPh>
    <rPh sb="11" eb="13">
      <t>シセツ</t>
    </rPh>
    <rPh sb="13" eb="15">
      <t>コウシン</t>
    </rPh>
    <rPh sb="15" eb="16">
      <t>トウ</t>
    </rPh>
    <rPh sb="17" eb="18">
      <t>オコナ</t>
    </rPh>
    <rPh sb="24" eb="26">
      <t>ゲンザイ</t>
    </rPh>
    <rPh sb="26" eb="28">
      <t>キギョウ</t>
    </rPh>
    <rPh sb="28" eb="29">
      <t>サイ</t>
    </rPh>
    <rPh sb="30" eb="32">
      <t>ヘンサイ</t>
    </rPh>
    <rPh sb="36" eb="38">
      <t>ヘイセイ</t>
    </rPh>
    <rPh sb="40" eb="42">
      <t>ネンド</t>
    </rPh>
    <rPh sb="43" eb="45">
      <t>セイサン</t>
    </rPh>
    <rPh sb="45" eb="46">
      <t>キ</t>
    </rPh>
    <rPh sb="46" eb="47">
      <t>オヨ</t>
    </rPh>
    <rPh sb="48" eb="51">
      <t>ハッケンキ</t>
    </rPh>
    <rPh sb="52" eb="54">
      <t>ヘイセイ</t>
    </rPh>
    <rPh sb="56" eb="58">
      <t>ネンド</t>
    </rPh>
    <rPh sb="59" eb="61">
      <t>カイスウ</t>
    </rPh>
    <rPh sb="61" eb="63">
      <t>チュウシャ</t>
    </rPh>
    <rPh sb="63" eb="64">
      <t>ケン</t>
    </rPh>
    <rPh sb="64" eb="67">
      <t>ハンバイキ</t>
    </rPh>
    <rPh sb="68" eb="70">
      <t>シセツ</t>
    </rPh>
    <rPh sb="70" eb="72">
      <t>コウシン</t>
    </rPh>
    <rPh sb="73" eb="75">
      <t>ジッシ</t>
    </rPh>
    <rPh sb="77" eb="79">
      <t>ゲンザイ</t>
    </rPh>
    <rPh sb="82" eb="83">
      <t>リョウ</t>
    </rPh>
    <rPh sb="84" eb="86">
      <t>シハラ</t>
    </rPh>
    <rPh sb="91" eb="93">
      <t>コンゴ</t>
    </rPh>
    <rPh sb="94" eb="96">
      <t>ヒツヨウ</t>
    </rPh>
    <rPh sb="96" eb="98">
      <t>カショ</t>
    </rPh>
    <rPh sb="99" eb="101">
      <t>シュウゼン</t>
    </rPh>
    <rPh sb="101" eb="102">
      <t>トウ</t>
    </rPh>
    <rPh sb="103" eb="105">
      <t>ジッシ</t>
    </rPh>
    <rPh sb="109" eb="111">
      <t>シヨウ</t>
    </rPh>
    <phoneticPr fontId="5"/>
  </si>
  <si>
    <t>現在、指定管理者による管理を実施している。今後も民間活力の活用等により、効率的かつ適正な運営に努める。</t>
    <rPh sb="0" eb="2">
      <t>ゲンザイ</t>
    </rPh>
    <rPh sb="3" eb="5">
      <t>シテイ</t>
    </rPh>
    <rPh sb="5" eb="8">
      <t>カンリシャ</t>
    </rPh>
    <rPh sb="11" eb="13">
      <t>カンリ</t>
    </rPh>
    <rPh sb="14" eb="16">
      <t>ジッシ</t>
    </rPh>
    <rPh sb="21" eb="23">
      <t>コンゴ</t>
    </rPh>
    <rPh sb="24" eb="26">
      <t>ミンカン</t>
    </rPh>
    <rPh sb="26" eb="28">
      <t>カツリョク</t>
    </rPh>
    <rPh sb="29" eb="31">
      <t>カツヨウ</t>
    </rPh>
    <rPh sb="31" eb="32">
      <t>トウ</t>
    </rPh>
    <rPh sb="36" eb="38">
      <t>コウリツ</t>
    </rPh>
    <rPh sb="38" eb="39">
      <t>テキ</t>
    </rPh>
    <rPh sb="41" eb="43">
      <t>テキセイ</t>
    </rPh>
    <rPh sb="44" eb="46">
      <t>ウンエイ</t>
    </rPh>
    <rPh sb="47" eb="48">
      <t>ツト</t>
    </rPh>
    <phoneticPr fontId="5"/>
  </si>
  <si>
    <t>利用の状況は5か年を通じて同水準を維持しているが、30分以内の無料入出庫が増加している。</t>
    <rPh sb="0" eb="2">
      <t>リヨウ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</si>
</sst>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 applyProtection="1">
      <alignment horizontal="left" vertical="top" shrinkToFit="1"/>
      <protection hidden="1"/>
    </xf>
    <xf numFmtId="0" fontId="8" fillId="0" borderId="7" xfId="0" applyFont="1" applyBorder="1" applyAlignment="1" applyProtection="1">
      <alignment horizontal="left" vertical="top" shrinkToFit="1"/>
      <protection hidden="1"/>
    </xf>
    <xf numFmtId="0" fontId="8" fillId="0" borderId="8" xfId="0" applyFont="1" applyBorder="1" applyAlignment="1" applyProtection="1">
      <alignment horizontal="left" vertical="top" shrinkToFit="1"/>
      <protection hidden="1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191.1</c:v>
                </c:pt>
                <c:pt idx="1">
                  <c:v>182.2</c:v>
                </c:pt>
                <c:pt idx="2">
                  <c:v>145.69999999999999</c:v>
                </c:pt>
                <c:pt idx="3">
                  <c:v>133</c:v>
                </c:pt>
                <c:pt idx="4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F-4268-A3E0-74634ACDA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F-4268-A3E0-74634ACDA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09-4E32-8DB6-59CE122AE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09-4E32-8DB6-59CE122AE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30B-473B-A016-FB68F0FC7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0B-473B-A016-FB68F0FC7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D6E-4555-8F1E-AC136CEB7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6E-4555-8F1E-AC136CEB7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B-4978-AAA2-FDF870157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B-4978-AAA2-FDF870157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4-447E-A084-11416553E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84-447E-A084-11416553E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79.599999999999994</c:v>
                </c:pt>
                <c:pt idx="1">
                  <c:v>78.8</c:v>
                </c:pt>
                <c:pt idx="2">
                  <c:v>78.8</c:v>
                </c:pt>
                <c:pt idx="3">
                  <c:v>75.2</c:v>
                </c:pt>
                <c:pt idx="4">
                  <c:v>81.400000000000006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C-4CB3-9A68-2014EC146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7C-4CB3-9A68-2014EC146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47.7</c:v>
                </c:pt>
                <c:pt idx="1">
                  <c:v>45.1</c:v>
                </c:pt>
                <c:pt idx="2">
                  <c:v>31.3</c:v>
                </c:pt>
                <c:pt idx="3">
                  <c:v>25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6-42DF-8BD6-DD9F02C79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26-42DF-8BD6-DD9F02C79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3985</c:v>
                </c:pt>
                <c:pt idx="1">
                  <c:v>3750</c:v>
                </c:pt>
                <c:pt idx="2">
                  <c:v>2472</c:v>
                </c:pt>
                <c:pt idx="3">
                  <c:v>1875</c:v>
                </c:pt>
                <c:pt idx="4">
                  <c:v>1855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2-4237-A3B7-CFCA5A903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92-4237-A3B7-CFCA5A903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HJ1" zoomScaleNormal="100" zoomScaleSheetLayoutView="70" workbookViewId="0">
      <selection activeCell="ND15" sqref="ND15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1" t="s">
        <v>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1"/>
      <c r="IW2" s="131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1"/>
      <c r="JT2" s="131"/>
      <c r="JU2" s="131"/>
      <c r="JV2" s="131"/>
      <c r="JW2" s="131"/>
      <c r="JX2" s="131"/>
      <c r="JY2" s="131"/>
      <c r="JZ2" s="131"/>
      <c r="KA2" s="131"/>
      <c r="KB2" s="131"/>
      <c r="KC2" s="131"/>
      <c r="KD2" s="131"/>
      <c r="KE2" s="131"/>
      <c r="KF2" s="131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1"/>
      <c r="LC2" s="131"/>
      <c r="LD2" s="131"/>
      <c r="LE2" s="131"/>
      <c r="LF2" s="131"/>
      <c r="LG2" s="131"/>
      <c r="LH2" s="131"/>
      <c r="LI2" s="131"/>
      <c r="LJ2" s="131"/>
      <c r="LK2" s="131"/>
      <c r="LL2" s="131"/>
      <c r="LM2" s="131"/>
      <c r="LN2" s="131"/>
      <c r="LO2" s="131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1"/>
      <c r="ML2" s="131"/>
      <c r="MM2" s="131"/>
      <c r="MN2" s="131"/>
      <c r="MO2" s="131"/>
      <c r="MP2" s="131"/>
      <c r="MQ2" s="131"/>
      <c r="MR2" s="131"/>
      <c r="MS2" s="131"/>
      <c r="MT2" s="131"/>
      <c r="MU2" s="131"/>
      <c r="MV2" s="131"/>
      <c r="MW2" s="131"/>
      <c r="MX2" s="131"/>
      <c r="MY2" s="131"/>
      <c r="MZ2" s="131"/>
      <c r="NA2" s="131"/>
      <c r="NB2" s="131"/>
      <c r="NC2" s="131"/>
      <c r="ND2" s="131"/>
      <c r="NE2" s="131"/>
      <c r="NF2" s="131"/>
      <c r="NG2" s="131"/>
      <c r="NH2" s="131"/>
      <c r="NI2" s="131"/>
      <c r="NJ2" s="131"/>
      <c r="NK2" s="131"/>
      <c r="NL2" s="131"/>
      <c r="NM2" s="131"/>
      <c r="NN2" s="131"/>
      <c r="NO2" s="131"/>
      <c r="NP2" s="131"/>
      <c r="NQ2" s="131"/>
      <c r="NR2" s="131"/>
    </row>
    <row r="3" spans="1:382" ht="9.75" customHeight="1" x14ac:dyDescent="0.15">
      <c r="A3" s="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1"/>
      <c r="JT3" s="131"/>
      <c r="JU3" s="131"/>
      <c r="JV3" s="131"/>
      <c r="JW3" s="131"/>
      <c r="JX3" s="131"/>
      <c r="JY3" s="131"/>
      <c r="JZ3" s="131"/>
      <c r="KA3" s="131"/>
      <c r="KB3" s="131"/>
      <c r="KC3" s="131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1"/>
      <c r="LC3" s="131"/>
      <c r="LD3" s="131"/>
      <c r="LE3" s="131"/>
      <c r="LF3" s="131"/>
      <c r="LG3" s="131"/>
      <c r="LH3" s="131"/>
      <c r="LI3" s="131"/>
      <c r="LJ3" s="131"/>
      <c r="LK3" s="131"/>
      <c r="LL3" s="131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1"/>
      <c r="ML3" s="131"/>
      <c r="MM3" s="131"/>
      <c r="MN3" s="131"/>
      <c r="MO3" s="131"/>
      <c r="MP3" s="131"/>
      <c r="MQ3" s="131"/>
      <c r="MR3" s="131"/>
      <c r="MS3" s="131"/>
      <c r="MT3" s="131"/>
      <c r="MU3" s="131"/>
      <c r="MV3" s="131"/>
      <c r="MW3" s="131"/>
      <c r="MX3" s="131"/>
      <c r="MY3" s="131"/>
      <c r="MZ3" s="131"/>
      <c r="NA3" s="131"/>
      <c r="NB3" s="131"/>
      <c r="NC3" s="131"/>
      <c r="ND3" s="131"/>
      <c r="NE3" s="131"/>
      <c r="NF3" s="131"/>
      <c r="NG3" s="131"/>
      <c r="NH3" s="131"/>
      <c r="NI3" s="131"/>
      <c r="NJ3" s="131"/>
      <c r="NK3" s="131"/>
      <c r="NL3" s="131"/>
      <c r="NM3" s="131"/>
      <c r="NN3" s="131"/>
      <c r="NO3" s="131"/>
      <c r="NP3" s="131"/>
      <c r="NQ3" s="131"/>
      <c r="NR3" s="131"/>
    </row>
    <row r="4" spans="1:382" ht="9.75" customHeight="1" x14ac:dyDescent="0.15">
      <c r="A4" s="2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  <c r="IV4" s="131"/>
      <c r="IW4" s="131"/>
      <c r="IX4" s="131"/>
      <c r="IY4" s="131"/>
      <c r="IZ4" s="131"/>
      <c r="JA4" s="131"/>
      <c r="JB4" s="131"/>
      <c r="JC4" s="131"/>
      <c r="JD4" s="131"/>
      <c r="JE4" s="131"/>
      <c r="JF4" s="131"/>
      <c r="JG4" s="131"/>
      <c r="JH4" s="131"/>
      <c r="JI4" s="131"/>
      <c r="JJ4" s="131"/>
      <c r="JK4" s="131"/>
      <c r="JL4" s="131"/>
      <c r="JM4" s="131"/>
      <c r="JN4" s="131"/>
      <c r="JO4" s="131"/>
      <c r="JP4" s="131"/>
      <c r="JQ4" s="131"/>
      <c r="JR4" s="131"/>
      <c r="JS4" s="131"/>
      <c r="JT4" s="131"/>
      <c r="JU4" s="131"/>
      <c r="JV4" s="131"/>
      <c r="JW4" s="131"/>
      <c r="JX4" s="131"/>
      <c r="JY4" s="131"/>
      <c r="JZ4" s="131"/>
      <c r="KA4" s="131"/>
      <c r="KB4" s="131"/>
      <c r="KC4" s="131"/>
      <c r="KD4" s="131"/>
      <c r="KE4" s="131"/>
      <c r="KF4" s="131"/>
      <c r="KG4" s="131"/>
      <c r="KH4" s="131"/>
      <c r="KI4" s="131"/>
      <c r="KJ4" s="131"/>
      <c r="KK4" s="131"/>
      <c r="KL4" s="131"/>
      <c r="KM4" s="131"/>
      <c r="KN4" s="131"/>
      <c r="KO4" s="131"/>
      <c r="KP4" s="131"/>
      <c r="KQ4" s="131"/>
      <c r="KR4" s="131"/>
      <c r="KS4" s="131"/>
      <c r="KT4" s="131"/>
      <c r="KU4" s="131"/>
      <c r="KV4" s="131"/>
      <c r="KW4" s="131"/>
      <c r="KX4" s="131"/>
      <c r="KY4" s="131"/>
      <c r="KZ4" s="131"/>
      <c r="LA4" s="131"/>
      <c r="LB4" s="131"/>
      <c r="LC4" s="131"/>
      <c r="LD4" s="131"/>
      <c r="LE4" s="131"/>
      <c r="LF4" s="131"/>
      <c r="LG4" s="131"/>
      <c r="LH4" s="131"/>
      <c r="LI4" s="131"/>
      <c r="LJ4" s="131"/>
      <c r="LK4" s="131"/>
      <c r="LL4" s="131"/>
      <c r="LM4" s="131"/>
      <c r="LN4" s="131"/>
      <c r="LO4" s="131"/>
      <c r="LP4" s="131"/>
      <c r="LQ4" s="131"/>
      <c r="LR4" s="131"/>
      <c r="LS4" s="131"/>
      <c r="LT4" s="131"/>
      <c r="LU4" s="131"/>
      <c r="LV4" s="131"/>
      <c r="LW4" s="131"/>
      <c r="LX4" s="131"/>
      <c r="LY4" s="131"/>
      <c r="LZ4" s="131"/>
      <c r="MA4" s="131"/>
      <c r="MB4" s="131"/>
      <c r="MC4" s="131"/>
      <c r="MD4" s="131"/>
      <c r="ME4" s="131"/>
      <c r="MF4" s="131"/>
      <c r="MG4" s="131"/>
      <c r="MH4" s="131"/>
      <c r="MI4" s="131"/>
      <c r="MJ4" s="131"/>
      <c r="MK4" s="131"/>
      <c r="ML4" s="131"/>
      <c r="MM4" s="131"/>
      <c r="MN4" s="131"/>
      <c r="MO4" s="131"/>
      <c r="MP4" s="131"/>
      <c r="MQ4" s="131"/>
      <c r="MR4" s="131"/>
      <c r="MS4" s="131"/>
      <c r="MT4" s="131"/>
      <c r="MU4" s="131"/>
      <c r="MV4" s="131"/>
      <c r="MW4" s="131"/>
      <c r="MX4" s="131"/>
      <c r="MY4" s="131"/>
      <c r="MZ4" s="131"/>
      <c r="NA4" s="131"/>
      <c r="NB4" s="131"/>
      <c r="NC4" s="131"/>
      <c r="ND4" s="131"/>
      <c r="NE4" s="131"/>
      <c r="NF4" s="131"/>
      <c r="NG4" s="131"/>
      <c r="NH4" s="131"/>
      <c r="NI4" s="131"/>
      <c r="NJ4" s="131"/>
      <c r="NK4" s="131"/>
      <c r="NL4" s="131"/>
      <c r="NM4" s="131"/>
      <c r="NN4" s="131"/>
      <c r="NO4" s="131"/>
      <c r="NP4" s="131"/>
      <c r="NQ4" s="131"/>
      <c r="NR4" s="131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2" t="str">
        <f>データ!H6&amp;"　"&amp;データ!I6</f>
        <v>山口県周南市　周南市営熊毛インター前駐車場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5" t="s">
        <v>2</v>
      </c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7"/>
      <c r="CF7" s="125" t="s">
        <v>3</v>
      </c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7"/>
      <c r="DU7" s="133" t="s">
        <v>4</v>
      </c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28" t="s">
        <v>5</v>
      </c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28" t="s">
        <v>6</v>
      </c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8"/>
      <c r="IT7" s="128"/>
      <c r="IU7" s="128"/>
      <c r="IV7" s="128"/>
      <c r="IW7" s="128"/>
      <c r="IX7" s="128"/>
      <c r="IY7" s="128"/>
      <c r="IZ7" s="128"/>
      <c r="JA7" s="128"/>
      <c r="JB7" s="128"/>
      <c r="JC7" s="128"/>
      <c r="JD7" s="128"/>
      <c r="JE7" s="128"/>
      <c r="JF7" s="128"/>
      <c r="JG7" s="128"/>
      <c r="JH7" s="128"/>
      <c r="JI7" s="128"/>
      <c r="JJ7" s="128"/>
      <c r="JK7" s="128"/>
      <c r="JL7" s="128"/>
      <c r="JM7" s="128"/>
      <c r="JN7" s="128"/>
      <c r="JO7" s="128"/>
      <c r="JP7" s="128"/>
      <c r="JQ7" s="128" t="s">
        <v>7</v>
      </c>
      <c r="JR7" s="128"/>
      <c r="JS7" s="128"/>
      <c r="JT7" s="128"/>
      <c r="JU7" s="128"/>
      <c r="JV7" s="128"/>
      <c r="JW7" s="128"/>
      <c r="JX7" s="128"/>
      <c r="JY7" s="128"/>
      <c r="JZ7" s="128"/>
      <c r="KA7" s="128"/>
      <c r="KB7" s="128"/>
      <c r="KC7" s="128"/>
      <c r="KD7" s="128"/>
      <c r="KE7" s="128"/>
      <c r="KF7" s="128"/>
      <c r="KG7" s="128"/>
      <c r="KH7" s="128"/>
      <c r="KI7" s="128"/>
      <c r="KJ7" s="128"/>
      <c r="KK7" s="128"/>
      <c r="KL7" s="128"/>
      <c r="KM7" s="128"/>
      <c r="KN7" s="128"/>
      <c r="KO7" s="128"/>
      <c r="KP7" s="128"/>
      <c r="KQ7" s="128"/>
      <c r="KR7" s="128"/>
      <c r="KS7" s="128"/>
      <c r="KT7" s="128"/>
      <c r="KU7" s="128"/>
      <c r="KV7" s="128"/>
      <c r="KW7" s="128"/>
      <c r="KX7" s="128"/>
      <c r="KY7" s="128"/>
      <c r="KZ7" s="128"/>
      <c r="LA7" s="128"/>
      <c r="LB7" s="128"/>
      <c r="LC7" s="128"/>
      <c r="LD7" s="128"/>
      <c r="LE7" s="128"/>
      <c r="LF7" s="128"/>
      <c r="LG7" s="128"/>
      <c r="LH7" s="128"/>
      <c r="LI7" s="128"/>
      <c r="LJ7" s="128" t="s">
        <v>8</v>
      </c>
      <c r="LK7" s="128"/>
      <c r="LL7" s="128"/>
      <c r="LM7" s="128"/>
      <c r="LN7" s="128"/>
      <c r="LO7" s="128"/>
      <c r="LP7" s="128"/>
      <c r="LQ7" s="128"/>
      <c r="LR7" s="128"/>
      <c r="LS7" s="128"/>
      <c r="LT7" s="128"/>
      <c r="LU7" s="128"/>
      <c r="LV7" s="128"/>
      <c r="LW7" s="128"/>
      <c r="LX7" s="128"/>
      <c r="LY7" s="128"/>
      <c r="LZ7" s="128"/>
      <c r="MA7" s="128"/>
      <c r="MB7" s="128"/>
      <c r="MC7" s="128"/>
      <c r="MD7" s="128"/>
      <c r="ME7" s="128"/>
      <c r="MF7" s="128"/>
      <c r="MG7" s="128"/>
      <c r="MH7" s="128"/>
      <c r="MI7" s="128"/>
      <c r="MJ7" s="128"/>
      <c r="MK7" s="128"/>
      <c r="ML7" s="128"/>
      <c r="MM7" s="128"/>
      <c r="MN7" s="128"/>
      <c r="MO7" s="128"/>
      <c r="MP7" s="128"/>
      <c r="MQ7" s="128"/>
      <c r="MR7" s="128"/>
      <c r="MS7" s="128"/>
      <c r="MT7" s="128"/>
      <c r="MU7" s="128"/>
      <c r="MV7" s="128"/>
      <c r="MW7" s="128"/>
      <c r="MX7" s="128"/>
      <c r="MY7" s="128"/>
      <c r="MZ7" s="128"/>
      <c r="NA7" s="128"/>
      <c r="NB7" s="128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14" t="str">
        <f>データ!J7</f>
        <v>法非適用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6"/>
      <c r="AQ8" s="114" t="str">
        <f>データ!K7</f>
        <v>駐車場整備事業</v>
      </c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6"/>
      <c r="CF8" s="114" t="str">
        <f>データ!L7</f>
        <v>-</v>
      </c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6"/>
      <c r="DU8" s="118" t="str">
        <f>データ!M7</f>
        <v>Ａ３Ｂ１</v>
      </c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 t="str">
        <f>データ!N7</f>
        <v>非設置</v>
      </c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18" t="str">
        <f>データ!S7</f>
        <v>商業施設</v>
      </c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8"/>
      <c r="IT8" s="118"/>
      <c r="IU8" s="118"/>
      <c r="IV8" s="118"/>
      <c r="IW8" s="118"/>
      <c r="IX8" s="118"/>
      <c r="IY8" s="118"/>
      <c r="IZ8" s="118"/>
      <c r="JA8" s="118"/>
      <c r="JB8" s="118"/>
      <c r="JC8" s="118"/>
      <c r="JD8" s="118"/>
      <c r="JE8" s="118"/>
      <c r="JF8" s="118"/>
      <c r="JG8" s="118"/>
      <c r="JH8" s="118"/>
      <c r="JI8" s="118"/>
      <c r="JJ8" s="118"/>
      <c r="JK8" s="118"/>
      <c r="JL8" s="118"/>
      <c r="JM8" s="118"/>
      <c r="JN8" s="118"/>
      <c r="JO8" s="118"/>
      <c r="JP8" s="118"/>
      <c r="JQ8" s="118" t="str">
        <f>データ!T7</f>
        <v>無</v>
      </c>
      <c r="JR8" s="118"/>
      <c r="JS8" s="118"/>
      <c r="JT8" s="118"/>
      <c r="JU8" s="118"/>
      <c r="JV8" s="118"/>
      <c r="JW8" s="118"/>
      <c r="JX8" s="118"/>
      <c r="JY8" s="118"/>
      <c r="JZ8" s="118"/>
      <c r="KA8" s="118"/>
      <c r="KB8" s="118"/>
      <c r="KC8" s="118"/>
      <c r="KD8" s="118"/>
      <c r="KE8" s="118"/>
      <c r="KF8" s="118"/>
      <c r="KG8" s="118"/>
      <c r="KH8" s="118"/>
      <c r="KI8" s="118"/>
      <c r="KJ8" s="118"/>
      <c r="KK8" s="118"/>
      <c r="KL8" s="118"/>
      <c r="KM8" s="118"/>
      <c r="KN8" s="118"/>
      <c r="KO8" s="118"/>
      <c r="KP8" s="118"/>
      <c r="KQ8" s="118"/>
      <c r="KR8" s="118"/>
      <c r="KS8" s="118"/>
      <c r="KT8" s="118"/>
      <c r="KU8" s="118"/>
      <c r="KV8" s="118"/>
      <c r="KW8" s="118"/>
      <c r="KX8" s="118"/>
      <c r="KY8" s="118"/>
      <c r="KZ8" s="118"/>
      <c r="LA8" s="118"/>
      <c r="LB8" s="118"/>
      <c r="LC8" s="118"/>
      <c r="LD8" s="118"/>
      <c r="LE8" s="118"/>
      <c r="LF8" s="118"/>
      <c r="LG8" s="118"/>
      <c r="LH8" s="118"/>
      <c r="LI8" s="118"/>
      <c r="LJ8" s="117">
        <f>データ!U7</f>
        <v>3168</v>
      </c>
      <c r="LK8" s="117"/>
      <c r="LL8" s="117"/>
      <c r="LM8" s="117"/>
      <c r="LN8" s="117"/>
      <c r="LO8" s="117"/>
      <c r="LP8" s="117"/>
      <c r="LQ8" s="117"/>
      <c r="LR8" s="117"/>
      <c r="LS8" s="117"/>
      <c r="LT8" s="117"/>
      <c r="LU8" s="117"/>
      <c r="LV8" s="117"/>
      <c r="LW8" s="117"/>
      <c r="LX8" s="117"/>
      <c r="LY8" s="117"/>
      <c r="LZ8" s="117"/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3"/>
      <c r="ND8" s="123" t="s">
        <v>10</v>
      </c>
      <c r="NE8" s="124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7"/>
      <c r="AQ9" s="125" t="s">
        <v>13</v>
      </c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7"/>
      <c r="CF9" s="125" t="s">
        <v>14</v>
      </c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7"/>
      <c r="DU9" s="128" t="s">
        <v>15</v>
      </c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28" t="s">
        <v>16</v>
      </c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8"/>
      <c r="IT9" s="128"/>
      <c r="IU9" s="128"/>
      <c r="IV9" s="128"/>
      <c r="IW9" s="128"/>
      <c r="IX9" s="128"/>
      <c r="IY9" s="128"/>
      <c r="IZ9" s="128"/>
      <c r="JA9" s="128"/>
      <c r="JB9" s="128"/>
      <c r="JC9" s="128"/>
      <c r="JD9" s="128"/>
      <c r="JE9" s="128"/>
      <c r="JF9" s="128"/>
      <c r="JG9" s="128"/>
      <c r="JH9" s="128"/>
      <c r="JI9" s="128"/>
      <c r="JJ9" s="128"/>
      <c r="JK9" s="128"/>
      <c r="JL9" s="128"/>
      <c r="JM9" s="128"/>
      <c r="JN9" s="128"/>
      <c r="JO9" s="128"/>
      <c r="JP9" s="128"/>
      <c r="JQ9" s="128" t="s">
        <v>17</v>
      </c>
      <c r="JR9" s="128"/>
      <c r="JS9" s="128"/>
      <c r="JT9" s="128"/>
      <c r="JU9" s="128"/>
      <c r="JV9" s="128"/>
      <c r="JW9" s="128"/>
      <c r="JX9" s="128"/>
      <c r="JY9" s="128"/>
      <c r="JZ9" s="128"/>
      <c r="KA9" s="128"/>
      <c r="KB9" s="128"/>
      <c r="KC9" s="128"/>
      <c r="KD9" s="128"/>
      <c r="KE9" s="128"/>
      <c r="KF9" s="128"/>
      <c r="KG9" s="128"/>
      <c r="KH9" s="128"/>
      <c r="KI9" s="128"/>
      <c r="KJ9" s="128"/>
      <c r="KK9" s="128"/>
      <c r="KL9" s="128"/>
      <c r="KM9" s="128"/>
      <c r="KN9" s="128"/>
      <c r="KO9" s="128"/>
      <c r="KP9" s="128"/>
      <c r="KQ9" s="128"/>
      <c r="KR9" s="128"/>
      <c r="KS9" s="128"/>
      <c r="KT9" s="128"/>
      <c r="KU9" s="128"/>
      <c r="KV9" s="128"/>
      <c r="KW9" s="128"/>
      <c r="KX9" s="128"/>
      <c r="KY9" s="128"/>
      <c r="KZ9" s="128"/>
      <c r="LA9" s="128"/>
      <c r="LB9" s="128"/>
      <c r="LC9" s="128"/>
      <c r="LD9" s="128"/>
      <c r="LE9" s="128"/>
      <c r="LF9" s="128"/>
      <c r="LG9" s="128"/>
      <c r="LH9" s="128"/>
      <c r="LI9" s="128"/>
      <c r="LJ9" s="128" t="s">
        <v>18</v>
      </c>
      <c r="LK9" s="128"/>
      <c r="LL9" s="128"/>
      <c r="LM9" s="128"/>
      <c r="LN9" s="128"/>
      <c r="LO9" s="128"/>
      <c r="LP9" s="128"/>
      <c r="LQ9" s="128"/>
      <c r="LR9" s="128"/>
      <c r="LS9" s="128"/>
      <c r="LT9" s="128"/>
      <c r="LU9" s="128"/>
      <c r="LV9" s="128"/>
      <c r="LW9" s="128"/>
      <c r="LX9" s="128"/>
      <c r="LY9" s="128"/>
      <c r="LZ9" s="128"/>
      <c r="MA9" s="128"/>
      <c r="MB9" s="128"/>
      <c r="MC9" s="128"/>
      <c r="MD9" s="128"/>
      <c r="ME9" s="128"/>
      <c r="MF9" s="128"/>
      <c r="MG9" s="128"/>
      <c r="MH9" s="128"/>
      <c r="MI9" s="128"/>
      <c r="MJ9" s="128"/>
      <c r="MK9" s="128"/>
      <c r="ML9" s="128"/>
      <c r="MM9" s="128"/>
      <c r="MN9" s="128"/>
      <c r="MO9" s="128"/>
      <c r="MP9" s="128"/>
      <c r="MQ9" s="128"/>
      <c r="MR9" s="128"/>
      <c r="MS9" s="128"/>
      <c r="MT9" s="128"/>
      <c r="MU9" s="128"/>
      <c r="MV9" s="128"/>
      <c r="MW9" s="128"/>
      <c r="MX9" s="128"/>
      <c r="MY9" s="128"/>
      <c r="MZ9" s="128"/>
      <c r="NA9" s="128"/>
      <c r="NB9" s="128"/>
      <c r="NC9" s="3"/>
      <c r="ND9" s="129" t="s">
        <v>19</v>
      </c>
      <c r="NE9" s="130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08" t="str">
        <f>データ!O7</f>
        <v>該当数値なし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10"/>
      <c r="AQ10" s="111" t="s">
        <v>117</v>
      </c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3"/>
      <c r="CF10" s="114" t="str">
        <f>データ!Q7</f>
        <v>広場式</v>
      </c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6"/>
      <c r="DU10" s="117">
        <f>データ!R7</f>
        <v>16</v>
      </c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17">
        <f>データ!V7</f>
        <v>113</v>
      </c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7"/>
      <c r="IT10" s="117"/>
      <c r="IU10" s="117"/>
      <c r="IV10" s="117"/>
      <c r="IW10" s="117"/>
      <c r="IX10" s="117"/>
      <c r="IY10" s="117"/>
      <c r="IZ10" s="117"/>
      <c r="JA10" s="117"/>
      <c r="JB10" s="117"/>
      <c r="JC10" s="117"/>
      <c r="JD10" s="117"/>
      <c r="JE10" s="117"/>
      <c r="JF10" s="117"/>
      <c r="JG10" s="117"/>
      <c r="JH10" s="117"/>
      <c r="JI10" s="117"/>
      <c r="JJ10" s="117"/>
      <c r="JK10" s="117"/>
      <c r="JL10" s="117"/>
      <c r="JM10" s="117"/>
      <c r="JN10" s="117"/>
      <c r="JO10" s="117"/>
      <c r="JP10" s="117"/>
      <c r="JQ10" s="117">
        <f>データ!W7</f>
        <v>300</v>
      </c>
      <c r="JR10" s="117"/>
      <c r="JS10" s="117"/>
      <c r="JT10" s="117"/>
      <c r="JU10" s="117"/>
      <c r="JV10" s="117"/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8" t="str">
        <f>データ!X7</f>
        <v>利用料金制</v>
      </c>
      <c r="LK10" s="118"/>
      <c r="LL10" s="118"/>
      <c r="LM10" s="118"/>
      <c r="LN10" s="118"/>
      <c r="LO10" s="118"/>
      <c r="LP10" s="118"/>
      <c r="LQ10" s="118"/>
      <c r="LR10" s="118"/>
      <c r="LS10" s="118"/>
      <c r="LT10" s="118"/>
      <c r="LU10" s="118"/>
      <c r="LV10" s="118"/>
      <c r="LW10" s="118"/>
      <c r="LX10" s="118"/>
      <c r="LY10" s="118"/>
      <c r="LZ10" s="118"/>
      <c r="MA10" s="118"/>
      <c r="MB10" s="118"/>
      <c r="MC10" s="118"/>
      <c r="MD10" s="118"/>
      <c r="ME10" s="118"/>
      <c r="MF10" s="118"/>
      <c r="MG10" s="118"/>
      <c r="MH10" s="118"/>
      <c r="MI10" s="118"/>
      <c r="MJ10" s="118"/>
      <c r="MK10" s="118"/>
      <c r="ML10" s="118"/>
      <c r="MM10" s="118"/>
      <c r="MN10" s="118"/>
      <c r="MO10" s="118"/>
      <c r="MP10" s="118"/>
      <c r="MQ10" s="118"/>
      <c r="MR10" s="118"/>
      <c r="MS10" s="118"/>
      <c r="MT10" s="118"/>
      <c r="MU10" s="118"/>
      <c r="MV10" s="118"/>
      <c r="MW10" s="118"/>
      <c r="MX10" s="118"/>
      <c r="MY10" s="118"/>
      <c r="MZ10" s="118"/>
      <c r="NA10" s="118"/>
      <c r="NB10" s="118"/>
      <c r="NC10" s="2"/>
      <c r="ND10" s="119" t="s">
        <v>21</v>
      </c>
      <c r="NE10" s="12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1" t="s">
        <v>23</v>
      </c>
      <c r="NE11" s="121"/>
      <c r="NF11" s="121"/>
      <c r="NG11" s="121"/>
      <c r="NH11" s="121"/>
      <c r="NI11" s="121"/>
      <c r="NJ11" s="121"/>
      <c r="NK11" s="121"/>
      <c r="NL11" s="121"/>
      <c r="NM11" s="121"/>
      <c r="NN11" s="121"/>
      <c r="NO11" s="121"/>
      <c r="NP11" s="121"/>
      <c r="NQ11" s="121"/>
      <c r="NR11" s="121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1"/>
      <c r="NE12" s="121"/>
      <c r="NF12" s="121"/>
      <c r="NG12" s="121"/>
      <c r="NH12" s="121"/>
      <c r="NI12" s="121"/>
      <c r="NJ12" s="121"/>
      <c r="NK12" s="121"/>
      <c r="NL12" s="121"/>
      <c r="NM12" s="121"/>
      <c r="NN12" s="121"/>
      <c r="NO12" s="121"/>
      <c r="NP12" s="121"/>
      <c r="NQ12" s="121"/>
      <c r="NR12" s="121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2"/>
      <c r="NE13" s="122"/>
      <c r="NF13" s="122"/>
      <c r="NG13" s="122"/>
      <c r="NH13" s="122"/>
      <c r="NI13" s="122"/>
      <c r="NJ13" s="122"/>
      <c r="NK13" s="122"/>
      <c r="NL13" s="122"/>
      <c r="NM13" s="122"/>
      <c r="NN13" s="122"/>
      <c r="NO13" s="122"/>
      <c r="NP13" s="122"/>
      <c r="NQ13" s="122"/>
      <c r="NR13" s="122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45" t="s">
        <v>127</v>
      </c>
      <c r="NE15" s="146"/>
      <c r="NF15" s="146"/>
      <c r="NG15" s="146"/>
      <c r="NH15" s="146"/>
      <c r="NI15" s="146"/>
      <c r="NJ15" s="146"/>
      <c r="NK15" s="146"/>
      <c r="NL15" s="146"/>
      <c r="NM15" s="146"/>
      <c r="NN15" s="146"/>
      <c r="NO15" s="146"/>
      <c r="NP15" s="146"/>
      <c r="NQ15" s="146"/>
      <c r="NR15" s="147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45"/>
      <c r="NE16" s="146"/>
      <c r="NF16" s="146"/>
      <c r="NG16" s="146"/>
      <c r="NH16" s="146"/>
      <c r="NI16" s="146"/>
      <c r="NJ16" s="146"/>
      <c r="NK16" s="146"/>
      <c r="NL16" s="146"/>
      <c r="NM16" s="146"/>
      <c r="NN16" s="146"/>
      <c r="NO16" s="146"/>
      <c r="NP16" s="146"/>
      <c r="NQ16" s="146"/>
      <c r="NR16" s="147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45"/>
      <c r="NE17" s="146"/>
      <c r="NF17" s="146"/>
      <c r="NG17" s="146"/>
      <c r="NH17" s="146"/>
      <c r="NI17" s="146"/>
      <c r="NJ17" s="146"/>
      <c r="NK17" s="146"/>
      <c r="NL17" s="146"/>
      <c r="NM17" s="146"/>
      <c r="NN17" s="146"/>
      <c r="NO17" s="146"/>
      <c r="NP17" s="146"/>
      <c r="NQ17" s="146"/>
      <c r="NR17" s="147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45"/>
      <c r="NE18" s="146"/>
      <c r="NF18" s="146"/>
      <c r="NG18" s="146"/>
      <c r="NH18" s="146"/>
      <c r="NI18" s="146"/>
      <c r="NJ18" s="146"/>
      <c r="NK18" s="146"/>
      <c r="NL18" s="146"/>
      <c r="NM18" s="146"/>
      <c r="NN18" s="146"/>
      <c r="NO18" s="146"/>
      <c r="NP18" s="146"/>
      <c r="NQ18" s="146"/>
      <c r="NR18" s="147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45"/>
      <c r="NE19" s="146"/>
      <c r="NF19" s="146"/>
      <c r="NG19" s="146"/>
      <c r="NH19" s="146"/>
      <c r="NI19" s="146"/>
      <c r="NJ19" s="146"/>
      <c r="NK19" s="146"/>
      <c r="NL19" s="146"/>
      <c r="NM19" s="146"/>
      <c r="NN19" s="146"/>
      <c r="NO19" s="146"/>
      <c r="NP19" s="146"/>
      <c r="NQ19" s="146"/>
      <c r="NR19" s="147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45"/>
      <c r="NE20" s="146"/>
      <c r="NF20" s="146"/>
      <c r="NG20" s="146"/>
      <c r="NH20" s="146"/>
      <c r="NI20" s="146"/>
      <c r="NJ20" s="146"/>
      <c r="NK20" s="146"/>
      <c r="NL20" s="146"/>
      <c r="NM20" s="146"/>
      <c r="NN20" s="146"/>
      <c r="NO20" s="146"/>
      <c r="NP20" s="146"/>
      <c r="NQ20" s="146"/>
      <c r="NR20" s="147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45"/>
      <c r="NE21" s="146"/>
      <c r="NF21" s="146"/>
      <c r="NG21" s="146"/>
      <c r="NH21" s="146"/>
      <c r="NI21" s="146"/>
      <c r="NJ21" s="146"/>
      <c r="NK21" s="146"/>
      <c r="NL21" s="146"/>
      <c r="NM21" s="146"/>
      <c r="NN21" s="146"/>
      <c r="NO21" s="146"/>
      <c r="NP21" s="146"/>
      <c r="NQ21" s="146"/>
      <c r="NR21" s="147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45"/>
      <c r="NE22" s="146"/>
      <c r="NF22" s="146"/>
      <c r="NG22" s="146"/>
      <c r="NH22" s="146"/>
      <c r="NI22" s="146"/>
      <c r="NJ22" s="146"/>
      <c r="NK22" s="146"/>
      <c r="NL22" s="146"/>
      <c r="NM22" s="146"/>
      <c r="NN22" s="146"/>
      <c r="NO22" s="146"/>
      <c r="NP22" s="146"/>
      <c r="NQ22" s="146"/>
      <c r="NR22" s="147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45"/>
      <c r="NE23" s="146"/>
      <c r="NF23" s="146"/>
      <c r="NG23" s="146"/>
      <c r="NH23" s="146"/>
      <c r="NI23" s="146"/>
      <c r="NJ23" s="146"/>
      <c r="NK23" s="146"/>
      <c r="NL23" s="146"/>
      <c r="NM23" s="146"/>
      <c r="NN23" s="146"/>
      <c r="NO23" s="146"/>
      <c r="NP23" s="146"/>
      <c r="NQ23" s="146"/>
      <c r="NR23" s="147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45"/>
      <c r="NE24" s="146"/>
      <c r="NF24" s="146"/>
      <c r="NG24" s="146"/>
      <c r="NH24" s="146"/>
      <c r="NI24" s="146"/>
      <c r="NJ24" s="146"/>
      <c r="NK24" s="146"/>
      <c r="NL24" s="146"/>
      <c r="NM24" s="146"/>
      <c r="NN24" s="146"/>
      <c r="NO24" s="146"/>
      <c r="NP24" s="146"/>
      <c r="NQ24" s="146"/>
      <c r="NR24" s="147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45"/>
      <c r="NE25" s="146"/>
      <c r="NF25" s="146"/>
      <c r="NG25" s="146"/>
      <c r="NH25" s="146"/>
      <c r="NI25" s="146"/>
      <c r="NJ25" s="146"/>
      <c r="NK25" s="146"/>
      <c r="NL25" s="146"/>
      <c r="NM25" s="146"/>
      <c r="NN25" s="146"/>
      <c r="NO25" s="146"/>
      <c r="NP25" s="146"/>
      <c r="NQ25" s="146"/>
      <c r="NR25" s="147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45"/>
      <c r="NE26" s="146"/>
      <c r="NF26" s="146"/>
      <c r="NG26" s="146"/>
      <c r="NH26" s="146"/>
      <c r="NI26" s="146"/>
      <c r="NJ26" s="146"/>
      <c r="NK26" s="146"/>
      <c r="NL26" s="146"/>
      <c r="NM26" s="146"/>
      <c r="NN26" s="146"/>
      <c r="NO26" s="146"/>
      <c r="NP26" s="146"/>
      <c r="NQ26" s="146"/>
      <c r="NR26" s="147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45"/>
      <c r="NE27" s="146"/>
      <c r="NF27" s="146"/>
      <c r="NG27" s="146"/>
      <c r="NH27" s="146"/>
      <c r="NI27" s="146"/>
      <c r="NJ27" s="146"/>
      <c r="NK27" s="146"/>
      <c r="NL27" s="146"/>
      <c r="NM27" s="146"/>
      <c r="NN27" s="146"/>
      <c r="NO27" s="146"/>
      <c r="NP27" s="146"/>
      <c r="NQ27" s="146"/>
      <c r="NR27" s="147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45"/>
      <c r="NE28" s="146"/>
      <c r="NF28" s="146"/>
      <c r="NG28" s="146"/>
      <c r="NH28" s="146"/>
      <c r="NI28" s="146"/>
      <c r="NJ28" s="146"/>
      <c r="NK28" s="146"/>
      <c r="NL28" s="146"/>
      <c r="NM28" s="146"/>
      <c r="NN28" s="146"/>
      <c r="NO28" s="146"/>
      <c r="NP28" s="146"/>
      <c r="NQ28" s="146"/>
      <c r="NR28" s="147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45"/>
      <c r="NE29" s="146"/>
      <c r="NF29" s="146"/>
      <c r="NG29" s="146"/>
      <c r="NH29" s="146"/>
      <c r="NI29" s="146"/>
      <c r="NJ29" s="146"/>
      <c r="NK29" s="146"/>
      <c r="NL29" s="146"/>
      <c r="NM29" s="146"/>
      <c r="NN29" s="146"/>
      <c r="NO29" s="146"/>
      <c r="NP29" s="146"/>
      <c r="NQ29" s="146"/>
      <c r="NR29" s="147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05">
        <f>データ!$B$11</f>
        <v>41640</v>
      </c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>
        <f>データ!$C$11</f>
        <v>42005</v>
      </c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>
        <f>データ!$D$11</f>
        <v>42370</v>
      </c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>
        <f>データ!$E$11</f>
        <v>42736</v>
      </c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>
        <f>データ!$F$11</f>
        <v>43101</v>
      </c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05"/>
      <c r="DJ30" s="105"/>
      <c r="DK30" s="105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05">
        <f>データ!$B$11</f>
        <v>41640</v>
      </c>
      <c r="EM30" s="105"/>
      <c r="EN30" s="105"/>
      <c r="EO30" s="105"/>
      <c r="EP30" s="105"/>
      <c r="EQ30" s="105"/>
      <c r="ER30" s="105"/>
      <c r="ES30" s="105"/>
      <c r="ET30" s="105"/>
      <c r="EU30" s="105"/>
      <c r="EV30" s="105"/>
      <c r="EW30" s="105"/>
      <c r="EX30" s="105"/>
      <c r="EY30" s="105"/>
      <c r="EZ30" s="105"/>
      <c r="FA30" s="105"/>
      <c r="FB30" s="105"/>
      <c r="FC30" s="105"/>
      <c r="FD30" s="105"/>
      <c r="FE30" s="105">
        <f>データ!$C$11</f>
        <v>42005</v>
      </c>
      <c r="FF30" s="105"/>
      <c r="FG30" s="105"/>
      <c r="FH30" s="105"/>
      <c r="FI30" s="105"/>
      <c r="FJ30" s="105"/>
      <c r="FK30" s="105"/>
      <c r="FL30" s="105"/>
      <c r="FM30" s="105"/>
      <c r="FN30" s="105"/>
      <c r="FO30" s="105"/>
      <c r="FP30" s="105"/>
      <c r="FQ30" s="105"/>
      <c r="FR30" s="105"/>
      <c r="FS30" s="105"/>
      <c r="FT30" s="105"/>
      <c r="FU30" s="105"/>
      <c r="FV30" s="105"/>
      <c r="FW30" s="105"/>
      <c r="FX30" s="105">
        <f>データ!$D$11</f>
        <v>42370</v>
      </c>
      <c r="FY30" s="105"/>
      <c r="FZ30" s="105"/>
      <c r="GA30" s="105"/>
      <c r="GB30" s="105"/>
      <c r="GC30" s="105"/>
      <c r="GD30" s="105"/>
      <c r="GE30" s="105"/>
      <c r="GF30" s="105"/>
      <c r="GG30" s="105"/>
      <c r="GH30" s="105"/>
      <c r="GI30" s="105"/>
      <c r="GJ30" s="105"/>
      <c r="GK30" s="105"/>
      <c r="GL30" s="105"/>
      <c r="GM30" s="105"/>
      <c r="GN30" s="105"/>
      <c r="GO30" s="105"/>
      <c r="GP30" s="105"/>
      <c r="GQ30" s="105">
        <f>データ!$E$11</f>
        <v>42736</v>
      </c>
      <c r="GR30" s="105"/>
      <c r="GS30" s="105"/>
      <c r="GT30" s="105"/>
      <c r="GU30" s="105"/>
      <c r="GV30" s="105"/>
      <c r="GW30" s="105"/>
      <c r="GX30" s="105"/>
      <c r="GY30" s="105"/>
      <c r="GZ30" s="105"/>
      <c r="HA30" s="105"/>
      <c r="HB30" s="105"/>
      <c r="HC30" s="105"/>
      <c r="HD30" s="105"/>
      <c r="HE30" s="105"/>
      <c r="HF30" s="105"/>
      <c r="HG30" s="105"/>
      <c r="HH30" s="105"/>
      <c r="HI30" s="105"/>
      <c r="HJ30" s="105">
        <f>データ!$F$11</f>
        <v>43101</v>
      </c>
      <c r="HK30" s="105"/>
      <c r="HL30" s="105"/>
      <c r="HM30" s="105"/>
      <c r="HN30" s="105"/>
      <c r="HO30" s="105"/>
      <c r="HP30" s="105"/>
      <c r="HQ30" s="105"/>
      <c r="HR30" s="105"/>
      <c r="HS30" s="105"/>
      <c r="HT30" s="105"/>
      <c r="HU30" s="105"/>
      <c r="HV30" s="105"/>
      <c r="HW30" s="105"/>
      <c r="HX30" s="105"/>
      <c r="HY30" s="105"/>
      <c r="HZ30" s="105"/>
      <c r="IA30" s="105"/>
      <c r="IB30" s="105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05">
        <f>データ!$B$11</f>
        <v>41640</v>
      </c>
      <c r="JD30" s="105"/>
      <c r="JE30" s="105"/>
      <c r="JF30" s="105"/>
      <c r="JG30" s="105"/>
      <c r="JH30" s="105"/>
      <c r="JI30" s="105"/>
      <c r="JJ30" s="105"/>
      <c r="JK30" s="105"/>
      <c r="JL30" s="105"/>
      <c r="JM30" s="105"/>
      <c r="JN30" s="105"/>
      <c r="JO30" s="105"/>
      <c r="JP30" s="105"/>
      <c r="JQ30" s="105"/>
      <c r="JR30" s="105"/>
      <c r="JS30" s="105"/>
      <c r="JT30" s="105"/>
      <c r="JU30" s="105"/>
      <c r="JV30" s="105">
        <f>データ!$C$11</f>
        <v>42005</v>
      </c>
      <c r="JW30" s="105"/>
      <c r="JX30" s="105"/>
      <c r="JY30" s="105"/>
      <c r="JZ30" s="105"/>
      <c r="KA30" s="105"/>
      <c r="KB30" s="105"/>
      <c r="KC30" s="105"/>
      <c r="KD30" s="105"/>
      <c r="KE30" s="105"/>
      <c r="KF30" s="105"/>
      <c r="KG30" s="105"/>
      <c r="KH30" s="105"/>
      <c r="KI30" s="105"/>
      <c r="KJ30" s="105"/>
      <c r="KK30" s="105"/>
      <c r="KL30" s="105"/>
      <c r="KM30" s="105"/>
      <c r="KN30" s="105"/>
      <c r="KO30" s="105">
        <f>データ!$D$11</f>
        <v>42370</v>
      </c>
      <c r="KP30" s="105"/>
      <c r="KQ30" s="105"/>
      <c r="KR30" s="105"/>
      <c r="KS30" s="105"/>
      <c r="KT30" s="105"/>
      <c r="KU30" s="105"/>
      <c r="KV30" s="105"/>
      <c r="KW30" s="105"/>
      <c r="KX30" s="105"/>
      <c r="KY30" s="105"/>
      <c r="KZ30" s="105"/>
      <c r="LA30" s="105"/>
      <c r="LB30" s="105"/>
      <c r="LC30" s="105"/>
      <c r="LD30" s="105"/>
      <c r="LE30" s="105"/>
      <c r="LF30" s="105"/>
      <c r="LG30" s="105"/>
      <c r="LH30" s="105">
        <f>データ!$E$11</f>
        <v>42736</v>
      </c>
      <c r="LI30" s="105"/>
      <c r="LJ30" s="105"/>
      <c r="LK30" s="105"/>
      <c r="LL30" s="105"/>
      <c r="LM30" s="105"/>
      <c r="LN30" s="105"/>
      <c r="LO30" s="105"/>
      <c r="LP30" s="105"/>
      <c r="LQ30" s="105"/>
      <c r="LR30" s="105"/>
      <c r="LS30" s="105"/>
      <c r="LT30" s="105"/>
      <c r="LU30" s="105"/>
      <c r="LV30" s="105"/>
      <c r="LW30" s="105"/>
      <c r="LX30" s="105"/>
      <c r="LY30" s="105"/>
      <c r="LZ30" s="105"/>
      <c r="MA30" s="105">
        <f>データ!$F$11</f>
        <v>43101</v>
      </c>
      <c r="MB30" s="105"/>
      <c r="MC30" s="105"/>
      <c r="MD30" s="105"/>
      <c r="ME30" s="105"/>
      <c r="MF30" s="105"/>
      <c r="MG30" s="105"/>
      <c r="MH30" s="105"/>
      <c r="MI30" s="105"/>
      <c r="MJ30" s="105"/>
      <c r="MK30" s="105"/>
      <c r="ML30" s="105"/>
      <c r="MM30" s="105"/>
      <c r="MN30" s="105"/>
      <c r="MO30" s="105"/>
      <c r="MP30" s="105"/>
      <c r="MQ30" s="105"/>
      <c r="MR30" s="105"/>
      <c r="MS30" s="105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45"/>
      <c r="NE30" s="146"/>
      <c r="NF30" s="146"/>
      <c r="NG30" s="146"/>
      <c r="NH30" s="146"/>
      <c r="NI30" s="146"/>
      <c r="NJ30" s="146"/>
      <c r="NK30" s="146"/>
      <c r="NL30" s="146"/>
      <c r="NM30" s="146"/>
      <c r="NN30" s="146"/>
      <c r="NO30" s="146"/>
      <c r="NP30" s="146"/>
      <c r="NQ30" s="146"/>
      <c r="NR30" s="147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1" t="s">
        <v>27</v>
      </c>
      <c r="K31" s="102"/>
      <c r="L31" s="102"/>
      <c r="M31" s="102"/>
      <c r="N31" s="102"/>
      <c r="O31" s="102"/>
      <c r="P31" s="102"/>
      <c r="Q31" s="102"/>
      <c r="R31" s="102"/>
      <c r="S31" s="102"/>
      <c r="T31" s="103"/>
      <c r="U31" s="104">
        <f>データ!Y7</f>
        <v>191.1</v>
      </c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>
        <f>データ!Z7</f>
        <v>182.2</v>
      </c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>
        <f>データ!AA7</f>
        <v>145.69999999999999</v>
      </c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>
        <f>データ!AB7</f>
        <v>133</v>
      </c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>
        <f>データ!AC7</f>
        <v>130</v>
      </c>
      <c r="CT31" s="104"/>
      <c r="CU31" s="104"/>
      <c r="CV31" s="104"/>
      <c r="CW31" s="104"/>
      <c r="CX31" s="104"/>
      <c r="CY31" s="104"/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1" t="s">
        <v>27</v>
      </c>
      <c r="EB31" s="102"/>
      <c r="EC31" s="102"/>
      <c r="ED31" s="102"/>
      <c r="EE31" s="102"/>
      <c r="EF31" s="102"/>
      <c r="EG31" s="102"/>
      <c r="EH31" s="102"/>
      <c r="EI31" s="102"/>
      <c r="EJ31" s="102"/>
      <c r="EK31" s="103"/>
      <c r="EL31" s="104">
        <f>データ!AJ7</f>
        <v>0</v>
      </c>
      <c r="EM31" s="104"/>
      <c r="EN31" s="104"/>
      <c r="EO31" s="104"/>
      <c r="EP31" s="104"/>
      <c r="EQ31" s="104"/>
      <c r="ER31" s="104"/>
      <c r="ES31" s="104"/>
      <c r="ET31" s="104"/>
      <c r="EU31" s="104"/>
      <c r="EV31" s="104"/>
      <c r="EW31" s="104"/>
      <c r="EX31" s="104"/>
      <c r="EY31" s="104"/>
      <c r="EZ31" s="104"/>
      <c r="FA31" s="104"/>
      <c r="FB31" s="104"/>
      <c r="FC31" s="104"/>
      <c r="FD31" s="104"/>
      <c r="FE31" s="104">
        <f>データ!AK7</f>
        <v>0</v>
      </c>
      <c r="FF31" s="104"/>
      <c r="FG31" s="104"/>
      <c r="FH31" s="104"/>
      <c r="FI31" s="104"/>
      <c r="FJ31" s="104"/>
      <c r="FK31" s="104"/>
      <c r="FL31" s="104"/>
      <c r="FM31" s="104"/>
      <c r="FN31" s="104"/>
      <c r="FO31" s="104"/>
      <c r="FP31" s="104"/>
      <c r="FQ31" s="104"/>
      <c r="FR31" s="104"/>
      <c r="FS31" s="104"/>
      <c r="FT31" s="104"/>
      <c r="FU31" s="104"/>
      <c r="FV31" s="104"/>
      <c r="FW31" s="104"/>
      <c r="FX31" s="104">
        <f>データ!AL7</f>
        <v>0</v>
      </c>
      <c r="FY31" s="104"/>
      <c r="FZ31" s="104"/>
      <c r="GA31" s="104"/>
      <c r="GB31" s="104"/>
      <c r="GC31" s="104"/>
      <c r="GD31" s="104"/>
      <c r="GE31" s="104"/>
      <c r="GF31" s="104"/>
      <c r="GG31" s="104"/>
      <c r="GH31" s="104"/>
      <c r="GI31" s="104"/>
      <c r="GJ31" s="104"/>
      <c r="GK31" s="104"/>
      <c r="GL31" s="104"/>
      <c r="GM31" s="104"/>
      <c r="GN31" s="104"/>
      <c r="GO31" s="104"/>
      <c r="GP31" s="104"/>
      <c r="GQ31" s="104">
        <f>データ!AM7</f>
        <v>0</v>
      </c>
      <c r="GR31" s="104"/>
      <c r="GS31" s="104"/>
      <c r="GT31" s="104"/>
      <c r="GU31" s="104"/>
      <c r="GV31" s="104"/>
      <c r="GW31" s="104"/>
      <c r="GX31" s="104"/>
      <c r="GY31" s="104"/>
      <c r="GZ31" s="104"/>
      <c r="HA31" s="104"/>
      <c r="HB31" s="104"/>
      <c r="HC31" s="104"/>
      <c r="HD31" s="104"/>
      <c r="HE31" s="104"/>
      <c r="HF31" s="104"/>
      <c r="HG31" s="104"/>
      <c r="HH31" s="104"/>
      <c r="HI31" s="104"/>
      <c r="HJ31" s="104">
        <f>データ!AN7</f>
        <v>0</v>
      </c>
      <c r="HK31" s="104"/>
      <c r="HL31" s="104"/>
      <c r="HM31" s="104"/>
      <c r="HN31" s="104"/>
      <c r="HO31" s="104"/>
      <c r="HP31" s="104"/>
      <c r="HQ31" s="104"/>
      <c r="HR31" s="104"/>
      <c r="HS31" s="104"/>
      <c r="HT31" s="104"/>
      <c r="HU31" s="104"/>
      <c r="HV31" s="104"/>
      <c r="HW31" s="104"/>
      <c r="HX31" s="104"/>
      <c r="HY31" s="104"/>
      <c r="HZ31" s="104"/>
      <c r="IA31" s="104"/>
      <c r="IB31" s="104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1" t="s">
        <v>27</v>
      </c>
      <c r="IS31" s="102"/>
      <c r="IT31" s="102"/>
      <c r="IU31" s="102"/>
      <c r="IV31" s="102"/>
      <c r="IW31" s="102"/>
      <c r="IX31" s="102"/>
      <c r="IY31" s="102"/>
      <c r="IZ31" s="102"/>
      <c r="JA31" s="102"/>
      <c r="JB31" s="103"/>
      <c r="JC31" s="80">
        <f>データ!DK7</f>
        <v>79.599999999999994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78.8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78.8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75.2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81.400000000000006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48" t="s">
        <v>28</v>
      </c>
      <c r="NE31" s="149"/>
      <c r="NF31" s="149"/>
      <c r="NG31" s="149"/>
      <c r="NH31" s="149"/>
      <c r="NI31" s="149"/>
      <c r="NJ31" s="149"/>
      <c r="NK31" s="149"/>
      <c r="NL31" s="149"/>
      <c r="NM31" s="149"/>
      <c r="NN31" s="149"/>
      <c r="NO31" s="149"/>
      <c r="NP31" s="149"/>
      <c r="NQ31" s="149"/>
      <c r="NR31" s="15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1" t="s">
        <v>29</v>
      </c>
      <c r="K32" s="102"/>
      <c r="L32" s="102"/>
      <c r="M32" s="102"/>
      <c r="N32" s="102"/>
      <c r="O32" s="102"/>
      <c r="P32" s="102"/>
      <c r="Q32" s="102"/>
      <c r="R32" s="102"/>
      <c r="S32" s="102"/>
      <c r="T32" s="103"/>
      <c r="U32" s="104">
        <f>データ!AD7</f>
        <v>385.5</v>
      </c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>
        <f>データ!AE7</f>
        <v>419.4</v>
      </c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>
        <f>データ!AF7</f>
        <v>371</v>
      </c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>
        <f>データ!AG7</f>
        <v>509.2</v>
      </c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>
        <f>データ!AH7</f>
        <v>449.1</v>
      </c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1" t="s">
        <v>29</v>
      </c>
      <c r="EB32" s="102"/>
      <c r="EC32" s="102"/>
      <c r="ED32" s="102"/>
      <c r="EE32" s="102"/>
      <c r="EF32" s="102"/>
      <c r="EG32" s="102"/>
      <c r="EH32" s="102"/>
      <c r="EI32" s="102"/>
      <c r="EJ32" s="102"/>
      <c r="EK32" s="103"/>
      <c r="EL32" s="104">
        <f>データ!AO7</f>
        <v>3.5</v>
      </c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>
        <f>データ!AP7</f>
        <v>3.2</v>
      </c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4"/>
      <c r="FR32" s="104"/>
      <c r="FS32" s="104"/>
      <c r="FT32" s="104"/>
      <c r="FU32" s="104"/>
      <c r="FV32" s="104"/>
      <c r="FW32" s="104"/>
      <c r="FX32" s="104">
        <f>データ!AQ7</f>
        <v>2.9</v>
      </c>
      <c r="FY32" s="104"/>
      <c r="FZ32" s="104"/>
      <c r="GA32" s="104"/>
      <c r="GB32" s="104"/>
      <c r="GC32" s="104"/>
      <c r="GD32" s="104"/>
      <c r="GE32" s="104"/>
      <c r="GF32" s="104"/>
      <c r="GG32" s="104"/>
      <c r="GH32" s="104"/>
      <c r="GI32" s="104"/>
      <c r="GJ32" s="104"/>
      <c r="GK32" s="104"/>
      <c r="GL32" s="104"/>
      <c r="GM32" s="104"/>
      <c r="GN32" s="104"/>
      <c r="GO32" s="104"/>
      <c r="GP32" s="104"/>
      <c r="GQ32" s="104">
        <f>データ!AR7</f>
        <v>6</v>
      </c>
      <c r="GR32" s="104"/>
      <c r="GS32" s="104"/>
      <c r="GT32" s="104"/>
      <c r="GU32" s="104"/>
      <c r="GV32" s="104"/>
      <c r="GW32" s="104"/>
      <c r="GX32" s="104"/>
      <c r="GY32" s="104"/>
      <c r="GZ32" s="104"/>
      <c r="HA32" s="104"/>
      <c r="HB32" s="104"/>
      <c r="HC32" s="104"/>
      <c r="HD32" s="104"/>
      <c r="HE32" s="104"/>
      <c r="HF32" s="104"/>
      <c r="HG32" s="104"/>
      <c r="HH32" s="104"/>
      <c r="HI32" s="104"/>
      <c r="HJ32" s="104">
        <f>データ!AS7</f>
        <v>3.8</v>
      </c>
      <c r="HK32" s="104"/>
      <c r="HL32" s="104"/>
      <c r="HM32" s="104"/>
      <c r="HN32" s="104"/>
      <c r="HO32" s="104"/>
      <c r="HP32" s="104"/>
      <c r="HQ32" s="104"/>
      <c r="HR32" s="104"/>
      <c r="HS32" s="104"/>
      <c r="HT32" s="104"/>
      <c r="HU32" s="104"/>
      <c r="HV32" s="104"/>
      <c r="HW32" s="104"/>
      <c r="HX32" s="104"/>
      <c r="HY32" s="104"/>
      <c r="HZ32" s="104"/>
      <c r="IA32" s="104"/>
      <c r="IB32" s="104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1" t="s">
        <v>29</v>
      </c>
      <c r="IS32" s="102"/>
      <c r="IT32" s="102"/>
      <c r="IU32" s="102"/>
      <c r="IV32" s="102"/>
      <c r="IW32" s="102"/>
      <c r="IX32" s="102"/>
      <c r="IY32" s="102"/>
      <c r="IZ32" s="102"/>
      <c r="JA32" s="102"/>
      <c r="JB32" s="103"/>
      <c r="JC32" s="80">
        <f>データ!DP7</f>
        <v>252.8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269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276.60000000000002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274.8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277.2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45" t="s">
        <v>128</v>
      </c>
      <c r="NE32" s="146"/>
      <c r="NF32" s="146"/>
      <c r="NG32" s="146"/>
      <c r="NH32" s="146"/>
      <c r="NI32" s="146"/>
      <c r="NJ32" s="146"/>
      <c r="NK32" s="146"/>
      <c r="NL32" s="146"/>
      <c r="NM32" s="146"/>
      <c r="NN32" s="146"/>
      <c r="NO32" s="146"/>
      <c r="NP32" s="146"/>
      <c r="NQ32" s="146"/>
      <c r="NR32" s="147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45"/>
      <c r="NE33" s="146"/>
      <c r="NF33" s="146"/>
      <c r="NG33" s="146"/>
      <c r="NH33" s="146"/>
      <c r="NI33" s="146"/>
      <c r="NJ33" s="146"/>
      <c r="NK33" s="146"/>
      <c r="NL33" s="146"/>
      <c r="NM33" s="146"/>
      <c r="NN33" s="146"/>
      <c r="NO33" s="146"/>
      <c r="NP33" s="146"/>
      <c r="NQ33" s="146"/>
      <c r="NR33" s="147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45"/>
      <c r="NE34" s="146"/>
      <c r="NF34" s="146"/>
      <c r="NG34" s="146"/>
      <c r="NH34" s="146"/>
      <c r="NI34" s="146"/>
      <c r="NJ34" s="146"/>
      <c r="NK34" s="146"/>
      <c r="NL34" s="146"/>
      <c r="NM34" s="146"/>
      <c r="NN34" s="146"/>
      <c r="NO34" s="146"/>
      <c r="NP34" s="146"/>
      <c r="NQ34" s="146"/>
      <c r="NR34" s="147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45"/>
      <c r="NE35" s="146"/>
      <c r="NF35" s="146"/>
      <c r="NG35" s="146"/>
      <c r="NH35" s="146"/>
      <c r="NI35" s="146"/>
      <c r="NJ35" s="146"/>
      <c r="NK35" s="146"/>
      <c r="NL35" s="146"/>
      <c r="NM35" s="146"/>
      <c r="NN35" s="146"/>
      <c r="NO35" s="146"/>
      <c r="NP35" s="146"/>
      <c r="NQ35" s="146"/>
      <c r="NR35" s="147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45"/>
      <c r="NE36" s="146"/>
      <c r="NF36" s="146"/>
      <c r="NG36" s="146"/>
      <c r="NH36" s="146"/>
      <c r="NI36" s="146"/>
      <c r="NJ36" s="146"/>
      <c r="NK36" s="146"/>
      <c r="NL36" s="146"/>
      <c r="NM36" s="146"/>
      <c r="NN36" s="146"/>
      <c r="NO36" s="146"/>
      <c r="NP36" s="146"/>
      <c r="NQ36" s="146"/>
      <c r="NR36" s="147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45"/>
      <c r="NE37" s="146"/>
      <c r="NF37" s="146"/>
      <c r="NG37" s="146"/>
      <c r="NH37" s="146"/>
      <c r="NI37" s="146"/>
      <c r="NJ37" s="146"/>
      <c r="NK37" s="146"/>
      <c r="NL37" s="146"/>
      <c r="NM37" s="146"/>
      <c r="NN37" s="146"/>
      <c r="NO37" s="146"/>
      <c r="NP37" s="146"/>
      <c r="NQ37" s="146"/>
      <c r="NR37" s="147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45"/>
      <c r="NE38" s="146"/>
      <c r="NF38" s="146"/>
      <c r="NG38" s="146"/>
      <c r="NH38" s="146"/>
      <c r="NI38" s="146"/>
      <c r="NJ38" s="146"/>
      <c r="NK38" s="146"/>
      <c r="NL38" s="146"/>
      <c r="NM38" s="146"/>
      <c r="NN38" s="146"/>
      <c r="NO38" s="146"/>
      <c r="NP38" s="146"/>
      <c r="NQ38" s="146"/>
      <c r="NR38" s="147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45"/>
      <c r="NE39" s="146"/>
      <c r="NF39" s="146"/>
      <c r="NG39" s="146"/>
      <c r="NH39" s="146"/>
      <c r="NI39" s="146"/>
      <c r="NJ39" s="146"/>
      <c r="NK39" s="146"/>
      <c r="NL39" s="146"/>
      <c r="NM39" s="146"/>
      <c r="NN39" s="146"/>
      <c r="NO39" s="146"/>
      <c r="NP39" s="146"/>
      <c r="NQ39" s="146"/>
      <c r="NR39" s="147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45"/>
      <c r="NE40" s="146"/>
      <c r="NF40" s="146"/>
      <c r="NG40" s="146"/>
      <c r="NH40" s="146"/>
      <c r="NI40" s="146"/>
      <c r="NJ40" s="146"/>
      <c r="NK40" s="146"/>
      <c r="NL40" s="146"/>
      <c r="NM40" s="146"/>
      <c r="NN40" s="146"/>
      <c r="NO40" s="146"/>
      <c r="NP40" s="146"/>
      <c r="NQ40" s="146"/>
      <c r="NR40" s="147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45"/>
      <c r="NE41" s="146"/>
      <c r="NF41" s="146"/>
      <c r="NG41" s="146"/>
      <c r="NH41" s="146"/>
      <c r="NI41" s="146"/>
      <c r="NJ41" s="146"/>
      <c r="NK41" s="146"/>
      <c r="NL41" s="146"/>
      <c r="NM41" s="146"/>
      <c r="NN41" s="146"/>
      <c r="NO41" s="146"/>
      <c r="NP41" s="146"/>
      <c r="NQ41" s="146"/>
      <c r="NR41" s="147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45"/>
      <c r="NE42" s="146"/>
      <c r="NF42" s="146"/>
      <c r="NG42" s="146"/>
      <c r="NH42" s="146"/>
      <c r="NI42" s="146"/>
      <c r="NJ42" s="146"/>
      <c r="NK42" s="146"/>
      <c r="NL42" s="146"/>
      <c r="NM42" s="146"/>
      <c r="NN42" s="146"/>
      <c r="NO42" s="146"/>
      <c r="NP42" s="146"/>
      <c r="NQ42" s="146"/>
      <c r="NR42" s="147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45"/>
      <c r="NE43" s="146"/>
      <c r="NF43" s="146"/>
      <c r="NG43" s="146"/>
      <c r="NH43" s="146"/>
      <c r="NI43" s="146"/>
      <c r="NJ43" s="146"/>
      <c r="NK43" s="146"/>
      <c r="NL43" s="146"/>
      <c r="NM43" s="146"/>
      <c r="NN43" s="146"/>
      <c r="NO43" s="146"/>
      <c r="NP43" s="146"/>
      <c r="NQ43" s="146"/>
      <c r="NR43" s="147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45"/>
      <c r="NE44" s="146"/>
      <c r="NF44" s="146"/>
      <c r="NG44" s="146"/>
      <c r="NH44" s="146"/>
      <c r="NI44" s="146"/>
      <c r="NJ44" s="146"/>
      <c r="NK44" s="146"/>
      <c r="NL44" s="146"/>
      <c r="NM44" s="146"/>
      <c r="NN44" s="146"/>
      <c r="NO44" s="146"/>
      <c r="NP44" s="146"/>
      <c r="NQ44" s="146"/>
      <c r="NR44" s="147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45"/>
      <c r="NE45" s="146"/>
      <c r="NF45" s="146"/>
      <c r="NG45" s="146"/>
      <c r="NH45" s="146"/>
      <c r="NI45" s="146"/>
      <c r="NJ45" s="146"/>
      <c r="NK45" s="146"/>
      <c r="NL45" s="146"/>
      <c r="NM45" s="146"/>
      <c r="NN45" s="146"/>
      <c r="NO45" s="146"/>
      <c r="NP45" s="146"/>
      <c r="NQ45" s="146"/>
      <c r="NR45" s="147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45"/>
      <c r="NE46" s="146"/>
      <c r="NF46" s="146"/>
      <c r="NG46" s="146"/>
      <c r="NH46" s="146"/>
      <c r="NI46" s="146"/>
      <c r="NJ46" s="146"/>
      <c r="NK46" s="146"/>
      <c r="NL46" s="146"/>
      <c r="NM46" s="146"/>
      <c r="NN46" s="146"/>
      <c r="NO46" s="146"/>
      <c r="NP46" s="146"/>
      <c r="NQ46" s="146"/>
      <c r="NR46" s="147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45"/>
      <c r="NE47" s="146"/>
      <c r="NF47" s="146"/>
      <c r="NG47" s="146"/>
      <c r="NH47" s="146"/>
      <c r="NI47" s="146"/>
      <c r="NJ47" s="146"/>
      <c r="NK47" s="146"/>
      <c r="NL47" s="146"/>
      <c r="NM47" s="146"/>
      <c r="NN47" s="146"/>
      <c r="NO47" s="146"/>
      <c r="NP47" s="146"/>
      <c r="NQ47" s="146"/>
      <c r="NR47" s="147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48" t="s">
        <v>30</v>
      </c>
      <c r="NE48" s="149"/>
      <c r="NF48" s="149"/>
      <c r="NG48" s="149"/>
      <c r="NH48" s="149"/>
      <c r="NI48" s="149"/>
      <c r="NJ48" s="149"/>
      <c r="NK48" s="149"/>
      <c r="NL48" s="149"/>
      <c r="NM48" s="149"/>
      <c r="NN48" s="149"/>
      <c r="NO48" s="149"/>
      <c r="NP48" s="149"/>
      <c r="NQ48" s="149"/>
      <c r="NR48" s="15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45" t="s">
        <v>130</v>
      </c>
      <c r="NE49" s="146"/>
      <c r="NF49" s="146"/>
      <c r="NG49" s="146"/>
      <c r="NH49" s="146"/>
      <c r="NI49" s="146"/>
      <c r="NJ49" s="146"/>
      <c r="NK49" s="146"/>
      <c r="NL49" s="146"/>
      <c r="NM49" s="146"/>
      <c r="NN49" s="146"/>
      <c r="NO49" s="146"/>
      <c r="NP49" s="146"/>
      <c r="NQ49" s="146"/>
      <c r="NR49" s="147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45"/>
      <c r="NE50" s="146"/>
      <c r="NF50" s="146"/>
      <c r="NG50" s="146"/>
      <c r="NH50" s="146"/>
      <c r="NI50" s="146"/>
      <c r="NJ50" s="146"/>
      <c r="NK50" s="146"/>
      <c r="NL50" s="146"/>
      <c r="NM50" s="146"/>
      <c r="NN50" s="146"/>
      <c r="NO50" s="146"/>
      <c r="NP50" s="146"/>
      <c r="NQ50" s="146"/>
      <c r="NR50" s="147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05">
        <f>データ!$B$11</f>
        <v>41640</v>
      </c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>
        <f>データ!$C$11</f>
        <v>42005</v>
      </c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>
        <f>データ!$D$11</f>
        <v>42370</v>
      </c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5"/>
      <c r="BU51" s="105"/>
      <c r="BV51" s="105"/>
      <c r="BW51" s="105"/>
      <c r="BX51" s="105"/>
      <c r="BY51" s="105"/>
      <c r="BZ51" s="105">
        <f>データ!$E$11</f>
        <v>42736</v>
      </c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105"/>
      <c r="CL51" s="105"/>
      <c r="CM51" s="105"/>
      <c r="CN51" s="105"/>
      <c r="CO51" s="105"/>
      <c r="CP51" s="105"/>
      <c r="CQ51" s="105"/>
      <c r="CR51" s="105"/>
      <c r="CS51" s="105">
        <f>データ!$F$11</f>
        <v>43101</v>
      </c>
      <c r="CT51" s="105"/>
      <c r="CU51" s="105"/>
      <c r="CV51" s="105"/>
      <c r="CW51" s="105"/>
      <c r="CX51" s="105"/>
      <c r="CY51" s="105"/>
      <c r="CZ51" s="105"/>
      <c r="DA51" s="105"/>
      <c r="DB51" s="105"/>
      <c r="DC51" s="105"/>
      <c r="DD51" s="105"/>
      <c r="DE51" s="105"/>
      <c r="DF51" s="105"/>
      <c r="DG51" s="105"/>
      <c r="DH51" s="105"/>
      <c r="DI51" s="105"/>
      <c r="DJ51" s="105"/>
      <c r="DK51" s="105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05">
        <f>データ!$B$11</f>
        <v>41640</v>
      </c>
      <c r="EM51" s="105"/>
      <c r="EN51" s="105"/>
      <c r="EO51" s="105"/>
      <c r="EP51" s="105"/>
      <c r="EQ51" s="105"/>
      <c r="ER51" s="105"/>
      <c r="ES51" s="105"/>
      <c r="ET51" s="105"/>
      <c r="EU51" s="105"/>
      <c r="EV51" s="105"/>
      <c r="EW51" s="105"/>
      <c r="EX51" s="105"/>
      <c r="EY51" s="105"/>
      <c r="EZ51" s="105"/>
      <c r="FA51" s="105"/>
      <c r="FB51" s="105"/>
      <c r="FC51" s="105"/>
      <c r="FD51" s="105"/>
      <c r="FE51" s="105">
        <f>データ!$C$11</f>
        <v>42005</v>
      </c>
      <c r="FF51" s="105"/>
      <c r="FG51" s="105"/>
      <c r="FH51" s="105"/>
      <c r="FI51" s="105"/>
      <c r="FJ51" s="105"/>
      <c r="FK51" s="105"/>
      <c r="FL51" s="105"/>
      <c r="FM51" s="105"/>
      <c r="FN51" s="105"/>
      <c r="FO51" s="105"/>
      <c r="FP51" s="105"/>
      <c r="FQ51" s="105"/>
      <c r="FR51" s="105"/>
      <c r="FS51" s="105"/>
      <c r="FT51" s="105"/>
      <c r="FU51" s="105"/>
      <c r="FV51" s="105"/>
      <c r="FW51" s="105"/>
      <c r="FX51" s="105">
        <f>データ!$D$11</f>
        <v>42370</v>
      </c>
      <c r="FY51" s="105"/>
      <c r="FZ51" s="105"/>
      <c r="GA51" s="105"/>
      <c r="GB51" s="105"/>
      <c r="GC51" s="105"/>
      <c r="GD51" s="105"/>
      <c r="GE51" s="105"/>
      <c r="GF51" s="105"/>
      <c r="GG51" s="105"/>
      <c r="GH51" s="105"/>
      <c r="GI51" s="105"/>
      <c r="GJ51" s="105"/>
      <c r="GK51" s="105"/>
      <c r="GL51" s="105"/>
      <c r="GM51" s="105"/>
      <c r="GN51" s="105"/>
      <c r="GO51" s="105"/>
      <c r="GP51" s="105"/>
      <c r="GQ51" s="105">
        <f>データ!$E$11</f>
        <v>42736</v>
      </c>
      <c r="GR51" s="105"/>
      <c r="GS51" s="105"/>
      <c r="GT51" s="105"/>
      <c r="GU51" s="105"/>
      <c r="GV51" s="105"/>
      <c r="GW51" s="105"/>
      <c r="GX51" s="105"/>
      <c r="GY51" s="105"/>
      <c r="GZ51" s="105"/>
      <c r="HA51" s="105"/>
      <c r="HB51" s="105"/>
      <c r="HC51" s="105"/>
      <c r="HD51" s="105"/>
      <c r="HE51" s="105"/>
      <c r="HF51" s="105"/>
      <c r="HG51" s="105"/>
      <c r="HH51" s="105"/>
      <c r="HI51" s="105"/>
      <c r="HJ51" s="105">
        <f>データ!$F$11</f>
        <v>43101</v>
      </c>
      <c r="HK51" s="105"/>
      <c r="HL51" s="105"/>
      <c r="HM51" s="105"/>
      <c r="HN51" s="105"/>
      <c r="HO51" s="105"/>
      <c r="HP51" s="105"/>
      <c r="HQ51" s="105"/>
      <c r="HR51" s="105"/>
      <c r="HS51" s="105"/>
      <c r="HT51" s="105"/>
      <c r="HU51" s="105"/>
      <c r="HV51" s="105"/>
      <c r="HW51" s="105"/>
      <c r="HX51" s="105"/>
      <c r="HY51" s="105"/>
      <c r="HZ51" s="105"/>
      <c r="IA51" s="105"/>
      <c r="IB51" s="105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05">
        <f>データ!$B$11</f>
        <v>41640</v>
      </c>
      <c r="JD51" s="105"/>
      <c r="JE51" s="105"/>
      <c r="JF51" s="105"/>
      <c r="JG51" s="105"/>
      <c r="JH51" s="105"/>
      <c r="JI51" s="105"/>
      <c r="JJ51" s="105"/>
      <c r="JK51" s="105"/>
      <c r="JL51" s="105"/>
      <c r="JM51" s="105"/>
      <c r="JN51" s="105"/>
      <c r="JO51" s="105"/>
      <c r="JP51" s="105"/>
      <c r="JQ51" s="105"/>
      <c r="JR51" s="105"/>
      <c r="JS51" s="105"/>
      <c r="JT51" s="105"/>
      <c r="JU51" s="105"/>
      <c r="JV51" s="105">
        <f>データ!$C$11</f>
        <v>42005</v>
      </c>
      <c r="JW51" s="105"/>
      <c r="JX51" s="105"/>
      <c r="JY51" s="105"/>
      <c r="JZ51" s="105"/>
      <c r="KA51" s="105"/>
      <c r="KB51" s="105"/>
      <c r="KC51" s="105"/>
      <c r="KD51" s="105"/>
      <c r="KE51" s="105"/>
      <c r="KF51" s="105"/>
      <c r="KG51" s="105"/>
      <c r="KH51" s="105"/>
      <c r="KI51" s="105"/>
      <c r="KJ51" s="105"/>
      <c r="KK51" s="105"/>
      <c r="KL51" s="105"/>
      <c r="KM51" s="105"/>
      <c r="KN51" s="105"/>
      <c r="KO51" s="105">
        <f>データ!$D$11</f>
        <v>42370</v>
      </c>
      <c r="KP51" s="105"/>
      <c r="KQ51" s="105"/>
      <c r="KR51" s="105"/>
      <c r="KS51" s="105"/>
      <c r="KT51" s="105"/>
      <c r="KU51" s="105"/>
      <c r="KV51" s="105"/>
      <c r="KW51" s="105"/>
      <c r="KX51" s="105"/>
      <c r="KY51" s="105"/>
      <c r="KZ51" s="105"/>
      <c r="LA51" s="105"/>
      <c r="LB51" s="105"/>
      <c r="LC51" s="105"/>
      <c r="LD51" s="105"/>
      <c r="LE51" s="105"/>
      <c r="LF51" s="105"/>
      <c r="LG51" s="105"/>
      <c r="LH51" s="105">
        <f>データ!$E$11</f>
        <v>42736</v>
      </c>
      <c r="LI51" s="105"/>
      <c r="LJ51" s="105"/>
      <c r="LK51" s="105"/>
      <c r="LL51" s="105"/>
      <c r="LM51" s="105"/>
      <c r="LN51" s="105"/>
      <c r="LO51" s="105"/>
      <c r="LP51" s="105"/>
      <c r="LQ51" s="105"/>
      <c r="LR51" s="105"/>
      <c r="LS51" s="105"/>
      <c r="LT51" s="105"/>
      <c r="LU51" s="105"/>
      <c r="LV51" s="105"/>
      <c r="LW51" s="105"/>
      <c r="LX51" s="105"/>
      <c r="LY51" s="105"/>
      <c r="LZ51" s="105"/>
      <c r="MA51" s="105">
        <f>データ!$F$11</f>
        <v>43101</v>
      </c>
      <c r="MB51" s="105"/>
      <c r="MC51" s="105"/>
      <c r="MD51" s="105"/>
      <c r="ME51" s="105"/>
      <c r="MF51" s="105"/>
      <c r="MG51" s="105"/>
      <c r="MH51" s="105"/>
      <c r="MI51" s="105"/>
      <c r="MJ51" s="105"/>
      <c r="MK51" s="105"/>
      <c r="ML51" s="105"/>
      <c r="MM51" s="105"/>
      <c r="MN51" s="105"/>
      <c r="MO51" s="105"/>
      <c r="MP51" s="105"/>
      <c r="MQ51" s="105"/>
      <c r="MR51" s="105"/>
      <c r="MS51" s="105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45"/>
      <c r="NE51" s="146"/>
      <c r="NF51" s="146"/>
      <c r="NG51" s="146"/>
      <c r="NH51" s="146"/>
      <c r="NI51" s="146"/>
      <c r="NJ51" s="146"/>
      <c r="NK51" s="146"/>
      <c r="NL51" s="146"/>
      <c r="NM51" s="146"/>
      <c r="NN51" s="146"/>
      <c r="NO51" s="146"/>
      <c r="NP51" s="146"/>
      <c r="NQ51" s="146"/>
      <c r="NR51" s="147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1" t="s">
        <v>27</v>
      </c>
      <c r="K52" s="102"/>
      <c r="L52" s="102"/>
      <c r="M52" s="102"/>
      <c r="N52" s="102"/>
      <c r="O52" s="102"/>
      <c r="P52" s="102"/>
      <c r="Q52" s="102"/>
      <c r="R52" s="102"/>
      <c r="S52" s="102"/>
      <c r="T52" s="103"/>
      <c r="U52" s="100">
        <f>データ!AU7</f>
        <v>0</v>
      </c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>
        <f>データ!AV7</f>
        <v>0</v>
      </c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>
        <f>データ!AW7</f>
        <v>0</v>
      </c>
      <c r="BH52" s="100"/>
      <c r="BI52" s="100"/>
      <c r="BJ52" s="100"/>
      <c r="BK52" s="100"/>
      <c r="BL52" s="100"/>
      <c r="BM52" s="100"/>
      <c r="BN52" s="100"/>
      <c r="BO52" s="100"/>
      <c r="BP52" s="100"/>
      <c r="BQ52" s="100"/>
      <c r="BR52" s="100"/>
      <c r="BS52" s="100"/>
      <c r="BT52" s="100"/>
      <c r="BU52" s="100"/>
      <c r="BV52" s="100"/>
      <c r="BW52" s="100"/>
      <c r="BX52" s="100"/>
      <c r="BY52" s="100"/>
      <c r="BZ52" s="100">
        <f>データ!AX7</f>
        <v>0</v>
      </c>
      <c r="CA52" s="100"/>
      <c r="CB52" s="100"/>
      <c r="CC52" s="100"/>
      <c r="CD52" s="100"/>
      <c r="CE52" s="100"/>
      <c r="CF52" s="100"/>
      <c r="CG52" s="100"/>
      <c r="CH52" s="100"/>
      <c r="CI52" s="100"/>
      <c r="CJ52" s="100"/>
      <c r="CK52" s="100"/>
      <c r="CL52" s="100"/>
      <c r="CM52" s="100"/>
      <c r="CN52" s="100"/>
      <c r="CO52" s="100"/>
      <c r="CP52" s="100"/>
      <c r="CQ52" s="100"/>
      <c r="CR52" s="100"/>
      <c r="CS52" s="100">
        <f>データ!AY7</f>
        <v>0</v>
      </c>
      <c r="CT52" s="100"/>
      <c r="CU52" s="100"/>
      <c r="CV52" s="100"/>
      <c r="CW52" s="100"/>
      <c r="CX52" s="100"/>
      <c r="CY52" s="100"/>
      <c r="CZ52" s="100"/>
      <c r="DA52" s="100"/>
      <c r="DB52" s="100"/>
      <c r="DC52" s="100"/>
      <c r="DD52" s="100"/>
      <c r="DE52" s="100"/>
      <c r="DF52" s="100"/>
      <c r="DG52" s="100"/>
      <c r="DH52" s="100"/>
      <c r="DI52" s="100"/>
      <c r="DJ52" s="100"/>
      <c r="DK52" s="100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1" t="s">
        <v>27</v>
      </c>
      <c r="EB52" s="102"/>
      <c r="EC52" s="102"/>
      <c r="ED52" s="102"/>
      <c r="EE52" s="102"/>
      <c r="EF52" s="102"/>
      <c r="EG52" s="102"/>
      <c r="EH52" s="102"/>
      <c r="EI52" s="102"/>
      <c r="EJ52" s="102"/>
      <c r="EK52" s="103"/>
      <c r="EL52" s="104">
        <f>データ!BF7</f>
        <v>47.7</v>
      </c>
      <c r="EM52" s="104"/>
      <c r="EN52" s="104"/>
      <c r="EO52" s="104"/>
      <c r="EP52" s="104"/>
      <c r="EQ52" s="104"/>
      <c r="ER52" s="104"/>
      <c r="ES52" s="104"/>
      <c r="ET52" s="104"/>
      <c r="EU52" s="104"/>
      <c r="EV52" s="104"/>
      <c r="EW52" s="104"/>
      <c r="EX52" s="104"/>
      <c r="EY52" s="104"/>
      <c r="EZ52" s="104"/>
      <c r="FA52" s="104"/>
      <c r="FB52" s="104"/>
      <c r="FC52" s="104"/>
      <c r="FD52" s="104"/>
      <c r="FE52" s="104">
        <f>データ!BG7</f>
        <v>45.1</v>
      </c>
      <c r="FF52" s="104"/>
      <c r="FG52" s="104"/>
      <c r="FH52" s="104"/>
      <c r="FI52" s="104"/>
      <c r="FJ52" s="104"/>
      <c r="FK52" s="104"/>
      <c r="FL52" s="104"/>
      <c r="FM52" s="104"/>
      <c r="FN52" s="104"/>
      <c r="FO52" s="104"/>
      <c r="FP52" s="104"/>
      <c r="FQ52" s="104"/>
      <c r="FR52" s="104"/>
      <c r="FS52" s="104"/>
      <c r="FT52" s="104"/>
      <c r="FU52" s="104"/>
      <c r="FV52" s="104"/>
      <c r="FW52" s="104"/>
      <c r="FX52" s="104">
        <f>データ!BH7</f>
        <v>31.3</v>
      </c>
      <c r="FY52" s="104"/>
      <c r="FZ52" s="104"/>
      <c r="GA52" s="104"/>
      <c r="GB52" s="104"/>
      <c r="GC52" s="104"/>
      <c r="GD52" s="104"/>
      <c r="GE52" s="104"/>
      <c r="GF52" s="104"/>
      <c r="GG52" s="104"/>
      <c r="GH52" s="104"/>
      <c r="GI52" s="104"/>
      <c r="GJ52" s="104"/>
      <c r="GK52" s="104"/>
      <c r="GL52" s="104"/>
      <c r="GM52" s="104"/>
      <c r="GN52" s="104"/>
      <c r="GO52" s="104"/>
      <c r="GP52" s="104"/>
      <c r="GQ52" s="104">
        <f>データ!BI7</f>
        <v>25</v>
      </c>
      <c r="GR52" s="104"/>
      <c r="GS52" s="104"/>
      <c r="GT52" s="104"/>
      <c r="GU52" s="104"/>
      <c r="GV52" s="104"/>
      <c r="GW52" s="104"/>
      <c r="GX52" s="104"/>
      <c r="GY52" s="104"/>
      <c r="GZ52" s="104"/>
      <c r="HA52" s="104"/>
      <c r="HB52" s="104"/>
      <c r="HC52" s="104"/>
      <c r="HD52" s="104"/>
      <c r="HE52" s="104"/>
      <c r="HF52" s="104"/>
      <c r="HG52" s="104"/>
      <c r="HH52" s="104"/>
      <c r="HI52" s="104"/>
      <c r="HJ52" s="104">
        <f>データ!BJ7</f>
        <v>23</v>
      </c>
      <c r="HK52" s="104"/>
      <c r="HL52" s="104"/>
      <c r="HM52" s="104"/>
      <c r="HN52" s="104"/>
      <c r="HO52" s="104"/>
      <c r="HP52" s="104"/>
      <c r="HQ52" s="104"/>
      <c r="HR52" s="104"/>
      <c r="HS52" s="104"/>
      <c r="HT52" s="104"/>
      <c r="HU52" s="104"/>
      <c r="HV52" s="104"/>
      <c r="HW52" s="104"/>
      <c r="HX52" s="104"/>
      <c r="HY52" s="104"/>
      <c r="HZ52" s="104"/>
      <c r="IA52" s="104"/>
      <c r="IB52" s="104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1" t="s">
        <v>27</v>
      </c>
      <c r="IS52" s="102"/>
      <c r="IT52" s="102"/>
      <c r="IU52" s="102"/>
      <c r="IV52" s="102"/>
      <c r="IW52" s="102"/>
      <c r="IX52" s="102"/>
      <c r="IY52" s="102"/>
      <c r="IZ52" s="102"/>
      <c r="JA52" s="102"/>
      <c r="JB52" s="103"/>
      <c r="JC52" s="100">
        <f>データ!BQ7</f>
        <v>3985</v>
      </c>
      <c r="JD52" s="100"/>
      <c r="JE52" s="100"/>
      <c r="JF52" s="100"/>
      <c r="JG52" s="100"/>
      <c r="JH52" s="100"/>
      <c r="JI52" s="100"/>
      <c r="JJ52" s="100"/>
      <c r="JK52" s="100"/>
      <c r="JL52" s="100"/>
      <c r="JM52" s="100"/>
      <c r="JN52" s="100"/>
      <c r="JO52" s="100"/>
      <c r="JP52" s="100"/>
      <c r="JQ52" s="100"/>
      <c r="JR52" s="100"/>
      <c r="JS52" s="100"/>
      <c r="JT52" s="100"/>
      <c r="JU52" s="100"/>
      <c r="JV52" s="100">
        <f>データ!BR7</f>
        <v>3750</v>
      </c>
      <c r="JW52" s="100"/>
      <c r="JX52" s="100"/>
      <c r="JY52" s="100"/>
      <c r="JZ52" s="100"/>
      <c r="KA52" s="100"/>
      <c r="KB52" s="100"/>
      <c r="KC52" s="100"/>
      <c r="KD52" s="100"/>
      <c r="KE52" s="100"/>
      <c r="KF52" s="100"/>
      <c r="KG52" s="100"/>
      <c r="KH52" s="100"/>
      <c r="KI52" s="100"/>
      <c r="KJ52" s="100"/>
      <c r="KK52" s="100"/>
      <c r="KL52" s="100"/>
      <c r="KM52" s="100"/>
      <c r="KN52" s="100"/>
      <c r="KO52" s="100">
        <f>データ!BS7</f>
        <v>2472</v>
      </c>
      <c r="KP52" s="100"/>
      <c r="KQ52" s="100"/>
      <c r="KR52" s="100"/>
      <c r="KS52" s="100"/>
      <c r="KT52" s="100"/>
      <c r="KU52" s="100"/>
      <c r="KV52" s="100"/>
      <c r="KW52" s="100"/>
      <c r="KX52" s="100"/>
      <c r="KY52" s="100"/>
      <c r="KZ52" s="100"/>
      <c r="LA52" s="100"/>
      <c r="LB52" s="100"/>
      <c r="LC52" s="100"/>
      <c r="LD52" s="100"/>
      <c r="LE52" s="100"/>
      <c r="LF52" s="100"/>
      <c r="LG52" s="100"/>
      <c r="LH52" s="100">
        <f>データ!BT7</f>
        <v>1875</v>
      </c>
      <c r="LI52" s="100"/>
      <c r="LJ52" s="100"/>
      <c r="LK52" s="100"/>
      <c r="LL52" s="100"/>
      <c r="LM52" s="100"/>
      <c r="LN52" s="100"/>
      <c r="LO52" s="100"/>
      <c r="LP52" s="100"/>
      <c r="LQ52" s="100"/>
      <c r="LR52" s="100"/>
      <c r="LS52" s="100"/>
      <c r="LT52" s="100"/>
      <c r="LU52" s="100"/>
      <c r="LV52" s="100"/>
      <c r="LW52" s="100"/>
      <c r="LX52" s="100"/>
      <c r="LY52" s="100"/>
      <c r="LZ52" s="100"/>
      <c r="MA52" s="100">
        <f>データ!BU7</f>
        <v>1855</v>
      </c>
      <c r="MB52" s="100"/>
      <c r="MC52" s="100"/>
      <c r="MD52" s="100"/>
      <c r="ME52" s="100"/>
      <c r="MF52" s="100"/>
      <c r="MG52" s="100"/>
      <c r="MH52" s="100"/>
      <c r="MI52" s="100"/>
      <c r="MJ52" s="100"/>
      <c r="MK52" s="100"/>
      <c r="ML52" s="100"/>
      <c r="MM52" s="100"/>
      <c r="MN52" s="100"/>
      <c r="MO52" s="100"/>
      <c r="MP52" s="100"/>
      <c r="MQ52" s="100"/>
      <c r="MR52" s="100"/>
      <c r="MS52" s="100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45"/>
      <c r="NE52" s="146"/>
      <c r="NF52" s="146"/>
      <c r="NG52" s="146"/>
      <c r="NH52" s="146"/>
      <c r="NI52" s="146"/>
      <c r="NJ52" s="146"/>
      <c r="NK52" s="146"/>
      <c r="NL52" s="146"/>
      <c r="NM52" s="146"/>
      <c r="NN52" s="146"/>
      <c r="NO52" s="146"/>
      <c r="NP52" s="146"/>
      <c r="NQ52" s="146"/>
      <c r="NR52" s="147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1" t="s">
        <v>29</v>
      </c>
      <c r="K53" s="102"/>
      <c r="L53" s="102"/>
      <c r="M53" s="102"/>
      <c r="N53" s="102"/>
      <c r="O53" s="102"/>
      <c r="P53" s="102"/>
      <c r="Q53" s="102"/>
      <c r="R53" s="102"/>
      <c r="S53" s="102"/>
      <c r="T53" s="103"/>
      <c r="U53" s="100">
        <f>データ!AZ7</f>
        <v>23</v>
      </c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>
        <f>データ!BA7</f>
        <v>22</v>
      </c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>
        <f>データ!BB7</f>
        <v>16</v>
      </c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  <c r="BT53" s="100"/>
      <c r="BU53" s="100"/>
      <c r="BV53" s="100"/>
      <c r="BW53" s="100"/>
      <c r="BX53" s="100"/>
      <c r="BY53" s="100"/>
      <c r="BZ53" s="100">
        <f>データ!BC7</f>
        <v>21</v>
      </c>
      <c r="CA53" s="100"/>
      <c r="CB53" s="100"/>
      <c r="CC53" s="100"/>
      <c r="CD53" s="100"/>
      <c r="CE53" s="100"/>
      <c r="CF53" s="100"/>
      <c r="CG53" s="100"/>
      <c r="CH53" s="100"/>
      <c r="CI53" s="100"/>
      <c r="CJ53" s="100"/>
      <c r="CK53" s="100"/>
      <c r="CL53" s="100"/>
      <c r="CM53" s="100"/>
      <c r="CN53" s="100"/>
      <c r="CO53" s="100"/>
      <c r="CP53" s="100"/>
      <c r="CQ53" s="100"/>
      <c r="CR53" s="100"/>
      <c r="CS53" s="100">
        <f>データ!BD7</f>
        <v>17</v>
      </c>
      <c r="CT53" s="100"/>
      <c r="CU53" s="100"/>
      <c r="CV53" s="100"/>
      <c r="CW53" s="100"/>
      <c r="CX53" s="100"/>
      <c r="CY53" s="100"/>
      <c r="CZ53" s="100"/>
      <c r="DA53" s="100"/>
      <c r="DB53" s="100"/>
      <c r="DC53" s="100"/>
      <c r="DD53" s="100"/>
      <c r="DE53" s="100"/>
      <c r="DF53" s="100"/>
      <c r="DG53" s="100"/>
      <c r="DH53" s="100"/>
      <c r="DI53" s="100"/>
      <c r="DJ53" s="100"/>
      <c r="DK53" s="100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1" t="s">
        <v>29</v>
      </c>
      <c r="EB53" s="102"/>
      <c r="EC53" s="102"/>
      <c r="ED53" s="102"/>
      <c r="EE53" s="102"/>
      <c r="EF53" s="102"/>
      <c r="EG53" s="102"/>
      <c r="EH53" s="102"/>
      <c r="EI53" s="102"/>
      <c r="EJ53" s="102"/>
      <c r="EK53" s="103"/>
      <c r="EL53" s="104">
        <f>データ!BK7</f>
        <v>40.700000000000003</v>
      </c>
      <c r="EM53" s="104"/>
      <c r="EN53" s="104"/>
      <c r="EO53" s="104"/>
      <c r="EP53" s="104"/>
      <c r="EQ53" s="104"/>
      <c r="ER53" s="104"/>
      <c r="ES53" s="104"/>
      <c r="ET53" s="104"/>
      <c r="EU53" s="104"/>
      <c r="EV53" s="104"/>
      <c r="EW53" s="104"/>
      <c r="EX53" s="104"/>
      <c r="EY53" s="104"/>
      <c r="EZ53" s="104"/>
      <c r="FA53" s="104"/>
      <c r="FB53" s="104"/>
      <c r="FC53" s="104"/>
      <c r="FD53" s="104"/>
      <c r="FE53" s="104">
        <f>データ!BL7</f>
        <v>38.200000000000003</v>
      </c>
      <c r="FF53" s="104"/>
      <c r="FG53" s="104"/>
      <c r="FH53" s="104"/>
      <c r="FI53" s="104"/>
      <c r="FJ53" s="104"/>
      <c r="FK53" s="104"/>
      <c r="FL53" s="104"/>
      <c r="FM53" s="104"/>
      <c r="FN53" s="104"/>
      <c r="FO53" s="104"/>
      <c r="FP53" s="104"/>
      <c r="FQ53" s="104"/>
      <c r="FR53" s="104"/>
      <c r="FS53" s="104"/>
      <c r="FT53" s="104"/>
      <c r="FU53" s="104"/>
      <c r="FV53" s="104"/>
      <c r="FW53" s="104"/>
      <c r="FX53" s="104">
        <f>データ!BM7</f>
        <v>34.6</v>
      </c>
      <c r="FY53" s="104"/>
      <c r="FZ53" s="104"/>
      <c r="GA53" s="104"/>
      <c r="GB53" s="104"/>
      <c r="GC53" s="104"/>
      <c r="GD53" s="104"/>
      <c r="GE53" s="104"/>
      <c r="GF53" s="104"/>
      <c r="GG53" s="104"/>
      <c r="GH53" s="104"/>
      <c r="GI53" s="104"/>
      <c r="GJ53" s="104"/>
      <c r="GK53" s="104"/>
      <c r="GL53" s="104"/>
      <c r="GM53" s="104"/>
      <c r="GN53" s="104"/>
      <c r="GO53" s="104"/>
      <c r="GP53" s="104"/>
      <c r="GQ53" s="104">
        <f>データ!BN7</f>
        <v>37.6</v>
      </c>
      <c r="GR53" s="104"/>
      <c r="GS53" s="104"/>
      <c r="GT53" s="104"/>
      <c r="GU53" s="104"/>
      <c r="GV53" s="104"/>
      <c r="GW53" s="104"/>
      <c r="GX53" s="104"/>
      <c r="GY53" s="104"/>
      <c r="GZ53" s="104"/>
      <c r="HA53" s="104"/>
      <c r="HB53" s="104"/>
      <c r="HC53" s="104"/>
      <c r="HD53" s="104"/>
      <c r="HE53" s="104"/>
      <c r="HF53" s="104"/>
      <c r="HG53" s="104"/>
      <c r="HH53" s="104"/>
      <c r="HI53" s="104"/>
      <c r="HJ53" s="104">
        <f>データ!BO7</f>
        <v>33.200000000000003</v>
      </c>
      <c r="HK53" s="104"/>
      <c r="HL53" s="104"/>
      <c r="HM53" s="104"/>
      <c r="HN53" s="104"/>
      <c r="HO53" s="104"/>
      <c r="HP53" s="104"/>
      <c r="HQ53" s="104"/>
      <c r="HR53" s="104"/>
      <c r="HS53" s="104"/>
      <c r="HT53" s="104"/>
      <c r="HU53" s="104"/>
      <c r="HV53" s="104"/>
      <c r="HW53" s="104"/>
      <c r="HX53" s="104"/>
      <c r="HY53" s="104"/>
      <c r="HZ53" s="104"/>
      <c r="IA53" s="104"/>
      <c r="IB53" s="104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1" t="s">
        <v>29</v>
      </c>
      <c r="IS53" s="102"/>
      <c r="IT53" s="102"/>
      <c r="IU53" s="102"/>
      <c r="IV53" s="102"/>
      <c r="IW53" s="102"/>
      <c r="IX53" s="102"/>
      <c r="IY53" s="102"/>
      <c r="IZ53" s="102"/>
      <c r="JA53" s="102"/>
      <c r="JB53" s="103"/>
      <c r="JC53" s="100">
        <f>データ!BV7</f>
        <v>7496</v>
      </c>
      <c r="JD53" s="100"/>
      <c r="JE53" s="100"/>
      <c r="JF53" s="100"/>
      <c r="JG53" s="100"/>
      <c r="JH53" s="100"/>
      <c r="JI53" s="100"/>
      <c r="JJ53" s="100"/>
      <c r="JK53" s="100"/>
      <c r="JL53" s="100"/>
      <c r="JM53" s="100"/>
      <c r="JN53" s="100"/>
      <c r="JO53" s="100"/>
      <c r="JP53" s="100"/>
      <c r="JQ53" s="100"/>
      <c r="JR53" s="100"/>
      <c r="JS53" s="100"/>
      <c r="JT53" s="100"/>
      <c r="JU53" s="100"/>
      <c r="JV53" s="100">
        <f>データ!BW7</f>
        <v>6967</v>
      </c>
      <c r="JW53" s="100"/>
      <c r="JX53" s="100"/>
      <c r="JY53" s="100"/>
      <c r="JZ53" s="100"/>
      <c r="KA53" s="100"/>
      <c r="KB53" s="100"/>
      <c r="KC53" s="100"/>
      <c r="KD53" s="100"/>
      <c r="KE53" s="100"/>
      <c r="KF53" s="100"/>
      <c r="KG53" s="100"/>
      <c r="KH53" s="100"/>
      <c r="KI53" s="100"/>
      <c r="KJ53" s="100"/>
      <c r="KK53" s="100"/>
      <c r="KL53" s="100"/>
      <c r="KM53" s="100"/>
      <c r="KN53" s="100"/>
      <c r="KO53" s="100">
        <f>データ!BX7</f>
        <v>7138</v>
      </c>
      <c r="KP53" s="100"/>
      <c r="KQ53" s="100"/>
      <c r="KR53" s="100"/>
      <c r="KS53" s="100"/>
      <c r="KT53" s="100"/>
      <c r="KU53" s="100"/>
      <c r="KV53" s="100"/>
      <c r="KW53" s="100"/>
      <c r="KX53" s="100"/>
      <c r="KY53" s="100"/>
      <c r="KZ53" s="100"/>
      <c r="LA53" s="100"/>
      <c r="LB53" s="100"/>
      <c r="LC53" s="100"/>
      <c r="LD53" s="100"/>
      <c r="LE53" s="100"/>
      <c r="LF53" s="100"/>
      <c r="LG53" s="100"/>
      <c r="LH53" s="100">
        <f>データ!BY7</f>
        <v>8131</v>
      </c>
      <c r="LI53" s="100"/>
      <c r="LJ53" s="100"/>
      <c r="LK53" s="100"/>
      <c r="LL53" s="100"/>
      <c r="LM53" s="100"/>
      <c r="LN53" s="100"/>
      <c r="LO53" s="100"/>
      <c r="LP53" s="100"/>
      <c r="LQ53" s="100"/>
      <c r="LR53" s="100"/>
      <c r="LS53" s="100"/>
      <c r="LT53" s="100"/>
      <c r="LU53" s="100"/>
      <c r="LV53" s="100"/>
      <c r="LW53" s="100"/>
      <c r="LX53" s="100"/>
      <c r="LY53" s="100"/>
      <c r="LZ53" s="100"/>
      <c r="MA53" s="100">
        <f>データ!BZ7</f>
        <v>8024</v>
      </c>
      <c r="MB53" s="100"/>
      <c r="MC53" s="100"/>
      <c r="MD53" s="100"/>
      <c r="ME53" s="100"/>
      <c r="MF53" s="100"/>
      <c r="MG53" s="100"/>
      <c r="MH53" s="100"/>
      <c r="MI53" s="100"/>
      <c r="MJ53" s="100"/>
      <c r="MK53" s="100"/>
      <c r="ML53" s="100"/>
      <c r="MM53" s="100"/>
      <c r="MN53" s="100"/>
      <c r="MO53" s="100"/>
      <c r="MP53" s="100"/>
      <c r="MQ53" s="100"/>
      <c r="MR53" s="100"/>
      <c r="MS53" s="100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45"/>
      <c r="NE53" s="146"/>
      <c r="NF53" s="146"/>
      <c r="NG53" s="146"/>
      <c r="NH53" s="146"/>
      <c r="NI53" s="146"/>
      <c r="NJ53" s="146"/>
      <c r="NK53" s="146"/>
      <c r="NL53" s="146"/>
      <c r="NM53" s="146"/>
      <c r="NN53" s="146"/>
      <c r="NO53" s="146"/>
      <c r="NP53" s="146"/>
      <c r="NQ53" s="146"/>
      <c r="NR53" s="147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45"/>
      <c r="NE54" s="146"/>
      <c r="NF54" s="146"/>
      <c r="NG54" s="146"/>
      <c r="NH54" s="146"/>
      <c r="NI54" s="146"/>
      <c r="NJ54" s="146"/>
      <c r="NK54" s="146"/>
      <c r="NL54" s="146"/>
      <c r="NM54" s="146"/>
      <c r="NN54" s="146"/>
      <c r="NO54" s="146"/>
      <c r="NP54" s="146"/>
      <c r="NQ54" s="146"/>
      <c r="NR54" s="147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45"/>
      <c r="NE55" s="146"/>
      <c r="NF55" s="146"/>
      <c r="NG55" s="146"/>
      <c r="NH55" s="146"/>
      <c r="NI55" s="146"/>
      <c r="NJ55" s="146"/>
      <c r="NK55" s="146"/>
      <c r="NL55" s="146"/>
      <c r="NM55" s="146"/>
      <c r="NN55" s="146"/>
      <c r="NO55" s="146"/>
      <c r="NP55" s="146"/>
      <c r="NQ55" s="146"/>
      <c r="NR55" s="147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45"/>
      <c r="NE56" s="146"/>
      <c r="NF56" s="146"/>
      <c r="NG56" s="146"/>
      <c r="NH56" s="146"/>
      <c r="NI56" s="146"/>
      <c r="NJ56" s="146"/>
      <c r="NK56" s="146"/>
      <c r="NL56" s="146"/>
      <c r="NM56" s="146"/>
      <c r="NN56" s="146"/>
      <c r="NO56" s="146"/>
      <c r="NP56" s="146"/>
      <c r="NQ56" s="146"/>
      <c r="NR56" s="147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45"/>
      <c r="NE57" s="146"/>
      <c r="NF57" s="146"/>
      <c r="NG57" s="146"/>
      <c r="NH57" s="146"/>
      <c r="NI57" s="146"/>
      <c r="NJ57" s="146"/>
      <c r="NK57" s="146"/>
      <c r="NL57" s="146"/>
      <c r="NM57" s="146"/>
      <c r="NN57" s="146"/>
      <c r="NO57" s="146"/>
      <c r="NP57" s="146"/>
      <c r="NQ57" s="146"/>
      <c r="NR57" s="147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45"/>
      <c r="NE58" s="146"/>
      <c r="NF58" s="146"/>
      <c r="NG58" s="146"/>
      <c r="NH58" s="146"/>
      <c r="NI58" s="146"/>
      <c r="NJ58" s="146"/>
      <c r="NK58" s="146"/>
      <c r="NL58" s="146"/>
      <c r="NM58" s="146"/>
      <c r="NN58" s="146"/>
      <c r="NO58" s="146"/>
      <c r="NP58" s="146"/>
      <c r="NQ58" s="146"/>
      <c r="NR58" s="147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45"/>
      <c r="NE59" s="146"/>
      <c r="NF59" s="146"/>
      <c r="NG59" s="146"/>
      <c r="NH59" s="146"/>
      <c r="NI59" s="146"/>
      <c r="NJ59" s="146"/>
      <c r="NK59" s="146"/>
      <c r="NL59" s="146"/>
      <c r="NM59" s="146"/>
      <c r="NN59" s="146"/>
      <c r="NO59" s="146"/>
      <c r="NP59" s="146"/>
      <c r="NQ59" s="146"/>
      <c r="NR59" s="147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45"/>
      <c r="NE60" s="146"/>
      <c r="NF60" s="146"/>
      <c r="NG60" s="146"/>
      <c r="NH60" s="146"/>
      <c r="NI60" s="146"/>
      <c r="NJ60" s="146"/>
      <c r="NK60" s="146"/>
      <c r="NL60" s="146"/>
      <c r="NM60" s="146"/>
      <c r="NN60" s="146"/>
      <c r="NO60" s="146"/>
      <c r="NP60" s="146"/>
      <c r="NQ60" s="146"/>
      <c r="NR60" s="147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45"/>
      <c r="NE61" s="146"/>
      <c r="NF61" s="146"/>
      <c r="NG61" s="146"/>
      <c r="NH61" s="146"/>
      <c r="NI61" s="146"/>
      <c r="NJ61" s="146"/>
      <c r="NK61" s="146"/>
      <c r="NL61" s="146"/>
      <c r="NM61" s="146"/>
      <c r="NN61" s="146"/>
      <c r="NO61" s="146"/>
      <c r="NP61" s="146"/>
      <c r="NQ61" s="146"/>
      <c r="NR61" s="147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45"/>
      <c r="NE62" s="146"/>
      <c r="NF62" s="146"/>
      <c r="NG62" s="146"/>
      <c r="NH62" s="146"/>
      <c r="NI62" s="146"/>
      <c r="NJ62" s="146"/>
      <c r="NK62" s="146"/>
      <c r="NL62" s="146"/>
      <c r="NM62" s="146"/>
      <c r="NN62" s="146"/>
      <c r="NO62" s="146"/>
      <c r="NP62" s="146"/>
      <c r="NQ62" s="146"/>
      <c r="NR62" s="147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45"/>
      <c r="NE63" s="146"/>
      <c r="NF63" s="146"/>
      <c r="NG63" s="146"/>
      <c r="NH63" s="146"/>
      <c r="NI63" s="146"/>
      <c r="NJ63" s="146"/>
      <c r="NK63" s="146"/>
      <c r="NL63" s="146"/>
      <c r="NM63" s="146"/>
      <c r="NN63" s="146"/>
      <c r="NO63" s="146"/>
      <c r="NP63" s="146"/>
      <c r="NQ63" s="146"/>
      <c r="NR63" s="147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51"/>
      <c r="NE64" s="152"/>
      <c r="NF64" s="152"/>
      <c r="NG64" s="152"/>
      <c r="NH64" s="152"/>
      <c r="NI64" s="152"/>
      <c r="NJ64" s="152"/>
      <c r="NK64" s="152"/>
      <c r="NL64" s="152"/>
      <c r="NM64" s="152"/>
      <c r="NN64" s="152"/>
      <c r="NO64" s="152"/>
      <c r="NP64" s="152"/>
      <c r="NQ64" s="152"/>
      <c r="NR64" s="153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48" t="s">
        <v>33</v>
      </c>
      <c r="NE65" s="149"/>
      <c r="NF65" s="149"/>
      <c r="NG65" s="149"/>
      <c r="NH65" s="149"/>
      <c r="NI65" s="149"/>
      <c r="NJ65" s="149"/>
      <c r="NK65" s="149"/>
      <c r="NL65" s="149"/>
      <c r="NM65" s="149"/>
      <c r="NN65" s="149"/>
      <c r="NO65" s="149"/>
      <c r="NP65" s="149"/>
      <c r="NQ65" s="149"/>
      <c r="NR65" s="15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45" t="s">
        <v>129</v>
      </c>
      <c r="NE66" s="146"/>
      <c r="NF66" s="146"/>
      <c r="NG66" s="146"/>
      <c r="NH66" s="146"/>
      <c r="NI66" s="146"/>
      <c r="NJ66" s="146"/>
      <c r="NK66" s="146"/>
      <c r="NL66" s="146"/>
      <c r="NM66" s="146"/>
      <c r="NN66" s="146"/>
      <c r="NO66" s="146"/>
      <c r="NP66" s="146"/>
      <c r="NQ66" s="146"/>
      <c r="NR66" s="147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21085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45"/>
      <c r="NE67" s="146"/>
      <c r="NF67" s="146"/>
      <c r="NG67" s="146"/>
      <c r="NH67" s="146"/>
      <c r="NI67" s="146"/>
      <c r="NJ67" s="146"/>
      <c r="NK67" s="146"/>
      <c r="NL67" s="146"/>
      <c r="NM67" s="146"/>
      <c r="NN67" s="146"/>
      <c r="NO67" s="146"/>
      <c r="NP67" s="146"/>
      <c r="NQ67" s="146"/>
      <c r="NR67" s="147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45"/>
      <c r="NE68" s="146"/>
      <c r="NF68" s="146"/>
      <c r="NG68" s="146"/>
      <c r="NH68" s="146"/>
      <c r="NI68" s="146"/>
      <c r="NJ68" s="146"/>
      <c r="NK68" s="146"/>
      <c r="NL68" s="146"/>
      <c r="NM68" s="146"/>
      <c r="NN68" s="146"/>
      <c r="NO68" s="146"/>
      <c r="NP68" s="146"/>
      <c r="NQ68" s="146"/>
      <c r="NR68" s="147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45"/>
      <c r="NE69" s="146"/>
      <c r="NF69" s="146"/>
      <c r="NG69" s="146"/>
      <c r="NH69" s="146"/>
      <c r="NI69" s="146"/>
      <c r="NJ69" s="146"/>
      <c r="NK69" s="146"/>
      <c r="NL69" s="146"/>
      <c r="NM69" s="146"/>
      <c r="NN69" s="146"/>
      <c r="NO69" s="146"/>
      <c r="NP69" s="146"/>
      <c r="NQ69" s="146"/>
      <c r="NR69" s="147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45"/>
      <c r="NE70" s="146"/>
      <c r="NF70" s="146"/>
      <c r="NG70" s="146"/>
      <c r="NH70" s="146"/>
      <c r="NI70" s="146"/>
      <c r="NJ70" s="146"/>
      <c r="NK70" s="146"/>
      <c r="NL70" s="146"/>
      <c r="NM70" s="146"/>
      <c r="NN70" s="146"/>
      <c r="NO70" s="146"/>
      <c r="NP70" s="146"/>
      <c r="NQ70" s="146"/>
      <c r="NR70" s="147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45"/>
      <c r="NE71" s="146"/>
      <c r="NF71" s="146"/>
      <c r="NG71" s="146"/>
      <c r="NH71" s="146"/>
      <c r="NI71" s="146"/>
      <c r="NJ71" s="146"/>
      <c r="NK71" s="146"/>
      <c r="NL71" s="146"/>
      <c r="NM71" s="146"/>
      <c r="NN71" s="146"/>
      <c r="NO71" s="146"/>
      <c r="NP71" s="146"/>
      <c r="NQ71" s="146"/>
      <c r="NR71" s="147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45"/>
      <c r="NE72" s="146"/>
      <c r="NF72" s="146"/>
      <c r="NG72" s="146"/>
      <c r="NH72" s="146"/>
      <c r="NI72" s="146"/>
      <c r="NJ72" s="146"/>
      <c r="NK72" s="146"/>
      <c r="NL72" s="146"/>
      <c r="NM72" s="146"/>
      <c r="NN72" s="146"/>
      <c r="NO72" s="146"/>
      <c r="NP72" s="146"/>
      <c r="NQ72" s="146"/>
      <c r="NR72" s="147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45"/>
      <c r="NE73" s="146"/>
      <c r="NF73" s="146"/>
      <c r="NG73" s="146"/>
      <c r="NH73" s="146"/>
      <c r="NI73" s="146"/>
      <c r="NJ73" s="146"/>
      <c r="NK73" s="146"/>
      <c r="NL73" s="146"/>
      <c r="NM73" s="146"/>
      <c r="NN73" s="146"/>
      <c r="NO73" s="146"/>
      <c r="NP73" s="146"/>
      <c r="NQ73" s="146"/>
      <c r="NR73" s="147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45"/>
      <c r="NE74" s="146"/>
      <c r="NF74" s="146"/>
      <c r="NG74" s="146"/>
      <c r="NH74" s="146"/>
      <c r="NI74" s="146"/>
      <c r="NJ74" s="146"/>
      <c r="NK74" s="146"/>
      <c r="NL74" s="146"/>
      <c r="NM74" s="146"/>
      <c r="NN74" s="146"/>
      <c r="NO74" s="146"/>
      <c r="NP74" s="146"/>
      <c r="NQ74" s="146"/>
      <c r="NR74" s="147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45"/>
      <c r="NE75" s="146"/>
      <c r="NF75" s="146"/>
      <c r="NG75" s="146"/>
      <c r="NH75" s="146"/>
      <c r="NI75" s="146"/>
      <c r="NJ75" s="146"/>
      <c r="NK75" s="146"/>
      <c r="NL75" s="146"/>
      <c r="NM75" s="146"/>
      <c r="NN75" s="146"/>
      <c r="NO75" s="146"/>
      <c r="NP75" s="146"/>
      <c r="NQ75" s="146"/>
      <c r="NR75" s="147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2000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45"/>
      <c r="NE76" s="146"/>
      <c r="NF76" s="146"/>
      <c r="NG76" s="146"/>
      <c r="NH76" s="146"/>
      <c r="NI76" s="146"/>
      <c r="NJ76" s="146"/>
      <c r="NK76" s="146"/>
      <c r="NL76" s="146"/>
      <c r="NM76" s="146"/>
      <c r="NN76" s="146"/>
      <c r="NO76" s="146"/>
      <c r="NP76" s="146"/>
      <c r="NQ76" s="146"/>
      <c r="NR76" s="147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45"/>
      <c r="NE77" s="146"/>
      <c r="NF77" s="146"/>
      <c r="NG77" s="146"/>
      <c r="NH77" s="146"/>
      <c r="NI77" s="146"/>
      <c r="NJ77" s="146"/>
      <c r="NK77" s="146"/>
      <c r="NL77" s="146"/>
      <c r="NM77" s="146"/>
      <c r="NN77" s="146"/>
      <c r="NO77" s="146"/>
      <c r="NP77" s="146"/>
      <c r="NQ77" s="146"/>
      <c r="NR77" s="147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78.400000000000006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70.5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59.2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62.4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82.7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45"/>
      <c r="NE78" s="146"/>
      <c r="NF78" s="146"/>
      <c r="NG78" s="146"/>
      <c r="NH78" s="146"/>
      <c r="NI78" s="146"/>
      <c r="NJ78" s="146"/>
      <c r="NK78" s="146"/>
      <c r="NL78" s="146"/>
      <c r="NM78" s="146"/>
      <c r="NN78" s="146"/>
      <c r="NO78" s="146"/>
      <c r="NP78" s="146"/>
      <c r="NQ78" s="146"/>
      <c r="NR78" s="147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45"/>
      <c r="NE79" s="146"/>
      <c r="NF79" s="146"/>
      <c r="NG79" s="146"/>
      <c r="NH79" s="146"/>
      <c r="NI79" s="146"/>
      <c r="NJ79" s="146"/>
      <c r="NK79" s="146"/>
      <c r="NL79" s="146"/>
      <c r="NM79" s="146"/>
      <c r="NN79" s="146"/>
      <c r="NO79" s="146"/>
      <c r="NP79" s="146"/>
      <c r="NQ79" s="146"/>
      <c r="NR79" s="147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45"/>
      <c r="NE80" s="146"/>
      <c r="NF80" s="146"/>
      <c r="NG80" s="146"/>
      <c r="NH80" s="146"/>
      <c r="NI80" s="146"/>
      <c r="NJ80" s="146"/>
      <c r="NK80" s="146"/>
      <c r="NL80" s="146"/>
      <c r="NM80" s="146"/>
      <c r="NN80" s="146"/>
      <c r="NO80" s="146"/>
      <c r="NP80" s="146"/>
      <c r="NQ80" s="146"/>
      <c r="NR80" s="147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45"/>
      <c r="NE81" s="146"/>
      <c r="NF81" s="146"/>
      <c r="NG81" s="146"/>
      <c r="NH81" s="146"/>
      <c r="NI81" s="146"/>
      <c r="NJ81" s="146"/>
      <c r="NK81" s="146"/>
      <c r="NL81" s="146"/>
      <c r="NM81" s="146"/>
      <c r="NN81" s="146"/>
      <c r="NO81" s="146"/>
      <c r="NP81" s="146"/>
      <c r="NQ81" s="146"/>
      <c r="NR81" s="147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51"/>
      <c r="NE82" s="152"/>
      <c r="NF82" s="152"/>
      <c r="NG82" s="152"/>
      <c r="NH82" s="152"/>
      <c r="NI82" s="152"/>
      <c r="NJ82" s="152"/>
      <c r="NK82" s="152"/>
      <c r="NL82" s="152"/>
      <c r="NM82" s="152"/>
      <c r="NN82" s="152"/>
      <c r="NO82" s="152"/>
      <c r="NP82" s="152"/>
      <c r="NQ82" s="152"/>
      <c r="NR82" s="153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6DG7URGPEfSsr/3VnuYwu24NFY6S/OXwXfIdiv1SBL+9kL18e1Bd3ur0iivgoOUhx8zp9uh5im/eOcWjG/UToA==" saltValue="eRFMqulUN9YalOICoM45E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37" t="s">
        <v>58</v>
      </c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39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34" t="s">
        <v>63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6"/>
      <c r="AJ4" s="141" t="s">
        <v>64</v>
      </c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2" t="s">
        <v>65</v>
      </c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 t="s">
        <v>66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2" t="s">
        <v>67</v>
      </c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 t="s">
        <v>68</v>
      </c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3" t="s">
        <v>69</v>
      </c>
      <c r="CN4" s="143" t="s">
        <v>70</v>
      </c>
      <c r="CO4" s="134" t="s">
        <v>71</v>
      </c>
      <c r="CP4" s="135"/>
      <c r="CQ4" s="135"/>
      <c r="CR4" s="135"/>
      <c r="CS4" s="135"/>
      <c r="CT4" s="135"/>
      <c r="CU4" s="135"/>
      <c r="CV4" s="135"/>
      <c r="CW4" s="135"/>
      <c r="CX4" s="135"/>
      <c r="CY4" s="136"/>
      <c r="CZ4" s="141" t="s">
        <v>72</v>
      </c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34" t="s">
        <v>73</v>
      </c>
      <c r="DL4" s="135"/>
      <c r="DM4" s="135"/>
      <c r="DN4" s="135"/>
      <c r="DO4" s="135"/>
      <c r="DP4" s="135"/>
      <c r="DQ4" s="135"/>
      <c r="DR4" s="135"/>
      <c r="DS4" s="135"/>
      <c r="DT4" s="135"/>
      <c r="DU4" s="136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90</v>
      </c>
      <c r="AL5" s="59" t="s">
        <v>101</v>
      </c>
      <c r="AM5" s="59" t="s">
        <v>92</v>
      </c>
      <c r="AN5" s="59" t="s">
        <v>102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100</v>
      </c>
      <c r="AV5" s="59" t="s">
        <v>90</v>
      </c>
      <c r="AW5" s="59" t="s">
        <v>91</v>
      </c>
      <c r="AX5" s="59" t="s">
        <v>92</v>
      </c>
      <c r="AY5" s="59" t="s">
        <v>102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103</v>
      </c>
      <c r="BH5" s="59" t="s">
        <v>101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103</v>
      </c>
      <c r="BS5" s="59" t="s">
        <v>91</v>
      </c>
      <c r="BT5" s="59" t="s">
        <v>104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90</v>
      </c>
      <c r="CD5" s="59" t="s">
        <v>101</v>
      </c>
      <c r="CE5" s="59" t="s">
        <v>104</v>
      </c>
      <c r="CF5" s="59" t="s">
        <v>102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44"/>
      <c r="CN5" s="144"/>
      <c r="CO5" s="59" t="s">
        <v>89</v>
      </c>
      <c r="CP5" s="59" t="s">
        <v>90</v>
      </c>
      <c r="CQ5" s="59" t="s">
        <v>91</v>
      </c>
      <c r="CR5" s="59" t="s">
        <v>104</v>
      </c>
      <c r="CS5" s="59" t="s">
        <v>102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100</v>
      </c>
      <c r="DL5" s="59" t="s">
        <v>90</v>
      </c>
      <c r="DM5" s="59" t="s">
        <v>91</v>
      </c>
      <c r="DN5" s="59" t="s">
        <v>104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105</v>
      </c>
      <c r="B6" s="60">
        <f>B8</f>
        <v>2018</v>
      </c>
      <c r="C6" s="60">
        <f t="shared" ref="C6:X6" si="1">C8</f>
        <v>352152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山口県周南市</v>
      </c>
      <c r="I6" s="60" t="str">
        <f t="shared" si="1"/>
        <v>周南市営熊毛インター前駐車場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16</v>
      </c>
      <c r="S6" s="62" t="str">
        <f t="shared" si="1"/>
        <v>商業施設</v>
      </c>
      <c r="T6" s="62" t="str">
        <f t="shared" si="1"/>
        <v>無</v>
      </c>
      <c r="U6" s="63">
        <f t="shared" si="1"/>
        <v>3168</v>
      </c>
      <c r="V6" s="63">
        <f t="shared" si="1"/>
        <v>113</v>
      </c>
      <c r="W6" s="63">
        <f t="shared" si="1"/>
        <v>300</v>
      </c>
      <c r="X6" s="62" t="str">
        <f t="shared" si="1"/>
        <v>利用料金制</v>
      </c>
      <c r="Y6" s="64">
        <f>IF(Y8="-",NA(),Y8)</f>
        <v>191.1</v>
      </c>
      <c r="Z6" s="64">
        <f t="shared" ref="Z6:AH6" si="2">IF(Z8="-",NA(),Z8)</f>
        <v>182.2</v>
      </c>
      <c r="AA6" s="64">
        <f t="shared" si="2"/>
        <v>145.69999999999999</v>
      </c>
      <c r="AB6" s="64">
        <f t="shared" si="2"/>
        <v>133</v>
      </c>
      <c r="AC6" s="64">
        <f t="shared" si="2"/>
        <v>130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47.7</v>
      </c>
      <c r="BG6" s="64">
        <f t="shared" ref="BG6:BO6" si="5">IF(BG8="-",NA(),BG8)</f>
        <v>45.1</v>
      </c>
      <c r="BH6" s="64">
        <f t="shared" si="5"/>
        <v>31.3</v>
      </c>
      <c r="BI6" s="64">
        <f t="shared" si="5"/>
        <v>25</v>
      </c>
      <c r="BJ6" s="64">
        <f t="shared" si="5"/>
        <v>23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3985</v>
      </c>
      <c r="BR6" s="65">
        <f t="shared" ref="BR6:BZ6" si="6">IF(BR8="-",NA(),BR8)</f>
        <v>3750</v>
      </c>
      <c r="BS6" s="65">
        <f t="shared" si="6"/>
        <v>2472</v>
      </c>
      <c r="BT6" s="65">
        <f t="shared" si="6"/>
        <v>1875</v>
      </c>
      <c r="BU6" s="65">
        <f t="shared" si="6"/>
        <v>1855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106</v>
      </c>
      <c r="CM6" s="63">
        <f t="shared" ref="CM6:CN6" si="7">CM8</f>
        <v>21085</v>
      </c>
      <c r="CN6" s="63">
        <f t="shared" si="7"/>
        <v>2000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106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79.599999999999994</v>
      </c>
      <c r="DL6" s="64">
        <f t="shared" ref="DL6:DT6" si="9">IF(DL8="-",NA(),DL8)</f>
        <v>78.8</v>
      </c>
      <c r="DM6" s="64">
        <f t="shared" si="9"/>
        <v>78.8</v>
      </c>
      <c r="DN6" s="64">
        <f t="shared" si="9"/>
        <v>75.2</v>
      </c>
      <c r="DO6" s="64">
        <f t="shared" si="9"/>
        <v>81.400000000000006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107</v>
      </c>
      <c r="B7" s="60">
        <f t="shared" ref="B7:X7" si="10">B8</f>
        <v>2018</v>
      </c>
      <c r="C7" s="60">
        <f t="shared" si="10"/>
        <v>352152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山口県　周南市</v>
      </c>
      <c r="I7" s="60" t="str">
        <f t="shared" si="10"/>
        <v>周南市営熊毛インター前駐車場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16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3168</v>
      </c>
      <c r="V7" s="63">
        <f t="shared" si="10"/>
        <v>113</v>
      </c>
      <c r="W7" s="63">
        <f t="shared" si="10"/>
        <v>300</v>
      </c>
      <c r="X7" s="62" t="str">
        <f t="shared" si="10"/>
        <v>利用料金制</v>
      </c>
      <c r="Y7" s="64">
        <f>Y8</f>
        <v>191.1</v>
      </c>
      <c r="Z7" s="64">
        <f t="shared" ref="Z7:AH7" si="11">Z8</f>
        <v>182.2</v>
      </c>
      <c r="AA7" s="64">
        <f t="shared" si="11"/>
        <v>145.69999999999999</v>
      </c>
      <c r="AB7" s="64">
        <f t="shared" si="11"/>
        <v>133</v>
      </c>
      <c r="AC7" s="64">
        <f t="shared" si="11"/>
        <v>130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47.7</v>
      </c>
      <c r="BG7" s="64">
        <f t="shared" ref="BG7:BO7" si="14">BG8</f>
        <v>45.1</v>
      </c>
      <c r="BH7" s="64">
        <f t="shared" si="14"/>
        <v>31.3</v>
      </c>
      <c r="BI7" s="64">
        <f t="shared" si="14"/>
        <v>25</v>
      </c>
      <c r="BJ7" s="64">
        <f t="shared" si="14"/>
        <v>23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3985</v>
      </c>
      <c r="BR7" s="65">
        <f t="shared" ref="BR7:BZ7" si="15">BR8</f>
        <v>3750</v>
      </c>
      <c r="BS7" s="65">
        <f t="shared" si="15"/>
        <v>2472</v>
      </c>
      <c r="BT7" s="65">
        <f t="shared" si="15"/>
        <v>1875</v>
      </c>
      <c r="BU7" s="65">
        <f t="shared" si="15"/>
        <v>1855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108</v>
      </c>
      <c r="CC7" s="64" t="s">
        <v>108</v>
      </c>
      <c r="CD7" s="64" t="s">
        <v>108</v>
      </c>
      <c r="CE7" s="64" t="s">
        <v>108</v>
      </c>
      <c r="CF7" s="64" t="s">
        <v>108</v>
      </c>
      <c r="CG7" s="64" t="s">
        <v>108</v>
      </c>
      <c r="CH7" s="64" t="s">
        <v>108</v>
      </c>
      <c r="CI7" s="64" t="s">
        <v>108</v>
      </c>
      <c r="CJ7" s="64" t="s">
        <v>108</v>
      </c>
      <c r="CK7" s="64" t="s">
        <v>106</v>
      </c>
      <c r="CL7" s="61"/>
      <c r="CM7" s="63">
        <f>CM8</f>
        <v>21085</v>
      </c>
      <c r="CN7" s="63">
        <f>CN8</f>
        <v>2000</v>
      </c>
      <c r="CO7" s="64" t="s">
        <v>108</v>
      </c>
      <c r="CP7" s="64" t="s">
        <v>108</v>
      </c>
      <c r="CQ7" s="64" t="s">
        <v>108</v>
      </c>
      <c r="CR7" s="64" t="s">
        <v>108</v>
      </c>
      <c r="CS7" s="64" t="s">
        <v>108</v>
      </c>
      <c r="CT7" s="64" t="s">
        <v>108</v>
      </c>
      <c r="CU7" s="64" t="s">
        <v>108</v>
      </c>
      <c r="CV7" s="64" t="s">
        <v>108</v>
      </c>
      <c r="CW7" s="64" t="s">
        <v>108</v>
      </c>
      <c r="CX7" s="64" t="s">
        <v>106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79.599999999999994</v>
      </c>
      <c r="DL7" s="64">
        <f t="shared" ref="DL7:DT7" si="17">DL8</f>
        <v>78.8</v>
      </c>
      <c r="DM7" s="64">
        <f t="shared" si="17"/>
        <v>78.8</v>
      </c>
      <c r="DN7" s="64">
        <f t="shared" si="17"/>
        <v>75.2</v>
      </c>
      <c r="DO7" s="64">
        <f t="shared" si="17"/>
        <v>81.400000000000006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352152</v>
      </c>
      <c r="D8" s="67">
        <v>47</v>
      </c>
      <c r="E8" s="67">
        <v>14</v>
      </c>
      <c r="F8" s="67">
        <v>0</v>
      </c>
      <c r="G8" s="67">
        <v>3</v>
      </c>
      <c r="H8" s="67" t="s">
        <v>109</v>
      </c>
      <c r="I8" s="67" t="s">
        <v>110</v>
      </c>
      <c r="J8" s="67" t="s">
        <v>111</v>
      </c>
      <c r="K8" s="67" t="s">
        <v>112</v>
      </c>
      <c r="L8" s="67" t="s">
        <v>113</v>
      </c>
      <c r="M8" s="67" t="s">
        <v>114</v>
      </c>
      <c r="N8" s="67" t="s">
        <v>115</v>
      </c>
      <c r="O8" s="68" t="s">
        <v>116</v>
      </c>
      <c r="P8" s="69" t="s">
        <v>117</v>
      </c>
      <c r="Q8" s="69" t="s">
        <v>118</v>
      </c>
      <c r="R8" s="70">
        <v>16</v>
      </c>
      <c r="S8" s="69" t="s">
        <v>119</v>
      </c>
      <c r="T8" s="69" t="s">
        <v>120</v>
      </c>
      <c r="U8" s="70">
        <v>3168</v>
      </c>
      <c r="V8" s="70">
        <v>113</v>
      </c>
      <c r="W8" s="70">
        <v>300</v>
      </c>
      <c r="X8" s="69" t="s">
        <v>121</v>
      </c>
      <c r="Y8" s="71">
        <v>191.1</v>
      </c>
      <c r="Z8" s="71">
        <v>182.2</v>
      </c>
      <c r="AA8" s="71">
        <v>145.69999999999999</v>
      </c>
      <c r="AB8" s="71">
        <v>133</v>
      </c>
      <c r="AC8" s="71">
        <v>130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47.7</v>
      </c>
      <c r="BG8" s="71">
        <v>45.1</v>
      </c>
      <c r="BH8" s="71">
        <v>31.3</v>
      </c>
      <c r="BI8" s="71">
        <v>25</v>
      </c>
      <c r="BJ8" s="71">
        <v>23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3985</v>
      </c>
      <c r="BR8" s="72">
        <v>3750</v>
      </c>
      <c r="BS8" s="72">
        <v>2472</v>
      </c>
      <c r="BT8" s="73">
        <v>1875</v>
      </c>
      <c r="BU8" s="73">
        <v>1855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113</v>
      </c>
      <c r="CC8" s="71" t="s">
        <v>113</v>
      </c>
      <c r="CD8" s="71" t="s">
        <v>113</v>
      </c>
      <c r="CE8" s="71" t="s">
        <v>113</v>
      </c>
      <c r="CF8" s="71" t="s">
        <v>113</v>
      </c>
      <c r="CG8" s="71" t="s">
        <v>113</v>
      </c>
      <c r="CH8" s="71" t="s">
        <v>113</v>
      </c>
      <c r="CI8" s="71" t="s">
        <v>113</v>
      </c>
      <c r="CJ8" s="71" t="s">
        <v>113</v>
      </c>
      <c r="CK8" s="71" t="s">
        <v>113</v>
      </c>
      <c r="CL8" s="68" t="s">
        <v>113</v>
      </c>
      <c r="CM8" s="70">
        <v>21085</v>
      </c>
      <c r="CN8" s="70">
        <v>2000</v>
      </c>
      <c r="CO8" s="71" t="s">
        <v>113</v>
      </c>
      <c r="CP8" s="71" t="s">
        <v>113</v>
      </c>
      <c r="CQ8" s="71" t="s">
        <v>113</v>
      </c>
      <c r="CR8" s="71" t="s">
        <v>113</v>
      </c>
      <c r="CS8" s="71" t="s">
        <v>113</v>
      </c>
      <c r="CT8" s="71" t="s">
        <v>113</v>
      </c>
      <c r="CU8" s="71" t="s">
        <v>113</v>
      </c>
      <c r="CV8" s="71" t="s">
        <v>113</v>
      </c>
      <c r="CW8" s="71" t="s">
        <v>113</v>
      </c>
      <c r="CX8" s="71" t="s">
        <v>113</v>
      </c>
      <c r="CY8" s="68" t="s">
        <v>113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79.599999999999994</v>
      </c>
      <c r="DL8" s="71">
        <v>78.8</v>
      </c>
      <c r="DM8" s="71">
        <v>78.8</v>
      </c>
      <c r="DN8" s="71">
        <v>75.2</v>
      </c>
      <c r="DO8" s="71">
        <v>81.400000000000006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122</v>
      </c>
      <c r="C10" s="78" t="s">
        <v>123</v>
      </c>
      <c r="D10" s="78" t="s">
        <v>124</v>
      </c>
      <c r="E10" s="78" t="s">
        <v>125</v>
      </c>
      <c r="F10" s="78" t="s">
        <v>126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PC200117</cp:lastModifiedBy>
  <cp:lastPrinted>2020-02-02T10:29:33Z</cp:lastPrinted>
  <dcterms:created xsi:type="dcterms:W3CDTF">2019-12-05T07:27:54Z</dcterms:created>
  <dcterms:modified xsi:type="dcterms:W3CDTF">2020-02-02T10:29:34Z</dcterms:modified>
  <cp:category/>
</cp:coreProperties>
</file>