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３都市整備係\8 駐車場特会(厚狭駅南駐車場)\経営比較分析調査\R1年度\02 様式\09 【法非適】駐車場整備事業\13 山陽小野田市\"/>
    </mc:Choice>
  </mc:AlternateContent>
  <workbookProtection workbookAlgorithmName="SHA-512" workbookHashValue="kIhZ8UbjySqjPojoQc/BqyFEPzRzlQsoytn+s3DDcYesZintqNq5SI522IPyFi7RvHk8qoEBO/LVaBmyVji/zQ==" workbookSaltValue="me1LPrGXoCgQzmqfvHI9f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GQ51" i="4"/>
  <c r="GQ30" i="4"/>
  <c r="LT76" i="4"/>
  <c r="LH30" i="4"/>
  <c r="IE76" i="4"/>
  <c r="BZ51" i="4"/>
  <c r="BZ30" i="4"/>
  <c r="BG30" i="4"/>
  <c r="AV76" i="4"/>
  <c r="KO51" i="4"/>
  <c r="FX51" i="4"/>
  <c r="HP76" i="4"/>
  <c r="FX30" i="4"/>
  <c r="LE76" i="4"/>
  <c r="KO30" i="4"/>
  <c r="BG51" i="4"/>
  <c r="FE51" i="4"/>
  <c r="HA76" i="4"/>
  <c r="AN51" i="4"/>
  <c r="FE30" i="4"/>
  <c r="JV30" i="4"/>
  <c r="AN30" i="4"/>
  <c r="AG76" i="4"/>
  <c r="JV51" i="4"/>
  <c r="KP76" i="4"/>
  <c r="KA76" i="4"/>
  <c r="EL51" i="4"/>
  <c r="JC30" i="4"/>
  <c r="EL30" i="4"/>
  <c r="JC51" i="4"/>
  <c r="GL76" i="4"/>
  <c r="U51" i="4"/>
  <c r="U30" i="4"/>
  <c r="R76" i="4"/>
</calcChain>
</file>

<file path=xl/sharedStrings.xml><?xml version="1.0" encoding="utf-8"?>
<sst xmlns="http://schemas.openxmlformats.org/spreadsheetml/2006/main" count="278" uniqueCount="144">
  <si>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</si>
  <si>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</si>
  <si>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</si>
  <si>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</si>
  <si>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</si>
  <si>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</si>
  <si>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</si>
  <si>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</si>
  <si>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</si>
  <si>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</si>
  <si>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</si>
  <si>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</si>
  <si>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</si>
  <si>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</si>
  <si>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</si>
  <si>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</si>
  <si>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</si>
  <si>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</si>
  <si>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</si>
  <si>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</si>
  <si>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</si>
  <si>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</si>
  <si>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</si>
  <si>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</si>
  <si>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</si>
  <si>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</si>
  <si>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</si>
  <si>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</si>
  <si>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</si>
  <si>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</si>
  <si>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</si>
  <si>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</si>
  <si>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</si>
  <si>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</si>
  <si>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</si>
  <si>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</si>
  <si>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</si>
  <si>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</si>
  <si>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</si>
  <si>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</si>
  <si>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</si>
  <si>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</si>
  <si>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</si>
  <si>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</si>
  <si>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</si>
  <si>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</si>
  <si>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</si>
  <si>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</si>
  <si>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</si>
  <si>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</si>
  <si>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</si>
  <si>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</si>
  <si>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</si>
  <si>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</si>
  <si>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</si>
  <si>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</si>
  <si>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</si>
  <si>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</si>
  <si>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</si>
  <si>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</si>
  <si>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</si>
  <si>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</si>
  <si>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</si>
  <si>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</si>
  <si>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</si>
  <si>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</si>
  <si>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</si>
  <si>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</si>
  <si>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</si>
  <si>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</si>
  <si>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</si>
  <si>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</si>
  <si>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</si>
  <si>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</si>
  <si>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</si>
  <si>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</si>
  <si>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</si>
  <si>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</si>
  <si>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</si>
  <si>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</si>
  <si>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</si>
  <si>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</si>
  <si>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</si>
  <si>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</si>
  <si>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</si>
  <si>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</si>
  <si>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</si>
  <si>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</si>
  <si>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</si>
  <si>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</si>
  <si>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</si>
  <si>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</si>
  <si>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</si>
  <si>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</si>
  <si>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</si>
  <si>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</si>
  <si>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</si>
  <si>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</si>
  <si>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</si>
  <si>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</si>
  <si>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</si>
  <si>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</si>
  <si>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</si>
  <si>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</si>
  <si>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</si>
  <si>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</si>
  <si>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</si>
  <si>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</si>
  <si>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</si>
  <si>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</si>
  <si>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</si>
  <si>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</si>
  <si>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</si>
  <si>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</si>
  <si>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</si>
  <si>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</si>
  <si>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</si>
  <si>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</si>
  <si>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</si>
  <si>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</si>
  <si>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</si>
  <si>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</si>
  <si>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山陽小野田市</t>
  </si>
  <si>
    <t>厚狭駅南口駐車場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</si>
  <si>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</si>
  <si>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</si>
  <si>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</si>
  <si>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</si>
  <si>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</si>
  <si>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</si>
  <si>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 附置義務駐車施設 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</si>
  <si>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</si>
  <si>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</si>
  <si>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</si>
  <si>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</si>
  <si>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</si>
  <si>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</si>
  <si>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</si>
  <si>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</si>
  <si>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</si>
  <si>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施設は、新幹線利用者の駐車が主であるため、比較的長時間の利用となる傾向があり、回転率が上がらないため、稼働率を上げていく取組にも限界があるが、その分限られた料金収入で過大な投資を行わないよう、施設整備は計画的に実施している。
「稼働率」について平成28年度に駐車料金の値下げを行なったことにより、その周知後は、駐車場利用者が増え、前年度よりも高い水準で推移している。</t>
    <rPh sb="1" eb="2">
      <t>トウ</t>
    </rPh>
    <rPh sb="2" eb="4">
      <t>シセツ</t>
    </rPh>
    <rPh sb="6" eb="9">
      <t>シンカンセン</t>
    </rPh>
    <rPh sb="9" eb="12">
      <t>リヨウシャ</t>
    </rPh>
    <rPh sb="13" eb="15">
      <t>チュウシャ</t>
    </rPh>
    <rPh sb="16" eb="17">
      <t>シュ</t>
    </rPh>
    <rPh sb="23" eb="26">
      <t>ヒカクテキ</t>
    </rPh>
    <rPh sb="26" eb="29">
      <t>チョウジカン</t>
    </rPh>
    <rPh sb="30" eb="32">
      <t>リヨウ</t>
    </rPh>
    <rPh sb="35" eb="37">
      <t>ケイコウ</t>
    </rPh>
    <rPh sb="41" eb="43">
      <t>カイテン</t>
    </rPh>
    <rPh sb="43" eb="44">
      <t>リツ</t>
    </rPh>
    <rPh sb="45" eb="46">
      <t>ア</t>
    </rPh>
    <rPh sb="53" eb="55">
      <t>カドウ</t>
    </rPh>
    <rPh sb="55" eb="56">
      <t>リツ</t>
    </rPh>
    <rPh sb="57" eb="58">
      <t>ア</t>
    </rPh>
    <rPh sb="62" eb="63">
      <t>ト</t>
    </rPh>
    <rPh sb="63" eb="64">
      <t>ク</t>
    </rPh>
    <rPh sb="66" eb="68">
      <t>ゲンカイ</t>
    </rPh>
    <rPh sb="75" eb="76">
      <t>ブン</t>
    </rPh>
    <rPh sb="76" eb="77">
      <t>カギ</t>
    </rPh>
    <rPh sb="80" eb="82">
      <t>リョウキン</t>
    </rPh>
    <rPh sb="82" eb="84">
      <t>シュウニュウ</t>
    </rPh>
    <rPh sb="85" eb="87">
      <t>カダイ</t>
    </rPh>
    <rPh sb="88" eb="90">
      <t>トウシ</t>
    </rPh>
    <rPh sb="91" eb="92">
      <t>オコナ</t>
    </rPh>
    <rPh sb="98" eb="100">
      <t>シセツ</t>
    </rPh>
    <rPh sb="100" eb="102">
      <t>セイビ</t>
    </rPh>
    <rPh sb="103" eb="106">
      <t>ケイカクテキ</t>
    </rPh>
    <rPh sb="107" eb="109">
      <t>ジッシ</t>
    </rPh>
    <rPh sb="116" eb="118">
      <t>カドウ</t>
    </rPh>
    <rPh sb="118" eb="119">
      <t>リツ</t>
    </rPh>
    <rPh sb="124" eb="126">
      <t>ヘイセイ</t>
    </rPh>
    <rPh sb="128" eb="130">
      <t>ネンド</t>
    </rPh>
    <rPh sb="131" eb="133">
      <t>チュウシャ</t>
    </rPh>
    <rPh sb="133" eb="134">
      <t>リョウ</t>
    </rPh>
    <rPh sb="134" eb="135">
      <t>キン</t>
    </rPh>
    <rPh sb="136" eb="138">
      <t>ネサ</t>
    </rPh>
    <rPh sb="140" eb="141">
      <t>オコ</t>
    </rPh>
    <rPh sb="152" eb="154">
      <t>シュウチ</t>
    </rPh>
    <rPh sb="154" eb="155">
      <t>ゴ</t>
    </rPh>
    <rPh sb="157" eb="159">
      <t>チュウシャ</t>
    </rPh>
    <rPh sb="159" eb="160">
      <t>ジョウ</t>
    </rPh>
    <rPh sb="160" eb="163">
      <t>リヨウシャ</t>
    </rPh>
    <rPh sb="164" eb="165">
      <t>フ</t>
    </rPh>
    <rPh sb="167" eb="168">
      <t>ゼン</t>
    </rPh>
    <rPh sb="168" eb="170">
      <t>ネンド</t>
    </rPh>
    <rPh sb="173" eb="174">
      <t>タカ</t>
    </rPh>
    <rPh sb="175" eb="177">
      <t>スイジュン</t>
    </rPh>
    <rPh sb="178" eb="180">
      <t>スイイ</t>
    </rPh>
    <phoneticPr fontId="5"/>
  </si>
  <si>
    <t>　当駐車場は、一般会計からの繰り入れをせず、料金収入で運営しており、設備投資に要した企業債も平成30年度に完済し、経営状態は安定している。「収益的収支比率」については、利用者の利活用向上の観点から、平成28年度に駐車料金の値下げを実施し、周知されたことにより数値が増加し、稼働率も前年度より約10%上昇している。
 「売上高ＧＯＰ比率」「ＥＢＩＴＤＡ」については、総収益は増加したが、出口新設工事に伴う精算機の更新を行ったため、総費用が増加し前年度と比較すると数値は一時的に減少したが、今後は増加していくと考えている。</t>
    <rPh sb="1" eb="2">
      <t>トウ</t>
    </rPh>
    <rPh sb="2" eb="5">
      <t>チュウシャジョウ</t>
    </rPh>
    <rPh sb="7" eb="9">
      <t>イッパン</t>
    </rPh>
    <rPh sb="9" eb="11">
      <t>カイケイ</t>
    </rPh>
    <rPh sb="14" eb="15">
      <t>ク</t>
    </rPh>
    <rPh sb="16" eb="17">
      <t>イ</t>
    </rPh>
    <rPh sb="22" eb="24">
      <t>リョウキン</t>
    </rPh>
    <rPh sb="24" eb="26">
      <t>シュウニュウ</t>
    </rPh>
    <rPh sb="27" eb="29">
      <t>ウンエイ</t>
    </rPh>
    <rPh sb="34" eb="36">
      <t>セツビ</t>
    </rPh>
    <rPh sb="36" eb="38">
      <t>トウシ</t>
    </rPh>
    <rPh sb="39" eb="40">
      <t>ヨウ</t>
    </rPh>
    <rPh sb="42" eb="44">
      <t>キギョウ</t>
    </rPh>
    <rPh sb="44" eb="45">
      <t>サイ</t>
    </rPh>
    <rPh sb="46" eb="48">
      <t>ヘイセイ</t>
    </rPh>
    <rPh sb="50" eb="52">
      <t>ネンド</t>
    </rPh>
    <rPh sb="53" eb="55">
      <t>カンサイ</t>
    </rPh>
    <rPh sb="57" eb="59">
      <t>ケイエイ</t>
    </rPh>
    <rPh sb="59" eb="61">
      <t>ジョウタイ</t>
    </rPh>
    <rPh sb="62" eb="64">
      <t>アンテイ</t>
    </rPh>
    <rPh sb="70" eb="72">
      <t>シュウエキ</t>
    </rPh>
    <rPh sb="72" eb="73">
      <t>テキ</t>
    </rPh>
    <rPh sb="73" eb="75">
      <t>シュウシ</t>
    </rPh>
    <rPh sb="75" eb="77">
      <t>ヒリツ</t>
    </rPh>
    <rPh sb="84" eb="87">
      <t>リヨウシャ</t>
    </rPh>
    <rPh sb="88" eb="91">
      <t>リカツヨウ</t>
    </rPh>
    <rPh sb="91" eb="93">
      <t>コウジョウ</t>
    </rPh>
    <rPh sb="94" eb="96">
      <t>カンテン</t>
    </rPh>
    <rPh sb="99" eb="101">
      <t>ヘイセイ</t>
    </rPh>
    <rPh sb="103" eb="105">
      <t>ネンド</t>
    </rPh>
    <rPh sb="106" eb="108">
      <t>チュウシャ</t>
    </rPh>
    <rPh sb="108" eb="110">
      <t>リョウキン</t>
    </rPh>
    <rPh sb="111" eb="113">
      <t>ネサ</t>
    </rPh>
    <rPh sb="115" eb="117">
      <t>ジッシ</t>
    </rPh>
    <rPh sb="119" eb="121">
      <t>シュウチ</t>
    </rPh>
    <rPh sb="129" eb="131">
      <t>スウチ</t>
    </rPh>
    <rPh sb="132" eb="134">
      <t>ゾウカ</t>
    </rPh>
    <rPh sb="136" eb="138">
      <t>カドウ</t>
    </rPh>
    <rPh sb="138" eb="139">
      <t>リツ</t>
    </rPh>
    <rPh sb="140" eb="143">
      <t>ゼンネンド</t>
    </rPh>
    <rPh sb="145" eb="146">
      <t>ヤク</t>
    </rPh>
    <rPh sb="149" eb="151">
      <t>ジョウショウ</t>
    </rPh>
    <rPh sb="159" eb="160">
      <t>ウ</t>
    </rPh>
    <rPh sb="160" eb="161">
      <t>ア</t>
    </rPh>
    <rPh sb="161" eb="162">
      <t>タカ</t>
    </rPh>
    <rPh sb="165" eb="167">
      <t>ヒリツ</t>
    </rPh>
    <rPh sb="182" eb="183">
      <t>ソウ</t>
    </rPh>
    <rPh sb="183" eb="185">
      <t>シュウエキ</t>
    </rPh>
    <rPh sb="186" eb="188">
      <t>ゾウカ</t>
    </rPh>
    <rPh sb="192" eb="194">
      <t>デグチ</t>
    </rPh>
    <rPh sb="194" eb="196">
      <t>シンセツ</t>
    </rPh>
    <rPh sb="196" eb="198">
      <t>コウジ</t>
    </rPh>
    <rPh sb="199" eb="200">
      <t>トモナ</t>
    </rPh>
    <rPh sb="201" eb="203">
      <t>セイサン</t>
    </rPh>
    <rPh sb="203" eb="204">
      <t>キ</t>
    </rPh>
    <rPh sb="205" eb="207">
      <t>コウシン</t>
    </rPh>
    <rPh sb="208" eb="209">
      <t>オコナ</t>
    </rPh>
    <rPh sb="214" eb="217">
      <t>ソウヒヨウ</t>
    </rPh>
    <rPh sb="218" eb="220">
      <t>ゾウカ</t>
    </rPh>
    <rPh sb="221" eb="224">
      <t>ゼンネンド</t>
    </rPh>
    <rPh sb="225" eb="227">
      <t>ヒカク</t>
    </rPh>
    <rPh sb="230" eb="232">
      <t>スウチ</t>
    </rPh>
    <rPh sb="233" eb="235">
      <t>イチジ</t>
    </rPh>
    <rPh sb="235" eb="236">
      <t>テキ</t>
    </rPh>
    <rPh sb="237" eb="239">
      <t>ゲンショウ</t>
    </rPh>
    <rPh sb="243" eb="245">
      <t>コンゴ</t>
    </rPh>
    <rPh sb="246" eb="248">
      <t>ゾウカ</t>
    </rPh>
    <rPh sb="253" eb="254">
      <t>カンガ</t>
    </rPh>
    <phoneticPr fontId="5"/>
  </si>
  <si>
    <t xml:space="preserve"> 地方債を計画的に返済してきたため、平成30年度に完済した。今後は利用者が増加すると推測しているため、駐車場施設の更新投資を計画的に行っていく予定である。</t>
    <rPh sb="1" eb="4">
      <t>チホウサイ</t>
    </rPh>
    <rPh sb="5" eb="8">
      <t>ケイカクテキ</t>
    </rPh>
    <rPh sb="9" eb="11">
      <t>ヘンサイ</t>
    </rPh>
    <rPh sb="18" eb="20">
      <t>ヘイセイ</t>
    </rPh>
    <rPh sb="22" eb="24">
      <t>ネンド</t>
    </rPh>
    <rPh sb="25" eb="27">
      <t>カンサイ</t>
    </rPh>
    <rPh sb="30" eb="32">
      <t>コンゴ</t>
    </rPh>
    <rPh sb="33" eb="36">
      <t>リヨウシャ</t>
    </rPh>
    <rPh sb="37" eb="39">
      <t>ゾウカ</t>
    </rPh>
    <rPh sb="42" eb="44">
      <t>スイソク</t>
    </rPh>
    <rPh sb="51" eb="54">
      <t>チュウシャジョウ</t>
    </rPh>
    <rPh sb="54" eb="56">
      <t>シセツ</t>
    </rPh>
    <rPh sb="57" eb="59">
      <t>コウシン</t>
    </rPh>
    <rPh sb="59" eb="61">
      <t>トウシ</t>
    </rPh>
    <rPh sb="62" eb="64">
      <t>ケイカク</t>
    </rPh>
    <rPh sb="64" eb="65">
      <t>テキ</t>
    </rPh>
    <rPh sb="66" eb="67">
      <t>オコナ</t>
    </rPh>
    <rPh sb="71" eb="73">
      <t>ヨテイ</t>
    </rPh>
    <phoneticPr fontId="5"/>
  </si>
  <si>
    <t>　平成３０年度で地方債が完済し、稼働率も増加しているので、比較的安定した経営が保たれると考えているが、将来的には未舗装部分の整備や舗装の老朽化、駐車場設備の経年的な老朽化に伴い、大規模な改修が必要となることが想定されるため、今後の利用動向を踏まえた計画的な施設整備に努める。
　「経営戦略」については、令和２年度に策定する予定であり、中長期的に安定した経営が持続できるようにしたいと考えている。</t>
    <rPh sb="1" eb="3">
      <t>ヘイセイ</t>
    </rPh>
    <rPh sb="5" eb="6">
      <t>ネン</t>
    </rPh>
    <rPh sb="6" eb="7">
      <t>ド</t>
    </rPh>
    <rPh sb="8" eb="11">
      <t>チホウサイ</t>
    </rPh>
    <rPh sb="12" eb="14">
      <t>カンサイ</t>
    </rPh>
    <rPh sb="16" eb="18">
      <t>カドウ</t>
    </rPh>
    <rPh sb="18" eb="19">
      <t>リツ</t>
    </rPh>
    <rPh sb="20" eb="22">
      <t>ゾウカ</t>
    </rPh>
    <rPh sb="29" eb="32">
      <t>ヒカクテキ</t>
    </rPh>
    <rPh sb="32" eb="34">
      <t>アンテイ</t>
    </rPh>
    <rPh sb="36" eb="38">
      <t>ケイエイ</t>
    </rPh>
    <rPh sb="39" eb="40">
      <t>タモ</t>
    </rPh>
    <rPh sb="44" eb="45">
      <t>カンガ</t>
    </rPh>
    <rPh sb="51" eb="54">
      <t>ショウライテキ</t>
    </rPh>
    <rPh sb="56" eb="59">
      <t>ミホソウ</t>
    </rPh>
    <rPh sb="59" eb="61">
      <t>ブブン</t>
    </rPh>
    <rPh sb="62" eb="64">
      <t>セイビ</t>
    </rPh>
    <rPh sb="65" eb="67">
      <t>ホソウ</t>
    </rPh>
    <rPh sb="68" eb="71">
      <t>ロウキュウカ</t>
    </rPh>
    <rPh sb="72" eb="74">
      <t>チュウシャ</t>
    </rPh>
    <rPh sb="74" eb="75">
      <t>ジョウ</t>
    </rPh>
    <rPh sb="75" eb="77">
      <t>セツビ</t>
    </rPh>
    <rPh sb="78" eb="81">
      <t>ケイネンテキ</t>
    </rPh>
    <rPh sb="82" eb="85">
      <t>ロウキュウカ</t>
    </rPh>
    <rPh sb="86" eb="87">
      <t>トモナ</t>
    </rPh>
    <rPh sb="89" eb="92">
      <t>ダイキボ</t>
    </rPh>
    <rPh sb="93" eb="95">
      <t>カイシュウ</t>
    </rPh>
    <rPh sb="96" eb="98">
      <t>ヒツヨウ</t>
    </rPh>
    <rPh sb="104" eb="106">
      <t>ソウテイ</t>
    </rPh>
    <rPh sb="112" eb="114">
      <t>コンゴ</t>
    </rPh>
    <rPh sb="115" eb="117">
      <t>リヨウ</t>
    </rPh>
    <rPh sb="117" eb="119">
      <t>ドウコウ</t>
    </rPh>
    <rPh sb="120" eb="121">
      <t>フ</t>
    </rPh>
    <rPh sb="124" eb="127">
      <t>ケイカクテキ</t>
    </rPh>
    <rPh sb="128" eb="130">
      <t>シセツ</t>
    </rPh>
    <rPh sb="130" eb="132">
      <t>セイビ</t>
    </rPh>
    <rPh sb="133" eb="134">
      <t>ツト</t>
    </rPh>
    <rPh sb="140" eb="142">
      <t>ケイエイ</t>
    </rPh>
    <rPh sb="142" eb="144">
      <t>センリャク</t>
    </rPh>
    <rPh sb="151" eb="153">
      <t>レイワ</t>
    </rPh>
    <rPh sb="154" eb="156">
      <t>ネンド</t>
    </rPh>
    <rPh sb="157" eb="159">
      <t>サクテイ</t>
    </rPh>
    <rPh sb="161" eb="163">
      <t>ヨテイ</t>
    </rPh>
    <rPh sb="167" eb="170">
      <t>チュウチョウキ</t>
    </rPh>
    <rPh sb="170" eb="171">
      <t>テキ</t>
    </rPh>
    <rPh sb="172" eb="174">
      <t>アンテイ</t>
    </rPh>
    <rPh sb="176" eb="178">
      <t>ケイエイ</t>
    </rPh>
    <rPh sb="179" eb="181">
      <t>ジゾク</t>
    </rPh>
    <rPh sb="191" eb="192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</si>
</sst>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120</c:v>
                </c:pt>
                <c:pt idx="1">
                  <c:v>117.2</c:v>
                </c:pt>
                <c:pt idx="2">
                  <c:v>61</c:v>
                </c:pt>
                <c:pt idx="3">
                  <c:v>79.3</c:v>
                </c:pt>
                <c:pt idx="4">
                  <c:v>138.30000000000001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0B-4A29-98EE-B8D002D3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103248"/>
        <c:axId val="324103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0B-4A29-98EE-B8D002D3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03248"/>
        <c:axId val="324103640"/>
      </c:lineChart>
      <c:dateAx>
        <c:axId val="32410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103640"/>
        <c:crosses val="autoZero"/>
        <c:auto val="1"/>
        <c:lblOffset val="100"/>
        <c:baseTimeUnit val="years"/>
      </c:dateAx>
      <c:valAx>
        <c:axId val="324103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103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225.4</c:v>
                </c:pt>
                <c:pt idx="1">
                  <c:v>153.19999999999999</c:v>
                </c:pt>
                <c:pt idx="2">
                  <c:v>163.1</c:v>
                </c:pt>
                <c:pt idx="3">
                  <c:v>24.6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85-4F1A-93ED-B009C6A86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105992"/>
        <c:axId val="32410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85-4F1A-93ED-B009C6A86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05992"/>
        <c:axId val="324107168"/>
      </c:lineChart>
      <c:dateAx>
        <c:axId val="324105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107168"/>
        <c:crosses val="autoZero"/>
        <c:auto val="1"/>
        <c:lblOffset val="100"/>
        <c:baseTimeUnit val="years"/>
      </c:dateAx>
      <c:valAx>
        <c:axId val="32410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105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29-42E2-B4C7-DE091CD9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107952"/>
        <c:axId val="324108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29-42E2-B4C7-DE091CD9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07952"/>
        <c:axId val="324108344"/>
      </c:lineChart>
      <c:dateAx>
        <c:axId val="32410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108344"/>
        <c:crosses val="autoZero"/>
        <c:auto val="1"/>
        <c:lblOffset val="100"/>
        <c:baseTimeUnit val="years"/>
      </c:dateAx>
      <c:valAx>
        <c:axId val="324108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10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B-4D1F-BB74-FDCD3F96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110696"/>
        <c:axId val="32647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3B-4D1F-BB74-FDCD3F96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10696"/>
        <c:axId val="326475440"/>
      </c:lineChart>
      <c:dateAx>
        <c:axId val="324110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5440"/>
        <c:crosses val="autoZero"/>
        <c:auto val="1"/>
        <c:lblOffset val="100"/>
        <c:baseTimeUnit val="years"/>
      </c:dateAx>
      <c:valAx>
        <c:axId val="32647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110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B-40B1-9FC6-1A0567A9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79360"/>
        <c:axId val="326475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CB-40B1-9FC6-1A0567A9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79360"/>
        <c:axId val="326475832"/>
      </c:lineChart>
      <c:dateAx>
        <c:axId val="32647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5832"/>
        <c:crosses val="autoZero"/>
        <c:auto val="1"/>
        <c:lblOffset val="100"/>
        <c:baseTimeUnit val="years"/>
      </c:dateAx>
      <c:valAx>
        <c:axId val="326475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479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81-4EF3-AC8F-B48266101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78968"/>
        <c:axId val="32647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81-4EF3-AC8F-B48266101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78968"/>
        <c:axId val="326479752"/>
      </c:lineChart>
      <c:dateAx>
        <c:axId val="326478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9752"/>
        <c:crosses val="autoZero"/>
        <c:auto val="1"/>
        <c:lblOffset val="100"/>
        <c:baseTimeUnit val="years"/>
      </c:dateAx>
      <c:valAx>
        <c:axId val="32647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6478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52.1</c:v>
                </c:pt>
                <c:pt idx="2">
                  <c:v>52.1</c:v>
                </c:pt>
                <c:pt idx="3">
                  <c:v>64.2</c:v>
                </c:pt>
                <c:pt idx="4">
                  <c:v>73.7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F-48F6-A42B-90D5264B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76616"/>
        <c:axId val="32647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2F-48F6-A42B-90D5264B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76616"/>
        <c:axId val="326476224"/>
      </c:lineChart>
      <c:dateAx>
        <c:axId val="326476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6224"/>
        <c:crosses val="autoZero"/>
        <c:auto val="1"/>
        <c:lblOffset val="100"/>
        <c:baseTimeUnit val="years"/>
      </c:dateAx>
      <c:valAx>
        <c:axId val="32647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476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88.9</c:v>
                </c:pt>
                <c:pt idx="1">
                  <c:v>85.1</c:v>
                </c:pt>
                <c:pt idx="2">
                  <c:v>64</c:v>
                </c:pt>
                <c:pt idx="3">
                  <c:v>81.5</c:v>
                </c:pt>
                <c:pt idx="4">
                  <c:v>48.9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F3-4720-9A88-28C63847B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72304"/>
        <c:axId val="32647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F3-4720-9A88-28C63847B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72304"/>
        <c:axId val="326477008"/>
      </c:lineChart>
      <c:dateAx>
        <c:axId val="32647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7008"/>
        <c:crosses val="autoZero"/>
        <c:auto val="1"/>
        <c:lblOffset val="100"/>
        <c:baseTimeUnit val="years"/>
      </c:dateAx>
      <c:valAx>
        <c:axId val="32647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472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24367</c:v>
                </c:pt>
                <c:pt idx="1">
                  <c:v>23929</c:v>
                </c:pt>
                <c:pt idx="2">
                  <c:v>10022</c:v>
                </c:pt>
                <c:pt idx="3">
                  <c:v>15002</c:v>
                </c:pt>
                <c:pt idx="4">
                  <c:v>10496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04-4EF6-B5DA-95BD9DAC9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73872"/>
        <c:axId val="326474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04-4EF6-B5DA-95BD9DAC9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73872"/>
        <c:axId val="326474264"/>
      </c:lineChart>
      <c:dateAx>
        <c:axId val="32647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4264"/>
        <c:crosses val="autoZero"/>
        <c:auto val="1"/>
        <c:lblOffset val="100"/>
        <c:baseTimeUnit val="years"/>
      </c:dateAx>
      <c:valAx>
        <c:axId val="326474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6473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CP31" zoomScaleNormal="100" zoomScaleSheetLayoutView="70" workbookViewId="0">
      <selection activeCell="MJ57" sqref="MJ5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山口県山陽小野田市　厚狭駅南口駐車場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2500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190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120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117.2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79.3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138.30000000000001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52.2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52.1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52.1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64.2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73.7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88.9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85.1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81.5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48.9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24367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23929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10022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15002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10496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135789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23364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225.4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153.19999999999999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163.1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24.6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CExgNMpACn6io5Qtu3Ej5HA6vUESUDClGhHF9Tcl2N98IiYIzLWqDJOhaFFL5fvGY5uAkGKcQ1zjZK1JDpbCWw==" saltValue="WoWDJtEo7mxkJbi41o/Ka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105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101</v>
      </c>
      <c r="AV5" s="59" t="s">
        <v>106</v>
      </c>
      <c r="AW5" s="59" t="s">
        <v>107</v>
      </c>
      <c r="AX5" s="59" t="s">
        <v>104</v>
      </c>
      <c r="AY5" s="59" t="s">
        <v>108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109</v>
      </c>
      <c r="BG5" s="59" t="s">
        <v>110</v>
      </c>
      <c r="BH5" s="59" t="s">
        <v>111</v>
      </c>
      <c r="BI5" s="59" t="s">
        <v>112</v>
      </c>
      <c r="BJ5" s="59" t="s">
        <v>108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91</v>
      </c>
      <c r="BS5" s="59" t="s">
        <v>107</v>
      </c>
      <c r="BT5" s="59" t="s">
        <v>93</v>
      </c>
      <c r="BU5" s="59" t="s">
        <v>113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101</v>
      </c>
      <c r="CC5" s="59" t="s">
        <v>91</v>
      </c>
      <c r="CD5" s="59" t="s">
        <v>103</v>
      </c>
      <c r="CE5" s="59" t="s">
        <v>93</v>
      </c>
      <c r="CF5" s="59" t="s">
        <v>108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106</v>
      </c>
      <c r="CQ5" s="59" t="s">
        <v>103</v>
      </c>
      <c r="CR5" s="59" t="s">
        <v>114</v>
      </c>
      <c r="CS5" s="59" t="s">
        <v>105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109</v>
      </c>
      <c r="DA5" s="59" t="s">
        <v>115</v>
      </c>
      <c r="DB5" s="59" t="s">
        <v>107</v>
      </c>
      <c r="DC5" s="59" t="s">
        <v>93</v>
      </c>
      <c r="DD5" s="59" t="s">
        <v>108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110</v>
      </c>
      <c r="DM5" s="59" t="s">
        <v>107</v>
      </c>
      <c r="DN5" s="59" t="s">
        <v>104</v>
      </c>
      <c r="DO5" s="59" t="s">
        <v>113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116</v>
      </c>
      <c r="B6" s="60">
        <f>B8</f>
        <v>2018</v>
      </c>
      <c r="C6" s="60">
        <f t="shared" ref="C6:X6" si="1">C8</f>
        <v>352161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山口県山陽小野田市</v>
      </c>
      <c r="I6" s="60" t="str">
        <f t="shared" si="1"/>
        <v>厚狭駅南口駐車場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 附置義務駐車施設 その他駐車場</v>
      </c>
      <c r="Q6" s="62" t="str">
        <f t="shared" si="1"/>
        <v>広場式</v>
      </c>
      <c r="R6" s="63">
        <f t="shared" si="1"/>
        <v>19</v>
      </c>
      <c r="S6" s="62" t="str">
        <f t="shared" si="1"/>
        <v>駅</v>
      </c>
      <c r="T6" s="62" t="str">
        <f t="shared" si="1"/>
        <v>無</v>
      </c>
      <c r="U6" s="63">
        <f t="shared" si="1"/>
        <v>2500</v>
      </c>
      <c r="V6" s="63">
        <f t="shared" si="1"/>
        <v>190</v>
      </c>
      <c r="W6" s="63">
        <f t="shared" si="1"/>
        <v>100</v>
      </c>
      <c r="X6" s="62" t="str">
        <f t="shared" si="1"/>
        <v>導入なし</v>
      </c>
      <c r="Y6" s="64">
        <f>IF(Y8="-",NA(),Y8)</f>
        <v>120</v>
      </c>
      <c r="Z6" s="64">
        <f t="shared" ref="Z6:AH6" si="2">IF(Z8="-",NA(),Z8)</f>
        <v>117.2</v>
      </c>
      <c r="AA6" s="64">
        <f t="shared" si="2"/>
        <v>61</v>
      </c>
      <c r="AB6" s="64">
        <f t="shared" si="2"/>
        <v>79.3</v>
      </c>
      <c r="AC6" s="64">
        <f t="shared" si="2"/>
        <v>138.30000000000001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88.9</v>
      </c>
      <c r="BG6" s="64">
        <f t="shared" ref="BG6:BO6" si="5">IF(BG8="-",NA(),BG8)</f>
        <v>85.1</v>
      </c>
      <c r="BH6" s="64">
        <f t="shared" si="5"/>
        <v>64</v>
      </c>
      <c r="BI6" s="64">
        <f t="shared" si="5"/>
        <v>81.5</v>
      </c>
      <c r="BJ6" s="64">
        <f t="shared" si="5"/>
        <v>48.9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24367</v>
      </c>
      <c r="BR6" s="65">
        <f t="shared" ref="BR6:BZ6" si="6">IF(BR8="-",NA(),BR8)</f>
        <v>23929</v>
      </c>
      <c r="BS6" s="65">
        <f t="shared" si="6"/>
        <v>10022</v>
      </c>
      <c r="BT6" s="65">
        <f t="shared" si="6"/>
        <v>15002</v>
      </c>
      <c r="BU6" s="65">
        <f t="shared" si="6"/>
        <v>10496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135789</v>
      </c>
      <c r="CN6" s="63">
        <f t="shared" si="7"/>
        <v>23364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225.4</v>
      </c>
      <c r="DA6" s="64">
        <f t="shared" ref="DA6:DI6" si="8">IF(DA8="-",NA(),DA8)</f>
        <v>153.19999999999999</v>
      </c>
      <c r="DB6" s="64">
        <f t="shared" si="8"/>
        <v>163.1</v>
      </c>
      <c r="DC6" s="64">
        <f t="shared" si="8"/>
        <v>24.6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52.2</v>
      </c>
      <c r="DL6" s="64">
        <f t="shared" ref="DL6:DT6" si="9">IF(DL8="-",NA(),DL8)</f>
        <v>52.1</v>
      </c>
      <c r="DM6" s="64">
        <f t="shared" si="9"/>
        <v>52.1</v>
      </c>
      <c r="DN6" s="64">
        <f t="shared" si="9"/>
        <v>64.2</v>
      </c>
      <c r="DO6" s="64">
        <f t="shared" si="9"/>
        <v>73.7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119</v>
      </c>
      <c r="B7" s="60">
        <f t="shared" ref="B7:X7" si="10">B8</f>
        <v>2018</v>
      </c>
      <c r="C7" s="60">
        <f t="shared" si="10"/>
        <v>352161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山口県　山陽小野田市</v>
      </c>
      <c r="I7" s="60" t="str">
        <f t="shared" si="10"/>
        <v>厚狭駅南口駐車場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 附置義務駐車施設 その他駐車場</v>
      </c>
      <c r="Q7" s="62" t="str">
        <f t="shared" si="10"/>
        <v>広場式</v>
      </c>
      <c r="R7" s="63">
        <f t="shared" si="10"/>
        <v>19</v>
      </c>
      <c r="S7" s="62" t="str">
        <f t="shared" si="10"/>
        <v>駅</v>
      </c>
      <c r="T7" s="62" t="str">
        <f t="shared" si="10"/>
        <v>無</v>
      </c>
      <c r="U7" s="63">
        <f t="shared" si="10"/>
        <v>2500</v>
      </c>
      <c r="V7" s="63">
        <f t="shared" si="10"/>
        <v>190</v>
      </c>
      <c r="W7" s="63">
        <f t="shared" si="10"/>
        <v>100</v>
      </c>
      <c r="X7" s="62" t="str">
        <f t="shared" si="10"/>
        <v>導入なし</v>
      </c>
      <c r="Y7" s="64">
        <f>Y8</f>
        <v>120</v>
      </c>
      <c r="Z7" s="64">
        <f t="shared" ref="Z7:AH7" si="11">Z8</f>
        <v>117.2</v>
      </c>
      <c r="AA7" s="64">
        <f t="shared" si="11"/>
        <v>61</v>
      </c>
      <c r="AB7" s="64">
        <f t="shared" si="11"/>
        <v>79.3</v>
      </c>
      <c r="AC7" s="64">
        <f t="shared" si="11"/>
        <v>138.30000000000001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88.9</v>
      </c>
      <c r="BG7" s="64">
        <f t="shared" ref="BG7:BO7" si="14">BG8</f>
        <v>85.1</v>
      </c>
      <c r="BH7" s="64">
        <f t="shared" si="14"/>
        <v>64</v>
      </c>
      <c r="BI7" s="64">
        <f t="shared" si="14"/>
        <v>81.5</v>
      </c>
      <c r="BJ7" s="64">
        <f t="shared" si="14"/>
        <v>48.9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24367</v>
      </c>
      <c r="BR7" s="65">
        <f t="shared" ref="BR7:BZ7" si="15">BR8</f>
        <v>23929</v>
      </c>
      <c r="BS7" s="65">
        <f t="shared" si="15"/>
        <v>10022</v>
      </c>
      <c r="BT7" s="65">
        <f t="shared" si="15"/>
        <v>15002</v>
      </c>
      <c r="BU7" s="65">
        <f t="shared" si="15"/>
        <v>10496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117</v>
      </c>
      <c r="CL7" s="61"/>
      <c r="CM7" s="63">
        <f>CM8</f>
        <v>135789</v>
      </c>
      <c r="CN7" s="63">
        <f>CN8</f>
        <v>23364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121</v>
      </c>
      <c r="CY7" s="61"/>
      <c r="CZ7" s="64">
        <f>CZ8</f>
        <v>225.4</v>
      </c>
      <c r="DA7" s="64">
        <f t="shared" ref="DA7:DI7" si="16">DA8</f>
        <v>153.19999999999999</v>
      </c>
      <c r="DB7" s="64">
        <f t="shared" si="16"/>
        <v>163.1</v>
      </c>
      <c r="DC7" s="64">
        <f t="shared" si="16"/>
        <v>24.6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52.2</v>
      </c>
      <c r="DL7" s="64">
        <f t="shared" ref="DL7:DT7" si="17">DL8</f>
        <v>52.1</v>
      </c>
      <c r="DM7" s="64">
        <f t="shared" si="17"/>
        <v>52.1</v>
      </c>
      <c r="DN7" s="64">
        <f t="shared" si="17"/>
        <v>64.2</v>
      </c>
      <c r="DO7" s="64">
        <f t="shared" si="17"/>
        <v>73.7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352161</v>
      </c>
      <c r="D8" s="67">
        <v>47</v>
      </c>
      <c r="E8" s="67">
        <v>14</v>
      </c>
      <c r="F8" s="67">
        <v>0</v>
      </c>
      <c r="G8" s="67">
        <v>1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19</v>
      </c>
      <c r="S8" s="69" t="s">
        <v>132</v>
      </c>
      <c r="T8" s="69" t="s">
        <v>133</v>
      </c>
      <c r="U8" s="70">
        <v>2500</v>
      </c>
      <c r="V8" s="70">
        <v>190</v>
      </c>
      <c r="W8" s="70">
        <v>100</v>
      </c>
      <c r="X8" s="69" t="s">
        <v>134</v>
      </c>
      <c r="Y8" s="71">
        <v>120</v>
      </c>
      <c r="Z8" s="71">
        <v>117.2</v>
      </c>
      <c r="AA8" s="71">
        <v>61</v>
      </c>
      <c r="AB8" s="71">
        <v>79.3</v>
      </c>
      <c r="AC8" s="71">
        <v>138.30000000000001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88.9</v>
      </c>
      <c r="BG8" s="71">
        <v>85.1</v>
      </c>
      <c r="BH8" s="71">
        <v>64</v>
      </c>
      <c r="BI8" s="71">
        <v>81.5</v>
      </c>
      <c r="BJ8" s="71">
        <v>48.9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24367</v>
      </c>
      <c r="BR8" s="72">
        <v>23929</v>
      </c>
      <c r="BS8" s="72">
        <v>10022</v>
      </c>
      <c r="BT8" s="73">
        <v>15002</v>
      </c>
      <c r="BU8" s="73">
        <v>10496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135789</v>
      </c>
      <c r="CN8" s="70">
        <v>23364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225.4</v>
      </c>
      <c r="DA8" s="71">
        <v>153.19999999999999</v>
      </c>
      <c r="DB8" s="71">
        <v>163.1</v>
      </c>
      <c r="DC8" s="71">
        <v>24.6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52.2</v>
      </c>
      <c r="DL8" s="71">
        <v>52.1</v>
      </c>
      <c r="DM8" s="71">
        <v>52.1</v>
      </c>
      <c r="DN8" s="71">
        <v>64.2</v>
      </c>
      <c r="DO8" s="71">
        <v>73.7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21282</cp:lastModifiedBy>
  <cp:lastPrinted>2020-02-03T23:15:37Z</cp:lastPrinted>
  <dcterms:created xsi:type="dcterms:W3CDTF">2019-12-05T07:27:56Z</dcterms:created>
  <dcterms:modified xsi:type="dcterms:W3CDTF">2020-02-03T23:15:46Z</dcterms:modified>
  <cp:category/>
</cp:coreProperties>
</file>