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DV102" i="11"/>
  <c r="CR102" i="11"/>
  <c r="AU63" i="11"/>
  <c r="AP63" i="11"/>
  <c r="AU88" i="11"/>
  <c r="AP88" i="11"/>
  <c r="AF88" i="11"/>
  <c r="AP23" i="11"/>
  <c r="V23" i="11"/>
  <c r="AA23" i="11"/>
  <c r="Q23" i="1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AM38" i="9"/>
  <c r="C38" i="9"/>
  <c r="AM37" i="9"/>
  <c r="C37" i="9"/>
  <c r="AM36" i="9"/>
  <c r="BW34" i="9"/>
  <c r="C34" i="9"/>
  <c r="BW35" i="9" l="1"/>
  <c r="BW36" i="9" s="1"/>
  <c r="BW37" i="9" s="1"/>
  <c r="BW38" i="9" s="1"/>
  <c r="BW39" i="9" s="1"/>
  <c r="BW40" i="9" s="1"/>
  <c r="CO34" i="9" s="1"/>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U38" i="9" s="1"/>
  <c r="BE34" i="9" l="1"/>
  <c r="BE35" i="9" s="1"/>
  <c r="BE36" i="9" s="1"/>
  <c r="BE37" i="9" s="1"/>
  <c r="BE38" i="9" s="1"/>
  <c r="AM34" i="9"/>
  <c r="AM35" i="9" s="1"/>
</calcChain>
</file>

<file path=xl/sharedStrings.xml><?xml version="1.0" encoding="utf-8"?>
<sst xmlns="http://schemas.openxmlformats.org/spreadsheetml/2006/main" count="1040" uniqueCount="564">
  <si>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</si>
  <si>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</si>
  <si>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</si>
  <si>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</si>
  <si>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</si>
  <si>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</si>
  <si>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</si>
  <si>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</si>
  <si>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</si>
  <si>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</si>
  <si>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</si>
  <si>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</si>
  <si>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</si>
  <si>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</si>
  <si>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</si>
  <si>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</si>
  <si>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</si>
  <si>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</si>
  <si>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</si>
  <si>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</si>
  <si>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</si>
  <si>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</si>
  <si>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</si>
  <si>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</si>
  <si>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</si>
  <si>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</si>
  <si>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</si>
  <si>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</si>
  <si>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</si>
  <si>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</si>
  <si>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</si>
  <si>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</si>
  <si>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</si>
  <si>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</si>
  <si>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</si>
  <si>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</si>
  <si>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</si>
  <si>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</si>
  <si>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</si>
  <si>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</si>
  <si>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</si>
  <si>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</si>
  <si>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</si>
  <si>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</si>
  <si>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</si>
  <si>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</si>
  <si>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</si>
  <si>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</si>
  <si>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</si>
  <si>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</si>
  <si>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</si>
  <si>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</si>
  <si>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</si>
  <si>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</si>
  <si>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</si>
  <si>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</si>
  <si>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</si>
  <si>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</si>
  <si>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</si>
  <si>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</si>
  <si>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</si>
  <si>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</si>
  <si>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</si>
  <si>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</si>
  <si>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</si>
  <si>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</si>
  <si>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</si>
  <si>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</si>
  <si>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</si>
  <si>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</si>
  <si>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</si>
  <si>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</si>
  <si>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</si>
  <si>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</si>
  <si>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</si>
  <si>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</si>
  <si>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</si>
  <si>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</si>
  <si>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</si>
  <si>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</si>
  <si>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</si>
  <si>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</si>
  <si>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</si>
  <si>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</si>
  <si>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</si>
  <si>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</si>
  <si>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</si>
  <si>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</si>
  <si>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</si>
  <si>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</si>
  <si>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</si>
  <si>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</si>
  <si>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</si>
  <si>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</si>
  <si>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</si>
  <si>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</si>
  <si>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</si>
  <si>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</si>
  <si>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</si>
  <si>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</si>
  <si>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</si>
  <si>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</si>
  <si>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</si>
  <si>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</si>
  <si>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</si>
  <si>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</si>
  <si>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</si>
  <si>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</si>
  <si>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</si>
  <si>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</si>
  <si>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</si>
  <si>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</si>
  <si>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</si>
  <si>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</si>
  <si>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</si>
  <si>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</si>
  <si>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</si>
  <si>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</si>
  <si>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</si>
  <si>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</si>
  <si>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</si>
  <si>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</si>
  <si>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</si>
  <si>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</si>
  <si>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</si>
  <si>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</si>
  <si>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</si>
  <si>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</si>
  <si>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</si>
  <si>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</si>
  <si>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</si>
  <si>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</si>
  <si>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</si>
  <si>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</si>
  <si>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</si>
  <si>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</si>
  <si>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</si>
  <si>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</si>
  <si>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</si>
  <si>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</si>
  <si>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</si>
  <si>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</si>
  <si>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</si>
  <si>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</si>
  <si>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</si>
  <si>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</si>
  <si>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</si>
  <si>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</si>
  <si>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</si>
  <si>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</si>
  <si>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</si>
  <si>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</si>
  <si>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</si>
  <si>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</si>
  <si>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</si>
  <si>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</si>
  <si>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</si>
  <si>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</si>
  <si>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</si>
  <si>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</si>
  <si>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</si>
  <si>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</si>
  <si>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</si>
  <si>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</si>
  <si>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</si>
  <si>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</si>
  <si>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</si>
  <si>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</si>
  <si>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</si>
  <si>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</si>
  <si>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</si>
  <si>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</si>
  <si>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</si>
  <si>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</si>
  <si>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</si>
  <si>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</si>
  <si>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</si>
  <si>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</si>
  <si>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</si>
  <si>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</si>
  <si>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</si>
  <si>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</si>
  <si>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</si>
  <si>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</si>
  <si>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</si>
  <si>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</si>
  <si>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</si>
  <si>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</si>
  <si>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</si>
  <si>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</si>
  <si>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</si>
  <si>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</si>
  <si>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</si>
  <si>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</si>
  <si>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</si>
  <si>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</si>
  <si>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</si>
  <si>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</si>
  <si>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</si>
  <si>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</si>
  <si>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</si>
  <si>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</si>
  <si>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</si>
  <si>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</si>
  <si>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</si>
  <si>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</si>
  <si>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</si>
  <si>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</si>
  <si>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</si>
  <si>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</si>
  <si>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</si>
  <si>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</si>
  <si>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</si>
  <si>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</si>
  <si>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</si>
  <si>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</si>
  <si>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</si>
  <si>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</si>
  <si>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</si>
  <si>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</si>
  <si>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</si>
  <si>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</si>
  <si>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</si>
  <si>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</si>
  <si>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</si>
  <si>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</si>
  <si>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</si>
  <si>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</si>
  <si>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</si>
  <si>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</si>
  <si>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</si>
  <si>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</si>
  <si>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</si>
  <si>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</si>
  <si>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</si>
  <si>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</si>
  <si>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</si>
  <si>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</si>
  <si>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</si>
  <si>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</si>
  <si>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</si>
  <si>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</si>
  <si>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</si>
  <si>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</si>
  <si>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</si>
  <si>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</si>
  <si>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</si>
  <si>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</si>
  <si>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</si>
  <si>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</si>
  <si>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</si>
  <si>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</si>
  <si>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</si>
  <si>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</si>
  <si>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</si>
  <si>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</si>
  <si>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</si>
  <si>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</si>
  <si>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</si>
  <si>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</si>
  <si>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</si>
  <si>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</si>
  <si>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</si>
  <si>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</si>
  <si>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</si>
  <si>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</si>
  <si>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</si>
  <si>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</si>
  <si>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</si>
  <si>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</si>
  <si>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</si>
  <si>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</si>
  <si>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</si>
  <si>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</si>
  <si>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</si>
  <si>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</si>
  <si>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</si>
  <si>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</si>
  <si>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</si>
  <si>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</si>
  <si>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</si>
  <si>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</si>
  <si>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</si>
  <si>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</si>
  <si>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</si>
  <si>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</si>
  <si>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</si>
  <si>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</si>
  <si>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</si>
  <si>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</si>
  <si>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</si>
  <si>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</si>
  <si>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</si>
  <si>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</si>
  <si>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</si>
  <si>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</si>
  <si>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</si>
  <si>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</si>
  <si>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</si>
  <si>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</si>
  <si>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</si>
  <si>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</si>
  <si>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</si>
  <si>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</si>
  <si>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</si>
  <si>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</si>
  <si>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</si>
  <si>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</si>
  <si>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</si>
  <si>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</si>
  <si>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</si>
  <si>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</si>
  <si>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</si>
  <si>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</si>
  <si>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</si>
  <si>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</si>
  <si>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</si>
  <si>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</si>
  <si>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</si>
  <si>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</si>
  <si>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</si>
  <si>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</si>
  <si>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</si>
  <si>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</si>
  <si>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</si>
  <si>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</si>
  <si>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</si>
  <si>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</si>
  <si>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</si>
  <si>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</si>
  <si>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</si>
  <si>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</si>
  <si>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</si>
  <si>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</si>
  <si>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</si>
  <si>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</si>
  <si>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</si>
  <si>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</si>
  <si>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</si>
  <si>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</si>
  <si>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</si>
  <si>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</si>
  <si>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</si>
  <si>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</si>
  <si>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</si>
  <si>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</si>
  <si>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</si>
  <si>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</si>
  <si>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</si>
  <si>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</si>
  <si>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</si>
  <si>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</si>
  <si>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</si>
  <si>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</si>
  <si>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</si>
  <si>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</si>
  <si>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</si>
  <si>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</si>
  <si>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</si>
  <si>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</si>
  <si>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</si>
  <si>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</si>
  <si>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</si>
  <si>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</si>
  <si>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</si>
  <si>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</si>
  <si>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</si>
  <si>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</si>
  <si>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</si>
  <si>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</si>
  <si>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</si>
  <si>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</si>
  <si>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</si>
  <si>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</si>
  <si>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</si>
  <si>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</si>
  <si>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</si>
  <si>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</si>
  <si>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</si>
  <si>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</si>
  <si>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</si>
  <si>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</si>
  <si>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</si>
  <si>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</si>
  <si>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</si>
  <si>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</si>
  <si>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</si>
  <si>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</si>
  <si>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</si>
  <si>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漁業集落排水事業特別会計</t>
    <phoneticPr fontId="5"/>
  </si>
  <si>
    <t>国民宿舎特別会計</t>
    <phoneticPr fontId="5"/>
  </si>
  <si>
    <t>簡易水道事業特別会計</t>
    <phoneticPr fontId="5"/>
  </si>
  <si>
    <t>小郡駅前第三土地区画整理事業特別会計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</si>
  <si>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</si>
  <si>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</si>
  <si>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</si>
  <si>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</si>
  <si>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</si>
  <si>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</si>
  <si>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</si>
  <si>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</si>
  <si>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</si>
  <si>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</si>
  <si>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</si>
  <si>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</si>
  <si>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</si>
  <si>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</si>
  <si>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</si>
  <si>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</si>
  <si>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</si>
  <si>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</si>
  <si>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</si>
  <si>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</si>
  <si>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</si>
  <si>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</si>
  <si>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</si>
  <si>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</si>
  <si>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</si>
  <si>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</si>
  <si>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</si>
  <si>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</si>
  <si>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</si>
  <si>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</si>
  <si>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</si>
  <si>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</si>
  <si>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</si>
  <si>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</si>
  <si>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</si>
  <si>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</si>
  <si>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</si>
  <si>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</si>
  <si>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</si>
  <si>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</si>
  <si>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</si>
  <si>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</si>
  <si>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</si>
  <si>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</si>
  <si>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</si>
  <si>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</si>
  <si>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</si>
  <si>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</si>
  <si>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</si>
  <si>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</si>
  <si>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</si>
  <si>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</si>
  <si>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</si>
  <si>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</si>
  <si>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</si>
  <si>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</si>
  <si>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</si>
  <si>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</si>
  <si>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</si>
  <si>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</si>
  <si>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</si>
  <si>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</si>
  <si>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</si>
  <si>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</si>
  <si>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</si>
  <si>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</si>
  <si>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</si>
  <si>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</si>
  <si>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</si>
  <si>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</si>
  <si>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</si>
  <si>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</si>
  <si>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</si>
  <si>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</si>
  <si>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</si>
  <si>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</si>
  <si>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</si>
  <si>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</si>
  <si>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</si>
  <si>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</si>
  <si>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</si>
  <si>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</si>
  <si>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</si>
  <si>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</si>
  <si>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</si>
  <si>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</si>
  <si>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</si>
  <si>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</si>
  <si>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</si>
  <si>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</si>
  <si>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</si>
  <si>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</si>
  <si>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</si>
  <si>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</si>
  <si>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</si>
  <si>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</si>
  <si>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</si>
  <si>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</si>
  <si>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</si>
  <si>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</si>
  <si>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</si>
  <si>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</si>
  <si>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</si>
  <si>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</si>
  <si>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</si>
  <si>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</si>
  <si>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</si>
  <si>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</si>
  <si>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</si>
  <si>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</si>
  <si>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</si>
  <si>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</si>
  <si>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</si>
  <si>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</si>
  <si>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</si>
  <si>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</si>
  <si>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</si>
  <si>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</si>
  <si>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</si>
  <si>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</si>
  <si>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</si>
  <si>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</si>
  <si>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</si>
  <si>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</si>
  <si>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</si>
  <si>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</si>
  <si>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</si>
  <si>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</si>
  <si>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</si>
  <si>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</si>
  <si>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</si>
  <si>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</si>
  <si>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</si>
  <si>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</si>
  <si>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</si>
  <si>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0.04</t>
  </si>
  <si>
    <t>水道事業会計</t>
  </si>
  <si>
    <t>一般会計</t>
  </si>
  <si>
    <t>国民健康保険特別会計</t>
  </si>
  <si>
    <t>公共下水道事業会計</t>
  </si>
  <si>
    <t>介護保険特別会計</t>
  </si>
  <si>
    <t>小郡駅前第三土地区画整理事業特別会計</t>
  </si>
  <si>
    <t>駐車場事業特別会計</t>
  </si>
  <si>
    <t>後期高齢者医療特別会計</t>
  </si>
  <si>
    <t>その他会計（赤字）</t>
  </si>
  <si>
    <t>▲ 0.01</t>
  </si>
  <si>
    <t>その他会計（黒字）</t>
  </si>
  <si>
    <t>-</t>
    <phoneticPr fontId="2"/>
  </si>
  <si>
    <t>-</t>
    <phoneticPr fontId="2"/>
  </si>
  <si>
    <t>山口観光コンベンション協会</t>
    <rPh sb="0" eb="2">
      <t>ヤマグチ</t>
    </rPh>
    <rPh sb="2" eb="4">
      <t>カンコウ</t>
    </rPh>
    <rPh sb="11" eb="13">
      <t>キョウカイ</t>
    </rPh>
    <phoneticPr fontId="5"/>
  </si>
  <si>
    <t>山口市文化振興財団</t>
    <rPh sb="0" eb="2">
      <t>ヤマグチ</t>
    </rPh>
    <rPh sb="2" eb="3">
      <t>シ</t>
    </rPh>
    <rPh sb="3" eb="5">
      <t>ブンカ</t>
    </rPh>
    <rPh sb="5" eb="7">
      <t>シンコウ</t>
    </rPh>
    <rPh sb="7" eb="9">
      <t>ザイダン</t>
    </rPh>
    <phoneticPr fontId="5"/>
  </si>
  <si>
    <t>街づくり山口</t>
    <rPh sb="0" eb="1">
      <t>マチ</t>
    </rPh>
    <rPh sb="4" eb="6">
      <t>ヤマグチ</t>
    </rPh>
    <phoneticPr fontId="5"/>
  </si>
  <si>
    <t>山口市土地開発公社</t>
    <rPh sb="0" eb="2">
      <t>ヤマグチ</t>
    </rPh>
    <rPh sb="2" eb="3">
      <t>シ</t>
    </rPh>
    <rPh sb="3" eb="5">
      <t>トチ</t>
    </rPh>
    <rPh sb="5" eb="7">
      <t>カイハツ</t>
    </rPh>
    <rPh sb="7" eb="9">
      <t>コウシャ</t>
    </rPh>
    <phoneticPr fontId="5"/>
  </si>
  <si>
    <t>阿知須まちづくり財団</t>
    <rPh sb="0" eb="3">
      <t>アジス</t>
    </rPh>
    <rPh sb="8" eb="10">
      <t>ザイダン</t>
    </rPh>
    <phoneticPr fontId="5"/>
  </si>
  <si>
    <t>阿知須まちづくり</t>
    <rPh sb="0" eb="3">
      <t>アジス</t>
    </rPh>
    <phoneticPr fontId="5"/>
  </si>
  <si>
    <t>阿知須まち開発</t>
    <rPh sb="0" eb="3">
      <t>アジス</t>
    </rPh>
    <rPh sb="5" eb="7">
      <t>カイハツ</t>
    </rPh>
    <phoneticPr fontId="5"/>
  </si>
  <si>
    <t>山口市徳地農業公社</t>
    <rPh sb="0" eb="2">
      <t>ヤマグチ</t>
    </rPh>
    <rPh sb="2" eb="3">
      <t>シ</t>
    </rPh>
    <rPh sb="3" eb="5">
      <t>トクチ</t>
    </rPh>
    <rPh sb="5" eb="7">
      <t>ノウギョウ</t>
    </rPh>
    <rPh sb="7" eb="9">
      <t>コウシャ</t>
    </rPh>
    <phoneticPr fontId="5"/>
  </si>
  <si>
    <t>ちょうげん</t>
  </si>
  <si>
    <t>ふるさと振興公社</t>
    <rPh sb="4" eb="6">
      <t>シンコウ</t>
    </rPh>
    <rPh sb="6" eb="8">
      <t>コウシャ</t>
    </rPh>
    <phoneticPr fontId="5"/>
  </si>
  <si>
    <t>願成就</t>
    <rPh sb="0" eb="1">
      <t>ネガ</t>
    </rPh>
    <rPh sb="1" eb="3">
      <t>ジョウジュ</t>
    </rPh>
    <phoneticPr fontId="5"/>
  </si>
  <si>
    <t>山口県流通センター</t>
    <rPh sb="0" eb="3">
      <t>ヤマグチケン</t>
    </rPh>
    <rPh sb="3" eb="5">
      <t>リュウツウ</t>
    </rPh>
    <phoneticPr fontId="5"/>
  </si>
  <si>
    <t>山口県ニューメディア推進財団</t>
    <rPh sb="0" eb="3">
      <t>ヤマグチケン</t>
    </rPh>
    <rPh sb="10" eb="12">
      <t>スイシン</t>
    </rPh>
    <rPh sb="12" eb="14">
      <t>ザイダン</t>
    </rPh>
    <phoneticPr fontId="5"/>
  </si>
  <si>
    <t>宇部・阿知須公共下水道組合会計</t>
    <rPh sb="0" eb="2">
      <t>ウベ</t>
    </rPh>
    <rPh sb="3" eb="6">
      <t>アジス</t>
    </rPh>
    <rPh sb="6" eb="8">
      <t>コウキョウ</t>
    </rPh>
    <rPh sb="8" eb="11">
      <t>ゲスイドウ</t>
    </rPh>
    <rPh sb="11" eb="13">
      <t>クミアイ</t>
    </rPh>
    <rPh sb="13" eb="15">
      <t>カイケイ</t>
    </rPh>
    <phoneticPr fontId="5"/>
  </si>
  <si>
    <t>-</t>
    <phoneticPr fontId="2"/>
  </si>
  <si>
    <t>-</t>
    <phoneticPr fontId="2"/>
  </si>
  <si>
    <t>養護老人ホーム秋楽園組合(一般会計)</t>
    <rPh sb="0" eb="2">
      <t>ヨウゴ</t>
    </rPh>
    <rPh sb="2" eb="4">
      <t>ロウジン</t>
    </rPh>
    <rPh sb="7" eb="8">
      <t>アキ</t>
    </rPh>
    <rPh sb="8" eb="9">
      <t>ラク</t>
    </rPh>
    <rPh sb="9" eb="10">
      <t>エン</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</si>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</sst>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57800</c:v>
                </c:pt>
                <c:pt idx="1">
                  <c:v>46027</c:v>
                </c:pt>
                <c:pt idx="2">
                  <c:v>56453</c:v>
                </c:pt>
                <c:pt idx="3">
                  <c:v>77418</c:v>
                </c:pt>
                <c:pt idx="4">
                  <c:v>65687</c:v>
                </c:pt>
              </c:numCache>
            </c:numRef>
          </c:val>
          <c:smooth val="0"/>
        </c:ser>
        <c:dLbls>
          <c:showLegendKey val="0"/>
          <c:showVal val="0"/>
          <c:showCatName val="0"/>
          <c:showSerName val="0"/>
          <c:showPercent val="0"/>
          <c:showBubbleSize val="0"/>
        </c:dLbls>
        <c:marker val="1"/>
        <c:smooth val="0"/>
        <c:axId val="101175680"/>
        <c:axId val="101177600"/>
      </c:lineChart>
      <c:catAx>
        <c:axId val="101175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77600"/>
        <c:crosses val="autoZero"/>
        <c:auto val="1"/>
        <c:lblAlgn val="ctr"/>
        <c:lblOffset val="100"/>
        <c:tickLblSkip val="1"/>
        <c:tickMarkSkip val="1"/>
        <c:noMultiLvlLbl val="0"/>
      </c:catAx>
      <c:valAx>
        <c:axId val="101177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7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1.51</c:v>
                </c:pt>
                <c:pt idx="1">
                  <c:v>1.6</c:v>
                </c:pt>
                <c:pt idx="2">
                  <c:v>1.66</c:v>
                </c:pt>
                <c:pt idx="3">
                  <c:v>1.47</c:v>
                </c:pt>
                <c:pt idx="4">
                  <c:v>1.58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5.01</c:v>
                </c:pt>
                <c:pt idx="1">
                  <c:v>5.62</c:v>
                </c:pt>
                <c:pt idx="2">
                  <c:v>6.47</c:v>
                </c:pt>
                <c:pt idx="3">
                  <c:v>7.34</c:v>
                </c:pt>
                <c:pt idx="4">
                  <c:v>7.99</c:v>
                </c:pt>
              </c:numCache>
            </c:numRef>
          </c:val>
        </c:ser>
        <c:dLbls>
          <c:showLegendKey val="0"/>
          <c:showVal val="0"/>
          <c:showCatName val="0"/>
          <c:showSerName val="0"/>
          <c:showPercent val="0"/>
          <c:showBubbleSize val="0"/>
        </c:dLbls>
        <c:gapWidth val="250"/>
        <c:overlap val="100"/>
        <c:axId val="117308416"/>
        <c:axId val="11732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0.19</c:v>
                </c:pt>
                <c:pt idx="1">
                  <c:v>0.22</c:v>
                </c:pt>
                <c:pt idx="2">
                  <c:v>0.28999999999999998</c:v>
                </c:pt>
                <c:pt idx="3">
                  <c:v>-0.04</c:v>
                </c:pt>
                <c:pt idx="4">
                  <c:v>0.14000000000000001</c:v>
                </c:pt>
              </c:numCache>
            </c:numRef>
          </c:val>
          <c:smooth val="0"/>
        </c:ser>
        <c:dLbls>
          <c:showLegendKey val="0"/>
          <c:showVal val="0"/>
          <c:showCatName val="0"/>
          <c:showSerName val="0"/>
          <c:showPercent val="0"/>
          <c:showBubbleSize val="0"/>
        </c:dLbls>
        <c:marker val="1"/>
        <c:smooth val="0"/>
        <c:axId val="117308416"/>
        <c:axId val="117322880"/>
      </c:lineChart>
      <c:catAx>
        <c:axId val="1173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322880"/>
        <c:crosses val="autoZero"/>
        <c:auto val="1"/>
        <c:lblAlgn val="ctr"/>
        <c:lblOffset val="100"/>
        <c:tickLblSkip val="1"/>
        <c:tickMarkSkip val="1"/>
        <c:noMultiLvlLbl val="0"/>
      </c:catAx>
      <c:valAx>
        <c:axId val="11732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0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0.05</c:v>
                </c:pt>
                <c:pt idx="4">
                  <c:v>#N/A</c:v>
                </c:pt>
                <c:pt idx="5">
                  <c:v>0.03</c:v>
                </c:pt>
                <c:pt idx="6">
                  <c:v>#N/A</c:v>
                </c:pt>
                <c:pt idx="7">
                  <c:v>0.03</c:v>
                </c:pt>
                <c:pt idx="8">
                  <c:v>#N/A</c:v>
                </c:pt>
                <c:pt idx="9">
                  <c:v>0.03</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0.04</c:v>
                </c:pt>
                <c:pt idx="8">
                  <c:v>#N/A</c:v>
                </c:pt>
                <c:pt idx="9">
                  <c:v>0.05</c:v>
                </c:pt>
              </c:numCache>
            </c:numRef>
          </c:val>
        </c:ser>
        <c:ser>
          <c:idx val="4"/>
          <c:order val="4"/>
          <c:tx>
            <c:strRef>
              <c:f>データシート!$A$31</c:f>
              <c:strCache>
                <c:ptCount val="1"/>
                <c:pt idx="0">
                  <c:v>小郡駅前第三土地区画整理事業特別会計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0.13</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0.48</c:v>
                </c:pt>
                <c:pt idx="2">
                  <c:v>#N/A</c:v>
                </c:pt>
                <c:pt idx="3">
                  <c:v>0.23</c:v>
                </c:pt>
                <c:pt idx="4">
                  <c:v>#N/A</c:v>
                </c:pt>
                <c:pt idx="5">
                  <c:v>0.06</c:v>
                </c:pt>
                <c:pt idx="6">
                  <c:v>#N/A</c:v>
                </c:pt>
                <c:pt idx="7">
                  <c:v>0.33</c:v>
                </c:pt>
                <c:pt idx="8">
                  <c:v>#N/A</c:v>
                </c:pt>
                <c:pt idx="9">
                  <c:v>0.34</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0.48</c:v>
                </c:pt>
                <c:pt idx="4">
                  <c:v>#N/A</c:v>
                </c:pt>
                <c:pt idx="5">
                  <c:v>0.64</c:v>
                </c:pt>
                <c:pt idx="6">
                  <c:v>#N/A</c:v>
                </c:pt>
                <c:pt idx="7">
                  <c:v>1.1200000000000001</c:v>
                </c:pt>
                <c:pt idx="8">
                  <c:v>#N/A</c:v>
                </c:pt>
                <c:pt idx="9">
                  <c:v>1.39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0.26</c:v>
                </c:pt>
                <c:pt idx="2">
                  <c:v>#N/A</c:v>
                </c:pt>
                <c:pt idx="3">
                  <c:v>0.23</c:v>
                </c:pt>
                <c:pt idx="4">
                  <c:v>#N/A</c:v>
                </c:pt>
                <c:pt idx="5">
                  <c:v>0.01</c:v>
                </c:pt>
                <c:pt idx="6">
                  <c:v>#N/A</c:v>
                </c:pt>
                <c:pt idx="7">
                  <c:v>0.85</c:v>
                </c:pt>
                <c:pt idx="8">
                  <c:v>#N/A</c:v>
                </c:pt>
                <c:pt idx="9">
                  <c:v>1.57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1.51</c:v>
                </c:pt>
                <c:pt idx="2">
                  <c:v>#N/A</c:v>
                </c:pt>
                <c:pt idx="3">
                  <c:v>1.6</c:v>
                </c:pt>
                <c:pt idx="4">
                  <c:v>#N/A</c:v>
                </c:pt>
                <c:pt idx="5">
                  <c:v>1.66</c:v>
                </c:pt>
                <c:pt idx="6">
                  <c:v>#N/A</c:v>
                </c:pt>
                <c:pt idx="7">
                  <c:v>1.46</c:v>
                </c:pt>
                <c:pt idx="8">
                  <c:v>#N/A</c:v>
                </c:pt>
                <c:pt idx="9">
                  <c:v>1.58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3.62</c:v>
                </c:pt>
                <c:pt idx="2">
                  <c:v>#N/A</c:v>
                </c:pt>
                <c:pt idx="3">
                  <c:v>3.33</c:v>
                </c:pt>
                <c:pt idx="4">
                  <c:v>#N/A</c:v>
                </c:pt>
                <c:pt idx="5">
                  <c:v>3.38</c:v>
                </c:pt>
                <c:pt idx="6">
                  <c:v>#N/A</c:v>
                </c:pt>
                <c:pt idx="7">
                  <c:v>3.8</c:v>
                </c:pt>
                <c:pt idx="8">
                  <c:v>#N/A</c:v>
                </c:pt>
                <c:pt idx="9">
                  <c:v>4.54</c:v>
                </c:pt>
              </c:numCache>
            </c:numRef>
          </c:val>
        </c:ser>
        <c:dLbls>
          <c:showLegendKey val="0"/>
          <c:showVal val="0"/>
          <c:showCatName val="0"/>
          <c:showSerName val="0"/>
          <c:showPercent val="0"/>
          <c:showBubbleSize val="0"/>
        </c:dLbls>
        <c:gapWidth val="150"/>
        <c:overlap val="100"/>
        <c:axId val="117806976"/>
        <c:axId val="117808512"/>
      </c:barChart>
      <c:catAx>
        <c:axId val="1178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08512"/>
        <c:crosses val="autoZero"/>
        <c:auto val="1"/>
        <c:lblAlgn val="ctr"/>
        <c:lblOffset val="100"/>
        <c:tickLblSkip val="1"/>
        <c:tickMarkSkip val="1"/>
        <c:noMultiLvlLbl val="0"/>
      </c:catAx>
      <c:valAx>
        <c:axId val="11780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0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9480</c:v>
                </c:pt>
                <c:pt idx="5">
                  <c:v>9476</c:v>
                </c:pt>
                <c:pt idx="8">
                  <c:v>9251</c:v>
                </c:pt>
                <c:pt idx="11">
                  <c:v>9133</c:v>
                </c:pt>
                <c:pt idx="14">
                  <c:v>9282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370</c:v>
                </c:pt>
                <c:pt idx="3">
                  <c:v>192</c:v>
                </c:pt>
                <c:pt idx="6">
                  <c:v>204</c:v>
                </c:pt>
                <c:pt idx="9">
                  <c:v>168</c:v>
                </c:pt>
                <c:pt idx="12">
                  <c:v>178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183</c:v>
                </c:pt>
                <c:pt idx="3">
                  <c:v>196</c:v>
                </c:pt>
                <c:pt idx="6">
                  <c:v>195</c:v>
                </c:pt>
                <c:pt idx="9">
                  <c:v>191</c:v>
                </c:pt>
                <c:pt idx="12">
                  <c:v>209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2650</c:v>
                </c:pt>
                <c:pt idx="3">
                  <c:v>2274</c:v>
                </c:pt>
                <c:pt idx="6">
                  <c:v>2481</c:v>
                </c:pt>
                <c:pt idx="9">
                  <c:v>2434</c:v>
                </c:pt>
                <c:pt idx="12">
                  <c:v>2371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10821</c:v>
                </c:pt>
                <c:pt idx="3">
                  <c:v>10708</c:v>
                </c:pt>
                <c:pt idx="6">
                  <c:v>10393</c:v>
                </c:pt>
                <c:pt idx="9">
                  <c:v>9742</c:v>
                </c:pt>
                <c:pt idx="12">
                  <c:v>9263</c:v>
                </c:pt>
              </c:numCache>
            </c:numRef>
          </c:val>
        </c:ser>
        <c:dLbls>
          <c:showLegendKey val="0"/>
          <c:showVal val="0"/>
          <c:showCatName val="0"/>
          <c:showSerName val="0"/>
          <c:showPercent val="0"/>
          <c:showBubbleSize val="0"/>
        </c:dLbls>
        <c:gapWidth val="100"/>
        <c:overlap val="100"/>
        <c:axId val="116323456"/>
        <c:axId val="11632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4544</c:v>
                </c:pt>
                <c:pt idx="2">
                  <c:v>#N/A</c:v>
                </c:pt>
                <c:pt idx="3">
                  <c:v>#N/A</c:v>
                </c:pt>
                <c:pt idx="4">
                  <c:v>3894</c:v>
                </c:pt>
                <c:pt idx="5">
                  <c:v>#N/A</c:v>
                </c:pt>
                <c:pt idx="6">
                  <c:v>#N/A</c:v>
                </c:pt>
                <c:pt idx="7">
                  <c:v>4022</c:v>
                </c:pt>
                <c:pt idx="8">
                  <c:v>#N/A</c:v>
                </c:pt>
                <c:pt idx="9">
                  <c:v>#N/A</c:v>
                </c:pt>
                <c:pt idx="10">
                  <c:v>3402</c:v>
                </c:pt>
                <c:pt idx="11">
                  <c:v>#N/A</c:v>
                </c:pt>
                <c:pt idx="12">
                  <c:v>#N/A</c:v>
                </c:pt>
                <c:pt idx="13">
                  <c:v>2739</c:v>
                </c:pt>
                <c:pt idx="14">
                  <c:v>#N/A</c:v>
                </c:pt>
              </c:numCache>
            </c:numRef>
          </c:val>
          <c:smooth val="0"/>
        </c:ser>
        <c:dLbls>
          <c:showLegendKey val="0"/>
          <c:showVal val="0"/>
          <c:showCatName val="0"/>
          <c:showSerName val="0"/>
          <c:showPercent val="0"/>
          <c:showBubbleSize val="0"/>
        </c:dLbls>
        <c:marker val="1"/>
        <c:smooth val="0"/>
        <c:axId val="116323456"/>
        <c:axId val="116325376"/>
      </c:lineChart>
      <c:catAx>
        <c:axId val="1163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25376"/>
        <c:crosses val="autoZero"/>
        <c:auto val="1"/>
        <c:lblAlgn val="ctr"/>
        <c:lblOffset val="100"/>
        <c:tickLblSkip val="1"/>
        <c:tickMarkSkip val="1"/>
        <c:noMultiLvlLbl val="0"/>
      </c:catAx>
      <c:valAx>
        <c:axId val="1163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81497</c:v>
                </c:pt>
                <c:pt idx="5">
                  <c:v>83735</c:v>
                </c:pt>
                <c:pt idx="8">
                  <c:v>85361</c:v>
                </c:pt>
                <c:pt idx="11">
                  <c:v>87240</c:v>
                </c:pt>
                <c:pt idx="14">
                  <c:v>90522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23928</c:v>
                </c:pt>
                <c:pt idx="5">
                  <c:v>24847</c:v>
                </c:pt>
                <c:pt idx="8">
                  <c:v>22829</c:v>
                </c:pt>
                <c:pt idx="11">
                  <c:v>21245</c:v>
                </c:pt>
                <c:pt idx="14">
                  <c:v>21896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12639</c:v>
                </c:pt>
                <c:pt idx="5">
                  <c:v>6689</c:v>
                </c:pt>
                <c:pt idx="8">
                  <c:v>7295</c:v>
                </c:pt>
                <c:pt idx="11">
                  <c:v>6904</c:v>
                </c:pt>
                <c:pt idx="14">
                  <c:v>10407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405</c:v>
                </c:pt>
                <c:pt idx="3">
                  <c:v>424</c:v>
                </c:pt>
                <c:pt idx="6">
                  <c:v>514</c:v>
                </c:pt>
                <c:pt idx="9">
                  <c:v>689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13528</c:v>
                </c:pt>
                <c:pt idx="3">
                  <c:v>13348</c:v>
                </c:pt>
                <c:pt idx="6">
                  <c:v>13712</c:v>
                </c:pt>
                <c:pt idx="9">
                  <c:v>14042</c:v>
                </c:pt>
                <c:pt idx="12">
                  <c:v>13840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2810</c:v>
                </c:pt>
                <c:pt idx="3">
                  <c:v>2757</c:v>
                </c:pt>
                <c:pt idx="6">
                  <c:v>2645</c:v>
                </c:pt>
                <c:pt idx="9">
                  <c:v>2517</c:v>
                </c:pt>
                <c:pt idx="12">
                  <c:v>2377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33969</c:v>
                </c:pt>
                <c:pt idx="3">
                  <c:v>33833</c:v>
                </c:pt>
                <c:pt idx="6">
                  <c:v>33419</c:v>
                </c:pt>
                <c:pt idx="9">
                  <c:v>32255</c:v>
                </c:pt>
                <c:pt idx="12">
                  <c:v>32071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5014</c:v>
                </c:pt>
                <c:pt idx="3">
                  <c:v>4829</c:v>
                </c:pt>
                <c:pt idx="6">
                  <c:v>2719</c:v>
                </c:pt>
                <c:pt idx="9">
                  <c:v>307</c:v>
                </c:pt>
                <c:pt idx="12">
                  <c:v>158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89042</c:v>
                </c:pt>
                <c:pt idx="3">
                  <c:v>87520</c:v>
                </c:pt>
                <c:pt idx="6">
                  <c:v>86362</c:v>
                </c:pt>
                <c:pt idx="9">
                  <c:v>90384</c:v>
                </c:pt>
                <c:pt idx="12">
                  <c:v>92645</c:v>
                </c:pt>
              </c:numCache>
            </c:numRef>
          </c:val>
        </c:ser>
        <c:dLbls>
          <c:showLegendKey val="0"/>
          <c:showVal val="0"/>
          <c:showCatName val="0"/>
          <c:showSerName val="0"/>
          <c:showPercent val="0"/>
          <c:showBubbleSize val="0"/>
        </c:dLbls>
        <c:gapWidth val="100"/>
        <c:overlap val="100"/>
        <c:axId val="117379840"/>
        <c:axId val="11738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26703</c:v>
                </c:pt>
                <c:pt idx="2">
                  <c:v>#N/A</c:v>
                </c:pt>
                <c:pt idx="3">
                  <c:v>#N/A</c:v>
                </c:pt>
                <c:pt idx="4">
                  <c:v>27439</c:v>
                </c:pt>
                <c:pt idx="5">
                  <c:v>#N/A</c:v>
                </c:pt>
                <c:pt idx="6">
                  <c:v>#N/A</c:v>
                </c:pt>
                <c:pt idx="7">
                  <c:v>23888</c:v>
                </c:pt>
                <c:pt idx="8">
                  <c:v>#N/A</c:v>
                </c:pt>
                <c:pt idx="9">
                  <c:v>#N/A</c:v>
                </c:pt>
                <c:pt idx="10">
                  <c:v>24805</c:v>
                </c:pt>
                <c:pt idx="11">
                  <c:v>#N/A</c:v>
                </c:pt>
                <c:pt idx="12">
                  <c:v>#N/A</c:v>
                </c:pt>
                <c:pt idx="13">
                  <c:v>18265</c:v>
                </c:pt>
                <c:pt idx="14">
                  <c:v>#N/A</c:v>
                </c:pt>
              </c:numCache>
            </c:numRef>
          </c:val>
          <c:smooth val="0"/>
        </c:ser>
        <c:dLbls>
          <c:showLegendKey val="0"/>
          <c:showVal val="0"/>
          <c:showCatName val="0"/>
          <c:showSerName val="0"/>
          <c:showPercent val="0"/>
          <c:showBubbleSize val="0"/>
        </c:dLbls>
        <c:marker val="1"/>
        <c:smooth val="0"/>
        <c:axId val="117379840"/>
        <c:axId val="117381760"/>
      </c:lineChart>
      <c:catAx>
        <c:axId val="1173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81760"/>
        <c:crosses val="autoZero"/>
        <c:auto val="1"/>
        <c:lblAlgn val="ctr"/>
        <c:lblOffset val="100"/>
        <c:tickLblSkip val="1"/>
        <c:tickMarkSkip val="1"/>
        <c:noMultiLvlLbl val="0"/>
      </c:catAx>
      <c:valAx>
        <c:axId val="1173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195,412
194,217
1,023.31
77,900,296
76,167,514
725,008
45,839,951
92,722,827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景気の低迷による、地価の下落に伴う固定資産税等の減収により、類似団体平均を下回る</a:t>
          </a:r>
          <a:r>
            <a:rPr lang="en-US" altLang="ja-JP" sz="1300" b="0" i="0" baseline="0">
              <a:solidFill>
                <a:schemeClr val="dk1"/>
              </a:solidFill>
              <a:effectLst/>
              <a:latin typeface="+mn-lt"/>
              <a:ea typeface="+mn-ea"/>
              <a:cs typeface="+mn-cs"/>
            </a:rPr>
            <a:t>0.66</a:t>
          </a:r>
          <a:r>
            <a:rPr lang="ja-JP" altLang="ja-JP" sz="1300" b="0" i="0" baseline="0">
              <a:solidFill>
                <a:schemeClr val="dk1"/>
              </a:solidFill>
              <a:effectLst/>
              <a:latin typeface="+mn-lt"/>
              <a:ea typeface="+mn-ea"/>
              <a:cs typeface="+mn-cs"/>
            </a:rPr>
            <a:t>となった。今後も引き続き、自主財源確保のため積極的な企業誘致や市税の徴収率向上に取り組み、財政基盤の強化に努め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119239</xdr:rowOff>
    </xdr:to>
    <xdr:cxnSp macro="">
      <xdr:nvCxnSpPr>
        <xdr:cNvPr id="68" name="直線コネクタ 67"/>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7" name="直線コネクタ 76"/>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81" name="テキスト ボックス 80"/>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94" name="テキスト ボックス 93"/>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歳出面では、</a:t>
          </a:r>
          <a:r>
            <a:rPr lang="ja-JP" altLang="en-US" sz="1300" b="0" i="0" baseline="0">
              <a:solidFill>
                <a:schemeClr val="dk1"/>
              </a:solidFill>
              <a:effectLst/>
              <a:latin typeface="+mn-lt"/>
              <a:ea typeface="+mn-ea"/>
              <a:cs typeface="+mn-cs"/>
            </a:rPr>
            <a:t>退職手当の増加により人件費が増加したものの</a:t>
          </a:r>
          <a:r>
            <a:rPr lang="ja-JP" altLang="ja-JP" sz="1300" b="0" i="0" baseline="0">
              <a:solidFill>
                <a:schemeClr val="dk1"/>
              </a:solidFill>
              <a:effectLst/>
              <a:latin typeface="+mn-lt"/>
              <a:ea typeface="+mn-ea"/>
              <a:cs typeface="+mn-cs"/>
            </a:rPr>
            <a:t>、長期債元金の減少により公債費が減少しており、歳入面では、地方交付税が増額となったことから昨年度と比較し、０</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ポイント改善した。今後も更なる行財政改革に取り組み、内部経費をはじめ、経常的経費の削減に努め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60</xdr:row>
      <xdr:rowOff>146050</xdr:rowOff>
    </xdr:to>
    <xdr:cxnSp macro="">
      <xdr:nvCxnSpPr>
        <xdr:cNvPr id="131" name="直線コネクタ 130"/>
        <xdr:cNvCxnSpPr/>
      </xdr:nvCxnSpPr>
      <xdr:spPr>
        <a:xfrm flipV="1">
          <a:off x="4114800" y="1039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62</xdr:row>
      <xdr:rowOff>124883</xdr:rowOff>
    </xdr:to>
    <xdr:cxnSp macro="">
      <xdr:nvCxnSpPr>
        <xdr:cNvPr id="134" name="直線コネクタ 133"/>
        <xdr:cNvCxnSpPr/>
      </xdr:nvCxnSpPr>
      <xdr:spPr>
        <a:xfrm flipV="1">
          <a:off x="3225800" y="1043305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124883</xdr:rowOff>
    </xdr:to>
    <xdr:cxnSp macro="">
      <xdr:nvCxnSpPr>
        <xdr:cNvPr id="137" name="直線コネクタ 136"/>
        <xdr:cNvCxnSpPr/>
      </xdr:nvCxnSpPr>
      <xdr:spPr>
        <a:xfrm>
          <a:off x="2336800" y="1069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138430</xdr:rowOff>
    </xdr:to>
    <xdr:cxnSp macro="">
      <xdr:nvCxnSpPr>
        <xdr:cNvPr id="140" name="直線コネクタ 139"/>
        <xdr:cNvCxnSpPr/>
      </xdr:nvCxnSpPr>
      <xdr:spPr>
        <a:xfrm flipV="1">
          <a:off x="1447800" y="106904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42" name="テキスト ボックス 141"/>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44" name="テキスト ボックス 143"/>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55033</xdr:rowOff>
    </xdr:from>
    <xdr:to>
      <xdr:col>7</xdr:col>
      <xdr:colOff>203200</xdr:colOff>
      <xdr:row>60</xdr:row>
      <xdr:rowOff>156633</xdr:rowOff>
    </xdr:to>
    <xdr:sp macro="" textlink="">
      <xdr:nvSpPr>
        <xdr:cNvPr id="150" name="円/楕円 149"/>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71560</xdr:rowOff>
    </xdr:from>
    <xdr:ext cx="762000" cy="259045"/>
    <xdr:sp macro="" textlink="">
      <xdr:nvSpPr>
        <xdr:cNvPr id="151"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3" name="テキスト ボックス 152"/>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4" name="円/楕円 153"/>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5" name="テキスト ボックス 154"/>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57" name="テキスト ボックス 156"/>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9" name="テキスト ボックス 158"/>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退職金を除いた</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については給与削減の実施により昨年を下回っているが</a:t>
          </a:r>
          <a:r>
            <a:rPr lang="ja-JP" altLang="ja-JP" sz="1300" b="0" i="0" baseline="0">
              <a:solidFill>
                <a:schemeClr val="dk1"/>
              </a:solidFill>
              <a:effectLst/>
              <a:latin typeface="+mn-lt"/>
              <a:ea typeface="+mn-ea"/>
              <a:cs typeface="+mn-cs"/>
            </a:rPr>
            <a:t>、物件費</a:t>
          </a:r>
          <a:r>
            <a:rPr lang="ja-JP" altLang="en-US" sz="1300" b="0" i="0" baseline="0">
              <a:solidFill>
                <a:schemeClr val="dk1"/>
              </a:solidFill>
              <a:effectLst/>
              <a:latin typeface="+mn-lt"/>
              <a:ea typeface="+mn-ea"/>
              <a:cs typeface="+mn-cs"/>
            </a:rPr>
            <a:t>については</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YCAM10</a:t>
          </a:r>
          <a:r>
            <a:rPr lang="ja-JP" altLang="en-US" sz="1300" b="0" i="0" baseline="0">
              <a:solidFill>
                <a:schemeClr val="dk1"/>
              </a:solidFill>
              <a:effectLst/>
              <a:latin typeface="+mn-lt"/>
              <a:ea typeface="+mn-ea"/>
              <a:cs typeface="+mn-cs"/>
            </a:rPr>
            <a:t>周年記念事業費等の増加により</a:t>
          </a:r>
          <a:r>
            <a:rPr lang="ja-JP" altLang="ja-JP" sz="1300" b="0" i="0" baseline="0">
              <a:solidFill>
                <a:schemeClr val="dk1"/>
              </a:solidFill>
              <a:effectLst/>
              <a:latin typeface="+mn-lt"/>
              <a:ea typeface="+mn-ea"/>
              <a:cs typeface="+mn-cs"/>
            </a:rPr>
            <a:t>昨年度を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回る結果となっている。今後も、人件費については、定員管理計画に基づき、縮減を進めていくとともに、物件費については、財政運営健全化計画に基づき、内部管理経費の縮減に努め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11114</xdr:rowOff>
    </xdr:from>
    <xdr:to>
      <xdr:col>7</xdr:col>
      <xdr:colOff>152400</xdr:colOff>
      <xdr:row>82</xdr:row>
      <xdr:rowOff>14739</xdr:rowOff>
    </xdr:to>
    <xdr:cxnSp macro="">
      <xdr:nvCxnSpPr>
        <xdr:cNvPr id="190" name="直線コネクタ 189"/>
        <xdr:cNvCxnSpPr/>
      </xdr:nvCxnSpPr>
      <xdr:spPr>
        <a:xfrm flipV="1">
          <a:off x="4114800" y="14070014"/>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14739</xdr:rowOff>
    </xdr:from>
    <xdr:to>
      <xdr:col>6</xdr:col>
      <xdr:colOff>0</xdr:colOff>
      <xdr:row>82</xdr:row>
      <xdr:rowOff>39678</xdr:rowOff>
    </xdr:to>
    <xdr:cxnSp macro="">
      <xdr:nvCxnSpPr>
        <xdr:cNvPr id="193" name="直線コネクタ 192"/>
        <xdr:cNvCxnSpPr/>
      </xdr:nvCxnSpPr>
      <xdr:spPr>
        <a:xfrm flipV="1">
          <a:off x="3225800" y="14073639"/>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15029</xdr:rowOff>
    </xdr:from>
    <xdr:to>
      <xdr:col>4</xdr:col>
      <xdr:colOff>482600</xdr:colOff>
      <xdr:row>82</xdr:row>
      <xdr:rowOff>39678</xdr:rowOff>
    </xdr:to>
    <xdr:cxnSp macro="">
      <xdr:nvCxnSpPr>
        <xdr:cNvPr id="196" name="直線コネクタ 195"/>
        <xdr:cNvCxnSpPr/>
      </xdr:nvCxnSpPr>
      <xdr:spPr>
        <a:xfrm>
          <a:off x="2336800" y="14073929"/>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15029</xdr:rowOff>
    </xdr:from>
    <xdr:to>
      <xdr:col>3</xdr:col>
      <xdr:colOff>279400</xdr:colOff>
      <xdr:row>82</xdr:row>
      <xdr:rowOff>25140</xdr:rowOff>
    </xdr:to>
    <xdr:cxnSp macro="">
      <xdr:nvCxnSpPr>
        <xdr:cNvPr id="199" name="直線コネクタ 198"/>
        <xdr:cNvCxnSpPr/>
      </xdr:nvCxnSpPr>
      <xdr:spPr>
        <a:xfrm flipV="1">
          <a:off x="1447800" y="14073929"/>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82949</xdr:rowOff>
    </xdr:from>
    <xdr:ext cx="762000" cy="259045"/>
    <xdr:sp macro="" textlink="">
      <xdr:nvSpPr>
        <xdr:cNvPr id="203" name="テキスト ボックス 202"/>
        <xdr:cNvSpPr txBox="1"/>
      </xdr:nvSpPr>
      <xdr:spPr>
        <a:xfrm>
          <a:off x="1066800" y="13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131764</xdr:rowOff>
    </xdr:from>
    <xdr:to>
      <xdr:col>7</xdr:col>
      <xdr:colOff>203200</xdr:colOff>
      <xdr:row>82</xdr:row>
      <xdr:rowOff>61914</xdr:rowOff>
    </xdr:to>
    <xdr:sp macro="" textlink="">
      <xdr:nvSpPr>
        <xdr:cNvPr id="209" name="円/楕円 208"/>
        <xdr:cNvSpPr/>
      </xdr:nvSpPr>
      <xdr:spPr>
        <a:xfrm>
          <a:off x="4902200" y="140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103841</xdr:rowOff>
    </xdr:from>
    <xdr:ext cx="762000" cy="259045"/>
    <xdr:sp macro="" textlink="">
      <xdr:nvSpPr>
        <xdr:cNvPr id="210" name="人件費・物件費等の状況該当値テキスト"/>
        <xdr:cNvSpPr txBox="1"/>
      </xdr:nvSpPr>
      <xdr:spPr>
        <a:xfrm>
          <a:off x="5041900" y="139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135389</xdr:rowOff>
    </xdr:from>
    <xdr:to>
      <xdr:col>6</xdr:col>
      <xdr:colOff>50800</xdr:colOff>
      <xdr:row>82</xdr:row>
      <xdr:rowOff>65539</xdr:rowOff>
    </xdr:to>
    <xdr:sp macro="" textlink="">
      <xdr:nvSpPr>
        <xdr:cNvPr id="211" name="円/楕円 210"/>
        <xdr:cNvSpPr/>
      </xdr:nvSpPr>
      <xdr:spPr>
        <a:xfrm>
          <a:off x="4064000" y="140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50316</xdr:rowOff>
    </xdr:from>
    <xdr:ext cx="736600" cy="259045"/>
    <xdr:sp macro="" textlink="">
      <xdr:nvSpPr>
        <xdr:cNvPr id="212" name="テキスト ボックス 211"/>
        <xdr:cNvSpPr txBox="1"/>
      </xdr:nvSpPr>
      <xdr:spPr>
        <a:xfrm>
          <a:off x="3733800" y="141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160328</xdr:rowOff>
    </xdr:from>
    <xdr:to>
      <xdr:col>4</xdr:col>
      <xdr:colOff>533400</xdr:colOff>
      <xdr:row>82</xdr:row>
      <xdr:rowOff>90478</xdr:rowOff>
    </xdr:to>
    <xdr:sp macro="" textlink="">
      <xdr:nvSpPr>
        <xdr:cNvPr id="213" name="円/楕円 212"/>
        <xdr:cNvSpPr/>
      </xdr:nvSpPr>
      <xdr:spPr>
        <a:xfrm>
          <a:off x="3175000" y="14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75255</xdr:rowOff>
    </xdr:from>
    <xdr:ext cx="762000" cy="259045"/>
    <xdr:sp macro="" textlink="">
      <xdr:nvSpPr>
        <xdr:cNvPr id="214" name="テキスト ボックス 213"/>
        <xdr:cNvSpPr txBox="1"/>
      </xdr:nvSpPr>
      <xdr:spPr>
        <a:xfrm>
          <a:off x="2844800" y="141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135679</xdr:rowOff>
    </xdr:from>
    <xdr:to>
      <xdr:col>3</xdr:col>
      <xdr:colOff>330200</xdr:colOff>
      <xdr:row>82</xdr:row>
      <xdr:rowOff>65829</xdr:rowOff>
    </xdr:to>
    <xdr:sp macro="" textlink="">
      <xdr:nvSpPr>
        <xdr:cNvPr id="215" name="円/楕円 214"/>
        <xdr:cNvSpPr/>
      </xdr:nvSpPr>
      <xdr:spPr>
        <a:xfrm>
          <a:off x="2286000" y="140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76006</xdr:rowOff>
    </xdr:from>
    <xdr:ext cx="762000" cy="259045"/>
    <xdr:sp macro="" textlink="">
      <xdr:nvSpPr>
        <xdr:cNvPr id="216" name="テキスト ボックス 215"/>
        <xdr:cNvSpPr txBox="1"/>
      </xdr:nvSpPr>
      <xdr:spPr>
        <a:xfrm>
          <a:off x="1955800" y="1379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145790</xdr:rowOff>
    </xdr:from>
    <xdr:to>
      <xdr:col>2</xdr:col>
      <xdr:colOff>127000</xdr:colOff>
      <xdr:row>82</xdr:row>
      <xdr:rowOff>75940</xdr:rowOff>
    </xdr:to>
    <xdr:sp macro="" textlink="">
      <xdr:nvSpPr>
        <xdr:cNvPr id="217" name="円/楕円 216"/>
        <xdr:cNvSpPr/>
      </xdr:nvSpPr>
      <xdr:spPr>
        <a:xfrm>
          <a:off x="1397000" y="14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60717</xdr:rowOff>
    </xdr:from>
    <xdr:ext cx="762000" cy="259045"/>
    <xdr:sp macro="" textlink="">
      <xdr:nvSpPr>
        <xdr:cNvPr id="218" name="テキスト ボックス 217"/>
        <xdr:cNvSpPr txBox="1"/>
      </xdr:nvSpPr>
      <xdr:spPr>
        <a:xfrm>
          <a:off x="1066800" y="1411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職員の給与水準を適正化するため、一般職員の給料を職責に応じて</a:t>
          </a:r>
          <a:r>
            <a:rPr lang="ja-JP" altLang="en-US" sz="1300" b="0" i="0" baseline="0">
              <a:solidFill>
                <a:schemeClr val="dk1"/>
              </a:solidFill>
              <a:effectLst/>
              <a:latin typeface="+mn-lt"/>
              <a:ea typeface="+mn-ea"/>
              <a:cs typeface="+mn-cs"/>
            </a:rPr>
            <a:t>１．７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する給料抑制措置を行っている。今後も引き続き、適正な給与水準を維持できるよう努めていく。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88</xdr:row>
      <xdr:rowOff>110596</xdr:rowOff>
    </xdr:to>
    <xdr:cxnSp macro="">
      <xdr:nvCxnSpPr>
        <xdr:cNvPr id="256" name="直線コネクタ 255"/>
        <xdr:cNvCxnSpPr/>
      </xdr:nvCxnSpPr>
      <xdr:spPr>
        <a:xfrm flipV="1">
          <a:off x="16179800" y="14464241"/>
          <a:ext cx="838200" cy="7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110596</xdr:rowOff>
    </xdr:from>
    <xdr:to>
      <xdr:col>23</xdr:col>
      <xdr:colOff>406400</xdr:colOff>
      <xdr:row>89</xdr:row>
      <xdr:rowOff>29634</xdr:rowOff>
    </xdr:to>
    <xdr:cxnSp macro="">
      <xdr:nvCxnSpPr>
        <xdr:cNvPr id="259" name="直線コネクタ 258"/>
        <xdr:cNvCxnSpPr/>
      </xdr:nvCxnSpPr>
      <xdr:spPr>
        <a:xfrm flipV="1">
          <a:off x="15290800" y="1519819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14940</xdr:rowOff>
    </xdr:from>
    <xdr:ext cx="736600" cy="259045"/>
    <xdr:sp macro="" textlink="">
      <xdr:nvSpPr>
        <xdr:cNvPr id="261" name="テキスト ボックス 260"/>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89</xdr:row>
      <xdr:rowOff>29634</xdr:rowOff>
    </xdr:to>
    <xdr:cxnSp macro="">
      <xdr:nvCxnSpPr>
        <xdr:cNvPr id="262" name="直線コネクタ 261"/>
        <xdr:cNvCxnSpPr/>
      </xdr:nvCxnSpPr>
      <xdr:spPr>
        <a:xfrm>
          <a:off x="14401800" y="1440391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2116</xdr:rowOff>
    </xdr:to>
    <xdr:cxnSp macro="">
      <xdr:nvCxnSpPr>
        <xdr:cNvPr id="265" name="直線コネクタ 264"/>
        <xdr:cNvCxnSpPr/>
      </xdr:nvCxnSpPr>
      <xdr:spPr>
        <a:xfrm>
          <a:off x="13512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32279</xdr:rowOff>
    </xdr:from>
    <xdr:to>
      <xdr:col>21</xdr:col>
      <xdr:colOff>50800</xdr:colOff>
      <xdr:row>83</xdr:row>
      <xdr:rowOff>133879</xdr:rowOff>
    </xdr:to>
    <xdr:sp macro="" textlink="">
      <xdr:nvSpPr>
        <xdr:cNvPr id="266" name="フローチャート : 判断 265"/>
        <xdr:cNvSpPr/>
      </xdr:nvSpPr>
      <xdr:spPr>
        <a:xfrm>
          <a:off x="14351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144056</xdr:rowOff>
    </xdr:from>
    <xdr:ext cx="762000" cy="259045"/>
    <xdr:sp macro="" textlink="">
      <xdr:nvSpPr>
        <xdr:cNvPr id="267" name="テキスト ボックス 266"/>
        <xdr:cNvSpPr txBox="1"/>
      </xdr:nvSpPr>
      <xdr:spPr>
        <a:xfrm>
          <a:off x="14020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22225</xdr:rowOff>
    </xdr:from>
    <xdr:to>
      <xdr:col>19</xdr:col>
      <xdr:colOff>533400</xdr:colOff>
      <xdr:row>83</xdr:row>
      <xdr:rowOff>123825</xdr:rowOff>
    </xdr:to>
    <xdr:sp macro="" textlink="">
      <xdr:nvSpPr>
        <xdr:cNvPr id="268" name="フローチャート : 判断 267"/>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134002</xdr:rowOff>
    </xdr:from>
    <xdr:ext cx="762000" cy="259045"/>
    <xdr:sp macro="" textlink="">
      <xdr:nvSpPr>
        <xdr:cNvPr id="269" name="テキスト ボックス 268"/>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75" name="円/楕円 274"/>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155168</xdr:rowOff>
    </xdr:from>
    <xdr:ext cx="762000" cy="259045"/>
    <xdr:sp macro="" textlink="">
      <xdr:nvSpPr>
        <xdr:cNvPr id="276" name="給与水準   （国との比較）該当値テキスト"/>
        <xdr:cNvSpPr txBox="1"/>
      </xdr:nvSpPr>
      <xdr:spPr>
        <a:xfrm>
          <a:off x="17106900" y="143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59796</xdr:rowOff>
    </xdr:from>
    <xdr:to>
      <xdr:col>23</xdr:col>
      <xdr:colOff>457200</xdr:colOff>
      <xdr:row>88</xdr:row>
      <xdr:rowOff>161396</xdr:rowOff>
    </xdr:to>
    <xdr:sp macro="" textlink="">
      <xdr:nvSpPr>
        <xdr:cNvPr id="277" name="円/楕円 276"/>
        <xdr:cNvSpPr/>
      </xdr:nvSpPr>
      <xdr:spPr>
        <a:xfrm>
          <a:off x="16129000" y="151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123</xdr:rowOff>
    </xdr:from>
    <xdr:ext cx="736600" cy="259045"/>
    <xdr:sp macro="" textlink="">
      <xdr:nvSpPr>
        <xdr:cNvPr id="278" name="テキスト ボックス 277"/>
        <xdr:cNvSpPr txBox="1"/>
      </xdr:nvSpPr>
      <xdr:spPr>
        <a:xfrm>
          <a:off x="15798800" y="1491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9" name="円/楕円 278"/>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0" name="テキスト ボックス 279"/>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1" name="円/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37693</xdr:rowOff>
    </xdr:from>
    <xdr:ext cx="762000" cy="259045"/>
    <xdr:sp macro="" textlink="">
      <xdr:nvSpPr>
        <xdr:cNvPr id="282" name="テキスト ボックス 281"/>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3" name="円/楕円 282"/>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84" name="テキスト ボックス 283"/>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退職者数の不補充など、職員数の抑制に取り組んできたが、平成２２年１月に阿東町と合併し、職員数が増加し</a:t>
          </a:r>
          <a:r>
            <a:rPr lang="ja-JP" altLang="en-US" sz="1300" b="0" i="0" baseline="0">
              <a:solidFill>
                <a:schemeClr val="dk1"/>
              </a:solidFill>
              <a:effectLst/>
              <a:latin typeface="+mn-lt"/>
              <a:ea typeface="+mn-ea"/>
              <a:cs typeface="+mn-cs"/>
            </a:rPr>
            <a:t>たことなど</a:t>
          </a:r>
          <a:r>
            <a:rPr lang="ja-JP" altLang="ja-JP" sz="1300" b="0" i="0" baseline="0">
              <a:solidFill>
                <a:schemeClr val="dk1"/>
              </a:solidFill>
              <a:effectLst/>
              <a:latin typeface="+mn-lt"/>
              <a:ea typeface="+mn-ea"/>
              <a:cs typeface="+mn-cs"/>
            </a:rPr>
            <a:t>が主な要因とな</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類似団体平均を下回る７．</a:t>
          </a:r>
          <a:r>
            <a:rPr lang="ja-JP" altLang="en-US" sz="1300" b="0" i="0" baseline="0">
              <a:solidFill>
                <a:schemeClr val="dk1"/>
              </a:solidFill>
              <a:effectLst/>
              <a:latin typeface="+mn-lt"/>
              <a:ea typeface="+mn-ea"/>
              <a:cs typeface="+mn-cs"/>
            </a:rPr>
            <a:t>７８</a:t>
          </a:r>
          <a:r>
            <a:rPr lang="ja-JP" altLang="ja-JP" sz="1300" b="0" i="0" baseline="0">
              <a:solidFill>
                <a:schemeClr val="dk1"/>
              </a:solidFill>
              <a:effectLst/>
              <a:latin typeface="+mn-lt"/>
              <a:ea typeface="+mn-ea"/>
              <a:cs typeface="+mn-cs"/>
            </a:rPr>
            <a:t>人となった。今後も引き続き、定員適正化計画に基づき定員の適正化に努めていく。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91984</xdr:rowOff>
    </xdr:from>
    <xdr:to>
      <xdr:col>24</xdr:col>
      <xdr:colOff>558800</xdr:colOff>
      <xdr:row>65</xdr:row>
      <xdr:rowOff>129903</xdr:rowOff>
    </xdr:to>
    <xdr:cxnSp macro="">
      <xdr:nvCxnSpPr>
        <xdr:cNvPr id="321" name="直線コネクタ 320"/>
        <xdr:cNvCxnSpPr/>
      </xdr:nvCxnSpPr>
      <xdr:spPr>
        <a:xfrm flipV="1">
          <a:off x="16179800" y="112362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2"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129903</xdr:rowOff>
    </xdr:from>
    <xdr:to>
      <xdr:col>23</xdr:col>
      <xdr:colOff>406400</xdr:colOff>
      <xdr:row>65</xdr:row>
      <xdr:rowOff>164374</xdr:rowOff>
    </xdr:to>
    <xdr:cxnSp macro="">
      <xdr:nvCxnSpPr>
        <xdr:cNvPr id="324" name="直線コネクタ 323"/>
        <xdr:cNvCxnSpPr/>
      </xdr:nvCxnSpPr>
      <xdr:spPr>
        <a:xfrm flipV="1">
          <a:off x="15290800" y="112741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164374</xdr:rowOff>
    </xdr:from>
    <xdr:to>
      <xdr:col>22</xdr:col>
      <xdr:colOff>203200</xdr:colOff>
      <xdr:row>66</xdr:row>
      <xdr:rowOff>37737</xdr:rowOff>
    </xdr:to>
    <xdr:cxnSp macro="">
      <xdr:nvCxnSpPr>
        <xdr:cNvPr id="327" name="直線コネクタ 326"/>
        <xdr:cNvCxnSpPr/>
      </xdr:nvCxnSpPr>
      <xdr:spPr>
        <a:xfrm flipV="1">
          <a:off x="14401800" y="1130862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37737</xdr:rowOff>
    </xdr:from>
    <xdr:to>
      <xdr:col>21</xdr:col>
      <xdr:colOff>0</xdr:colOff>
      <xdr:row>66</xdr:row>
      <xdr:rowOff>48078</xdr:rowOff>
    </xdr:to>
    <xdr:cxnSp macro="">
      <xdr:nvCxnSpPr>
        <xdr:cNvPr id="330" name="直線コネクタ 329"/>
        <xdr:cNvCxnSpPr/>
      </xdr:nvCxnSpPr>
      <xdr:spPr>
        <a:xfrm flipV="1">
          <a:off x="13512800" y="113534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31" name="フローチャート : 判断 330"/>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2" name="テキスト ボックス 331"/>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3" name="フローチャート : 判断 332"/>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4" name="テキスト ボックス 333"/>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41184</xdr:rowOff>
    </xdr:from>
    <xdr:to>
      <xdr:col>24</xdr:col>
      <xdr:colOff>609600</xdr:colOff>
      <xdr:row>65</xdr:row>
      <xdr:rowOff>142784</xdr:rowOff>
    </xdr:to>
    <xdr:sp macro="" textlink="">
      <xdr:nvSpPr>
        <xdr:cNvPr id="340" name="円/楕円 339"/>
        <xdr:cNvSpPr/>
      </xdr:nvSpPr>
      <xdr:spPr>
        <a:xfrm>
          <a:off x="16967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13261</xdr:rowOff>
    </xdr:from>
    <xdr:ext cx="762000" cy="259045"/>
    <xdr:sp macro="" textlink="">
      <xdr:nvSpPr>
        <xdr:cNvPr id="341" name="定員管理の状況該当値テキスト"/>
        <xdr:cNvSpPr txBox="1"/>
      </xdr:nvSpPr>
      <xdr:spPr>
        <a:xfrm>
          <a:off x="17106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79103</xdr:rowOff>
    </xdr:from>
    <xdr:to>
      <xdr:col>23</xdr:col>
      <xdr:colOff>457200</xdr:colOff>
      <xdr:row>66</xdr:row>
      <xdr:rowOff>9253</xdr:rowOff>
    </xdr:to>
    <xdr:sp macro="" textlink="">
      <xdr:nvSpPr>
        <xdr:cNvPr id="342" name="円/楕円 341"/>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165480</xdr:rowOff>
    </xdr:from>
    <xdr:ext cx="736600" cy="259045"/>
    <xdr:sp macro="" textlink="">
      <xdr:nvSpPr>
        <xdr:cNvPr id="343" name="テキスト ボックス 342"/>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113574</xdr:rowOff>
    </xdr:from>
    <xdr:to>
      <xdr:col>22</xdr:col>
      <xdr:colOff>254000</xdr:colOff>
      <xdr:row>66</xdr:row>
      <xdr:rowOff>43724</xdr:rowOff>
    </xdr:to>
    <xdr:sp macro="" textlink="">
      <xdr:nvSpPr>
        <xdr:cNvPr id="344" name="円/楕円 343"/>
        <xdr:cNvSpPr/>
      </xdr:nvSpPr>
      <xdr:spPr>
        <a:xfrm>
          <a:off x="15240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28501</xdr:rowOff>
    </xdr:from>
    <xdr:ext cx="762000" cy="259045"/>
    <xdr:sp macro="" textlink="">
      <xdr:nvSpPr>
        <xdr:cNvPr id="345" name="テキスト ボックス 344"/>
        <xdr:cNvSpPr txBox="1"/>
      </xdr:nvSpPr>
      <xdr:spPr>
        <a:xfrm>
          <a:off x="14909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158387</xdr:rowOff>
    </xdr:from>
    <xdr:to>
      <xdr:col>21</xdr:col>
      <xdr:colOff>50800</xdr:colOff>
      <xdr:row>66</xdr:row>
      <xdr:rowOff>88537</xdr:rowOff>
    </xdr:to>
    <xdr:sp macro="" textlink="">
      <xdr:nvSpPr>
        <xdr:cNvPr id="346" name="円/楕円 345"/>
        <xdr:cNvSpPr/>
      </xdr:nvSpPr>
      <xdr:spPr>
        <a:xfrm>
          <a:off x="14351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73314</xdr:rowOff>
    </xdr:from>
    <xdr:ext cx="762000" cy="259045"/>
    <xdr:sp macro="" textlink="">
      <xdr:nvSpPr>
        <xdr:cNvPr id="347" name="テキスト ボックス 346"/>
        <xdr:cNvSpPr txBox="1"/>
      </xdr:nvSpPr>
      <xdr:spPr>
        <a:xfrm>
          <a:off x="14020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168728</xdr:rowOff>
    </xdr:from>
    <xdr:to>
      <xdr:col>19</xdr:col>
      <xdr:colOff>533400</xdr:colOff>
      <xdr:row>66</xdr:row>
      <xdr:rowOff>98878</xdr:rowOff>
    </xdr:to>
    <xdr:sp macro="" textlink="">
      <xdr:nvSpPr>
        <xdr:cNvPr id="348" name="円/楕円 347"/>
        <xdr:cNvSpPr/>
      </xdr:nvSpPr>
      <xdr:spPr>
        <a:xfrm>
          <a:off x="13462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83655</xdr:rowOff>
    </xdr:from>
    <xdr:ext cx="762000" cy="259045"/>
    <xdr:sp macro="" textlink="">
      <xdr:nvSpPr>
        <xdr:cNvPr id="349" name="テキスト ボックス 348"/>
        <xdr:cNvSpPr txBox="1"/>
      </xdr:nvSpPr>
      <xdr:spPr>
        <a:xfrm>
          <a:off x="13131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標準税収入額や普通交付税額、臨時財政対策債発行可能額がいずれも増額となったことに加え、元利償還金が減額になったことが主な要因となり昨年度と比べ数値が改善している</a:t>
          </a:r>
          <a:r>
            <a:rPr lang="ja-JP" altLang="ja-JP" sz="1300" b="0" i="0" baseline="0">
              <a:solidFill>
                <a:schemeClr val="dk1"/>
              </a:solidFill>
              <a:effectLst/>
              <a:latin typeface="+mn-lt"/>
              <a:ea typeface="+mn-ea"/>
              <a:cs typeface="+mn-cs"/>
            </a:rPr>
            <a:t>。しかし</a:t>
          </a:r>
          <a:r>
            <a:rPr lang="ja-JP" altLang="en-US" sz="1300" b="0" i="0" baseline="0">
              <a:solidFill>
                <a:schemeClr val="dk1"/>
              </a:solidFill>
              <a:effectLst/>
              <a:latin typeface="+mn-lt"/>
              <a:ea typeface="+mn-ea"/>
              <a:cs typeface="+mn-cs"/>
            </a:rPr>
            <a:t>ながら</a:t>
          </a:r>
          <a:r>
            <a:rPr lang="ja-JP" altLang="ja-JP" sz="1300" b="0" i="0" baseline="0">
              <a:solidFill>
                <a:schemeClr val="dk1"/>
              </a:solidFill>
              <a:effectLst/>
              <a:latin typeface="+mn-lt"/>
              <a:ea typeface="+mn-ea"/>
              <a:cs typeface="+mn-cs"/>
            </a:rPr>
            <a:t>、類似団体平均の</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％と比較して３．</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ポイント高いことから、今後も交付税措置</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ある有利な起債の活用など、比率の水準を低下させるよう努めていく。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120968</xdr:rowOff>
    </xdr:to>
    <xdr:cxnSp macro="">
      <xdr:nvCxnSpPr>
        <xdr:cNvPr id="379" name="直線コネクタ 378"/>
        <xdr:cNvCxnSpPr/>
      </xdr:nvCxnSpPr>
      <xdr:spPr>
        <a:xfrm flipV="1">
          <a:off x="16179800" y="69186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80"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41</xdr:row>
      <xdr:rowOff>15875</xdr:rowOff>
    </xdr:to>
    <xdr:cxnSp macro="">
      <xdr:nvCxnSpPr>
        <xdr:cNvPr id="382" name="直線コネクタ 381"/>
        <xdr:cNvCxnSpPr/>
      </xdr:nvCxnSpPr>
      <xdr:spPr>
        <a:xfrm flipV="1">
          <a:off x="15290800" y="69789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4" name="テキスト ボックス 38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46038</xdr:rowOff>
    </xdr:to>
    <xdr:cxnSp macro="">
      <xdr:nvCxnSpPr>
        <xdr:cNvPr id="385" name="直線コネクタ 384"/>
        <xdr:cNvCxnSpPr/>
      </xdr:nvCxnSpPr>
      <xdr:spPr>
        <a:xfrm flipV="1">
          <a:off x="14401800" y="704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7" name="テキスト ボックス 38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118428</xdr:rowOff>
    </xdr:to>
    <xdr:cxnSp macro="">
      <xdr:nvCxnSpPr>
        <xdr:cNvPr id="388" name="直線コネクタ 387"/>
        <xdr:cNvCxnSpPr/>
      </xdr:nvCxnSpPr>
      <xdr:spPr>
        <a:xfrm flipV="1">
          <a:off x="13512800" y="70754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9" name="フローチャート :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1" name="フローチャート : 判断 39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2" name="テキスト ボックス 39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8" name="円/楕円 397"/>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9"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400" name="円/楕円 399"/>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401" name="テキスト ボックス 400"/>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402" name="円/楕円 401"/>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403" name="テキスト ボックス 402"/>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4" name="円/楕円 403"/>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81615</xdr:rowOff>
    </xdr:from>
    <xdr:ext cx="762000" cy="259045"/>
    <xdr:sp macro="" textlink="">
      <xdr:nvSpPr>
        <xdr:cNvPr id="405" name="テキスト ボックス 404"/>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6" name="円/楕円 405"/>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154005</xdr:rowOff>
    </xdr:from>
    <xdr:ext cx="762000" cy="259045"/>
    <xdr:sp macro="" textlink="">
      <xdr:nvSpPr>
        <xdr:cNvPr id="407" name="テキスト ボックス 406"/>
        <xdr:cNvSpPr txBox="1"/>
      </xdr:nvSpPr>
      <xdr:spPr>
        <a:xfrm>
          <a:off x="13131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地方債の現在高といった将来負担額が増加したが、基金残高の増や、繰替運用額の減などに伴う充当可能基金の増加や、基準財政需要額算入見込額の増などにより、公債費への充当可能な財源が増加したこと</a:t>
          </a:r>
          <a:r>
            <a:rPr lang="ja-JP" altLang="ja-JP" sz="1300" b="0" i="0" baseline="0">
              <a:solidFill>
                <a:schemeClr val="dk1"/>
              </a:solidFill>
              <a:effectLst/>
              <a:latin typeface="+mn-lt"/>
              <a:ea typeface="+mn-ea"/>
              <a:cs typeface="+mn-cs"/>
            </a:rPr>
            <a:t>が主な要因となり、昨年度</a:t>
          </a:r>
          <a:r>
            <a:rPr lang="ja-JP" altLang="en-US" sz="1300" b="0" i="0" baseline="0">
              <a:solidFill>
                <a:schemeClr val="dk1"/>
              </a:solidFill>
              <a:effectLst/>
              <a:latin typeface="+mn-lt"/>
              <a:ea typeface="+mn-ea"/>
              <a:cs typeface="+mn-cs"/>
            </a:rPr>
            <a:t>と比較し１８．０ポイント改善した</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類似団体平均を上回る水準であることから、今後も引き続き将来負担比率の改善に努めていく。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118110</xdr:rowOff>
    </xdr:from>
    <xdr:to>
      <xdr:col>24</xdr:col>
      <xdr:colOff>558800</xdr:colOff>
      <xdr:row>17</xdr:row>
      <xdr:rowOff>55245</xdr:rowOff>
    </xdr:to>
    <xdr:cxnSp macro="">
      <xdr:nvCxnSpPr>
        <xdr:cNvPr id="437" name="直線コネクタ 436"/>
        <xdr:cNvCxnSpPr/>
      </xdr:nvCxnSpPr>
      <xdr:spPr>
        <a:xfrm flipV="1">
          <a:off x="16179800" y="286131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8"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38354</xdr:rowOff>
    </xdr:from>
    <xdr:to>
      <xdr:col>23</xdr:col>
      <xdr:colOff>406400</xdr:colOff>
      <xdr:row>17</xdr:row>
      <xdr:rowOff>55245</xdr:rowOff>
    </xdr:to>
    <xdr:cxnSp macro="">
      <xdr:nvCxnSpPr>
        <xdr:cNvPr id="440" name="直線コネクタ 439"/>
        <xdr:cNvCxnSpPr/>
      </xdr:nvCxnSpPr>
      <xdr:spPr>
        <a:xfrm>
          <a:off x="15290800" y="29530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1" name="フローチャート : 判断 440"/>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2" name="テキスト ボックス 441"/>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38354</xdr:rowOff>
    </xdr:from>
    <xdr:to>
      <xdr:col>22</xdr:col>
      <xdr:colOff>203200</xdr:colOff>
      <xdr:row>17</xdr:row>
      <xdr:rowOff>92646</xdr:rowOff>
    </xdr:to>
    <xdr:cxnSp macro="">
      <xdr:nvCxnSpPr>
        <xdr:cNvPr id="443" name="直線コネクタ 442"/>
        <xdr:cNvCxnSpPr/>
      </xdr:nvCxnSpPr>
      <xdr:spPr>
        <a:xfrm flipV="1">
          <a:off x="14401800" y="29530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4" name="フローチャート : 判断 443"/>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5" name="テキスト ボックス 444"/>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92646</xdr:rowOff>
    </xdr:from>
    <xdr:to>
      <xdr:col>21</xdr:col>
      <xdr:colOff>0</xdr:colOff>
      <xdr:row>17</xdr:row>
      <xdr:rowOff>93853</xdr:rowOff>
    </xdr:to>
    <xdr:cxnSp macro="">
      <xdr:nvCxnSpPr>
        <xdr:cNvPr id="446" name="直線コネクタ 445"/>
        <xdr:cNvCxnSpPr/>
      </xdr:nvCxnSpPr>
      <xdr:spPr>
        <a:xfrm flipV="1">
          <a:off x="13512800" y="300729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7" name="フローチャート : 判断 446"/>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8" name="テキスト ボックス 447"/>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9" name="フローチャート : 判断 448"/>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50" name="テキスト ボックス 449"/>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56" name="円/楕円 455"/>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39387</xdr:rowOff>
    </xdr:from>
    <xdr:ext cx="762000" cy="259045"/>
    <xdr:sp macro="" textlink="">
      <xdr:nvSpPr>
        <xdr:cNvPr id="457" name="将来負担の状況該当値テキスト"/>
        <xdr:cNvSpPr txBox="1"/>
      </xdr:nvSpPr>
      <xdr:spPr>
        <a:xfrm>
          <a:off x="171069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4445</xdr:rowOff>
    </xdr:from>
    <xdr:to>
      <xdr:col>23</xdr:col>
      <xdr:colOff>457200</xdr:colOff>
      <xdr:row>17</xdr:row>
      <xdr:rowOff>106045</xdr:rowOff>
    </xdr:to>
    <xdr:sp macro="" textlink="">
      <xdr:nvSpPr>
        <xdr:cNvPr id="458" name="円/楕円 457"/>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90822</xdr:rowOff>
    </xdr:from>
    <xdr:ext cx="736600" cy="259045"/>
    <xdr:sp macro="" textlink="">
      <xdr:nvSpPr>
        <xdr:cNvPr id="459" name="テキスト ボックス 458"/>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159004</xdr:rowOff>
    </xdr:from>
    <xdr:to>
      <xdr:col>22</xdr:col>
      <xdr:colOff>254000</xdr:colOff>
      <xdr:row>17</xdr:row>
      <xdr:rowOff>89154</xdr:rowOff>
    </xdr:to>
    <xdr:sp macro="" textlink="">
      <xdr:nvSpPr>
        <xdr:cNvPr id="460" name="円/楕円 459"/>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73931</xdr:rowOff>
    </xdr:from>
    <xdr:ext cx="762000" cy="259045"/>
    <xdr:sp macro="" textlink="">
      <xdr:nvSpPr>
        <xdr:cNvPr id="461" name="テキスト ボックス 460"/>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41846</xdr:rowOff>
    </xdr:from>
    <xdr:to>
      <xdr:col>21</xdr:col>
      <xdr:colOff>50800</xdr:colOff>
      <xdr:row>17</xdr:row>
      <xdr:rowOff>143446</xdr:rowOff>
    </xdr:to>
    <xdr:sp macro="" textlink="">
      <xdr:nvSpPr>
        <xdr:cNvPr id="462" name="円/楕円 461"/>
        <xdr:cNvSpPr/>
      </xdr:nvSpPr>
      <xdr:spPr>
        <a:xfrm>
          <a:off x="14351000" y="29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153623</xdr:rowOff>
    </xdr:from>
    <xdr:ext cx="762000" cy="259045"/>
    <xdr:sp macro="" textlink="">
      <xdr:nvSpPr>
        <xdr:cNvPr id="463" name="テキスト ボックス 462"/>
        <xdr:cNvSpPr txBox="1"/>
      </xdr:nvSpPr>
      <xdr:spPr>
        <a:xfrm>
          <a:off x="14020800" y="27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64" name="円/楕円 463"/>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65" name="テキスト ボックス 464"/>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195,412
194,217
1,023.31
77,900,296
76,167,514
725,008
45,839,951
92,722,827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定員管理計画に基づき、定員管理をおこなっ</a:t>
          </a:r>
          <a:r>
            <a:rPr lang="ja-JP" altLang="en-US" sz="1300" b="0" i="0" baseline="0">
              <a:solidFill>
                <a:schemeClr val="dk1"/>
              </a:solidFill>
              <a:effectLst/>
              <a:latin typeface="+mn-lt"/>
              <a:ea typeface="+mn-ea"/>
              <a:cs typeface="+mn-cs"/>
            </a:rPr>
            <a:t>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昨年と比較し０．３ポイント増加し、また、類似団体の平均を下回っている</a:t>
          </a:r>
          <a:r>
            <a:rPr lang="ja-JP" altLang="ja-JP" sz="1300" b="0" i="0" baseline="0">
              <a:solidFill>
                <a:schemeClr val="dk1"/>
              </a:solidFill>
              <a:effectLst/>
              <a:latin typeface="+mn-lt"/>
              <a:ea typeface="+mn-ea"/>
              <a:cs typeface="+mn-cs"/>
            </a:rPr>
            <a:t>。今後も引き続き定員適正化</a:t>
          </a:r>
          <a:r>
            <a:rPr lang="ja-JP" altLang="en-US" sz="1300" b="0" i="0" baseline="0">
              <a:solidFill>
                <a:schemeClr val="dk1"/>
              </a:solidFill>
              <a:effectLst/>
              <a:latin typeface="+mn-lt"/>
              <a:ea typeface="+mn-ea"/>
              <a:cs typeface="+mn-cs"/>
            </a:rPr>
            <a:t>に努めていく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135164</xdr:rowOff>
    </xdr:to>
    <xdr:cxnSp macro="">
      <xdr:nvCxnSpPr>
        <xdr:cNvPr id="67" name="直線コネクタ 66"/>
        <xdr:cNvCxnSpPr/>
      </xdr:nvCxnSpPr>
      <xdr:spPr>
        <a:xfrm>
          <a:off x="3987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38</xdr:row>
      <xdr:rowOff>72572</xdr:rowOff>
    </xdr:to>
    <xdr:cxnSp macro="">
      <xdr:nvCxnSpPr>
        <xdr:cNvPr id="70" name="直線コネクタ 69"/>
        <xdr:cNvCxnSpPr/>
      </xdr:nvCxnSpPr>
      <xdr:spPr>
        <a:xfrm flipV="1">
          <a:off x="3098800" y="6446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72572</xdr:rowOff>
    </xdr:from>
    <xdr:to>
      <xdr:col>4</xdr:col>
      <xdr:colOff>346075</xdr:colOff>
      <xdr:row>38</xdr:row>
      <xdr:rowOff>127000</xdr:rowOff>
    </xdr:to>
    <xdr:cxnSp macro="">
      <xdr:nvCxnSpPr>
        <xdr:cNvPr id="73" name="直線コネクタ 72"/>
        <xdr:cNvCxnSpPr/>
      </xdr:nvCxnSpPr>
      <xdr:spPr>
        <a:xfrm flipV="1">
          <a:off x="2209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129722</xdr:rowOff>
    </xdr:to>
    <xdr:cxnSp macro="">
      <xdr:nvCxnSpPr>
        <xdr:cNvPr id="76" name="直線コネクタ 75"/>
        <xdr:cNvCxnSpPr/>
      </xdr:nvCxnSpPr>
      <xdr:spPr>
        <a:xfrm flipV="1">
          <a:off x="1320800" y="6642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80" name="テキスト ボックス 79"/>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8" name="円/楕円 87"/>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89" name="テキスト ボックス 88"/>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21772</xdr:rowOff>
    </xdr:from>
    <xdr:to>
      <xdr:col>4</xdr:col>
      <xdr:colOff>396875</xdr:colOff>
      <xdr:row>38</xdr:row>
      <xdr:rowOff>123372</xdr:rowOff>
    </xdr:to>
    <xdr:sp macro="" textlink="">
      <xdr:nvSpPr>
        <xdr:cNvPr id="90" name="円/楕円 89"/>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91" name="テキスト ボックス 90"/>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2" name="円/楕円 91"/>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3" name="テキスト ボックス 92"/>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4" name="円/楕円 93"/>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95" name="テキスト ボックス 94"/>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財政運営健全化計画に基づき、内部管理費の縮減に取り組んできたことから、類似団体平均を下回る１０．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％となった。今後も引き続き、物件費の縮減に努めていく。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18415</xdr:rowOff>
    </xdr:from>
    <xdr:to>
      <xdr:col>24</xdr:col>
      <xdr:colOff>31750</xdr:colOff>
      <xdr:row>14</xdr:row>
      <xdr:rowOff>35560</xdr:rowOff>
    </xdr:to>
    <xdr:cxnSp macro="">
      <xdr:nvCxnSpPr>
        <xdr:cNvPr id="124" name="直線コネクタ 123"/>
        <xdr:cNvCxnSpPr/>
      </xdr:nvCxnSpPr>
      <xdr:spPr>
        <a:xfrm>
          <a:off x="15671800" y="24187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18415</xdr:rowOff>
    </xdr:from>
    <xdr:to>
      <xdr:col>22</xdr:col>
      <xdr:colOff>565150</xdr:colOff>
      <xdr:row>14</xdr:row>
      <xdr:rowOff>75565</xdr:rowOff>
    </xdr:to>
    <xdr:cxnSp macro="">
      <xdr:nvCxnSpPr>
        <xdr:cNvPr id="127" name="直線コネクタ 126"/>
        <xdr:cNvCxnSpPr/>
      </xdr:nvCxnSpPr>
      <xdr:spPr>
        <a:xfrm flipV="1">
          <a:off x="14782800" y="24187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41275</xdr:rowOff>
    </xdr:from>
    <xdr:to>
      <xdr:col>21</xdr:col>
      <xdr:colOff>361950</xdr:colOff>
      <xdr:row>14</xdr:row>
      <xdr:rowOff>75565</xdr:rowOff>
    </xdr:to>
    <xdr:cxnSp macro="">
      <xdr:nvCxnSpPr>
        <xdr:cNvPr id="130" name="直線コネクタ 129"/>
        <xdr:cNvCxnSpPr/>
      </xdr:nvCxnSpPr>
      <xdr:spPr>
        <a:xfrm>
          <a:off x="13893800" y="2441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41275</xdr:rowOff>
    </xdr:from>
    <xdr:to>
      <xdr:col>20</xdr:col>
      <xdr:colOff>158750</xdr:colOff>
      <xdr:row>14</xdr:row>
      <xdr:rowOff>86995</xdr:rowOff>
    </xdr:to>
    <xdr:cxnSp macro="">
      <xdr:nvCxnSpPr>
        <xdr:cNvPr id="133" name="直線コネクタ 132"/>
        <xdr:cNvCxnSpPr/>
      </xdr:nvCxnSpPr>
      <xdr:spPr>
        <a:xfrm flipV="1">
          <a:off x="13004800" y="2441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35" name="テキスト ボックス 134"/>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37" name="テキスト ボックス 136"/>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3" name="円/楕円 142"/>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64787</xdr:rowOff>
    </xdr:from>
    <xdr:ext cx="762000" cy="259045"/>
    <xdr:sp macro="" textlink="">
      <xdr:nvSpPr>
        <xdr:cNvPr id="144" name="物件費該当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139065</xdr:rowOff>
    </xdr:from>
    <xdr:to>
      <xdr:col>22</xdr:col>
      <xdr:colOff>615950</xdr:colOff>
      <xdr:row>14</xdr:row>
      <xdr:rowOff>69215</xdr:rowOff>
    </xdr:to>
    <xdr:sp macro="" textlink="">
      <xdr:nvSpPr>
        <xdr:cNvPr id="145" name="円/楕円 144"/>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79392</xdr:rowOff>
    </xdr:from>
    <xdr:ext cx="736600" cy="259045"/>
    <xdr:sp macro="" textlink="">
      <xdr:nvSpPr>
        <xdr:cNvPr id="146" name="テキスト ボックス 145"/>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24765</xdr:rowOff>
    </xdr:from>
    <xdr:to>
      <xdr:col>21</xdr:col>
      <xdr:colOff>412750</xdr:colOff>
      <xdr:row>14</xdr:row>
      <xdr:rowOff>126365</xdr:rowOff>
    </xdr:to>
    <xdr:sp macro="" textlink="">
      <xdr:nvSpPr>
        <xdr:cNvPr id="147" name="円/楕円 146"/>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136542</xdr:rowOff>
    </xdr:from>
    <xdr:ext cx="762000" cy="259045"/>
    <xdr:sp macro="" textlink="">
      <xdr:nvSpPr>
        <xdr:cNvPr id="148" name="テキスト ボックス 147"/>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161925</xdr:rowOff>
    </xdr:from>
    <xdr:to>
      <xdr:col>20</xdr:col>
      <xdr:colOff>209550</xdr:colOff>
      <xdr:row>14</xdr:row>
      <xdr:rowOff>92075</xdr:rowOff>
    </xdr:to>
    <xdr:sp macro="" textlink="">
      <xdr:nvSpPr>
        <xdr:cNvPr id="149" name="円/楕円 148"/>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102252</xdr:rowOff>
    </xdr:from>
    <xdr:ext cx="762000" cy="259045"/>
    <xdr:sp macro="" textlink="">
      <xdr:nvSpPr>
        <xdr:cNvPr id="150" name="テキスト ボックス 149"/>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36195</xdr:rowOff>
    </xdr:from>
    <xdr:to>
      <xdr:col>19</xdr:col>
      <xdr:colOff>6350</xdr:colOff>
      <xdr:row>14</xdr:row>
      <xdr:rowOff>137795</xdr:rowOff>
    </xdr:to>
    <xdr:sp macro="" textlink="">
      <xdr:nvSpPr>
        <xdr:cNvPr id="151" name="円/楕円 150"/>
        <xdr:cNvSpPr/>
      </xdr:nvSpPr>
      <xdr:spPr>
        <a:xfrm>
          <a:off x="12954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147972</xdr:rowOff>
    </xdr:from>
    <xdr:ext cx="762000" cy="259045"/>
    <xdr:sp macro="" textlink="">
      <xdr:nvSpPr>
        <xdr:cNvPr id="152" name="テキスト ボックス 151"/>
        <xdr:cNvSpPr txBox="1"/>
      </xdr:nvSpPr>
      <xdr:spPr>
        <a:xfrm>
          <a:off x="12623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長引く景気低迷の影響による生活保護費の増や、障害者福祉サービス事業費の増などから扶助費は増加傾向にあるものの、類似団体平均を下回る</a:t>
          </a:r>
          <a:r>
            <a:rPr lang="ja-JP" altLang="en-US" sz="1300" b="0" i="0" baseline="0">
              <a:solidFill>
                <a:schemeClr val="dk1"/>
              </a:solidFill>
              <a:effectLst/>
              <a:latin typeface="+mn-lt"/>
              <a:ea typeface="+mn-ea"/>
              <a:cs typeface="+mn-cs"/>
            </a:rPr>
            <a:t>９．１</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今後も、社会情勢の変化や市としての役割を踏まえ、適正な執行に努めていく。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31750</xdr:rowOff>
    </xdr:to>
    <xdr:cxnSp macro="">
      <xdr:nvCxnSpPr>
        <xdr:cNvPr id="185" name="直線コネクタ 184"/>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165100</xdr:rowOff>
    </xdr:to>
    <xdr:cxnSp macro="">
      <xdr:nvCxnSpPr>
        <xdr:cNvPr id="188" name="直線コネクタ 187"/>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91" name="直線コネクタ 190"/>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53</xdr:row>
      <xdr:rowOff>107950</xdr:rowOff>
    </xdr:to>
    <xdr:cxnSp macro="">
      <xdr:nvCxnSpPr>
        <xdr:cNvPr id="194" name="直線コネクタ 193"/>
        <xdr:cNvCxnSpPr/>
      </xdr:nvCxnSpPr>
      <xdr:spPr>
        <a:xfrm>
          <a:off x="1320800" y="8985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6" name="テキスト ボックス 19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8" name="テキスト ボックス 197"/>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4" name="円/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5"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6" name="円/楕円 205"/>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7" name="テキスト ボックス 206"/>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8" name="円/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0" name="円/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12" name="円/楕円 211"/>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13" name="テキスト ボックス 212"/>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昨年と同水準を維持し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類似団体の平均を下回っている。今後も基準内の繰出を原則とするとともに、特別会計の健全化に取り組むことで、繰出金の縮減に努め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57</xdr:row>
      <xdr:rowOff>133350</xdr:rowOff>
    </xdr:to>
    <xdr:cxnSp macro="">
      <xdr:nvCxnSpPr>
        <xdr:cNvPr id="246" name="直線コネクタ 245"/>
        <xdr:cNvCxnSpPr/>
      </xdr:nvCxnSpPr>
      <xdr:spPr>
        <a:xfrm>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7"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57</xdr:row>
      <xdr:rowOff>146050</xdr:rowOff>
    </xdr:to>
    <xdr:cxnSp macro="">
      <xdr:nvCxnSpPr>
        <xdr:cNvPr id="249" name="直線コネクタ 248"/>
        <xdr:cNvCxnSpPr/>
      </xdr:nvCxnSpPr>
      <xdr:spPr>
        <a:xfrm flipV="1">
          <a:off x="14782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1" name="テキスト ボックス 25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146050</xdr:rowOff>
    </xdr:to>
    <xdr:cxnSp macro="">
      <xdr:nvCxnSpPr>
        <xdr:cNvPr id="252" name="直線コネクタ 251"/>
        <xdr:cNvCxnSpPr/>
      </xdr:nvCxnSpPr>
      <xdr:spPr>
        <a:xfrm>
          <a:off x="13893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56</xdr:row>
      <xdr:rowOff>165100</xdr:rowOff>
    </xdr:to>
    <xdr:cxnSp macro="">
      <xdr:nvCxnSpPr>
        <xdr:cNvPr id="255" name="直線コネクタ 254"/>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57" name="テキスト ボックス 25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5" name="円/楕円 264"/>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6"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67" name="円/楕円 266"/>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68" name="テキスト ボックス 26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9" name="円/楕円 268"/>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0" name="テキスト ボックス 269"/>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1" name="円/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2" name="テキスト ボックス 27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3" name="円/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4" name="テキスト ボックス 27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補助金見直し基準に基づき、適正な執行に努めてきた結果、昨年</a:t>
          </a:r>
          <a:r>
            <a:rPr lang="ja-JP" altLang="en-US" sz="1300" b="0" i="0" baseline="0">
              <a:solidFill>
                <a:schemeClr val="dk1"/>
              </a:solidFill>
              <a:effectLst/>
              <a:latin typeface="+mn-lt"/>
              <a:ea typeface="+mn-ea"/>
              <a:cs typeface="+mn-cs"/>
            </a:rPr>
            <a:t>を０．３ポイント下回る７．５％となった</a:t>
          </a:r>
          <a:r>
            <a:rPr lang="ja-JP" altLang="ja-JP" sz="1300" b="0" i="0" baseline="0">
              <a:solidFill>
                <a:schemeClr val="dk1"/>
              </a:solidFill>
              <a:effectLst/>
              <a:latin typeface="+mn-lt"/>
              <a:ea typeface="+mn-ea"/>
              <a:cs typeface="+mn-cs"/>
            </a:rPr>
            <a:t>。今後も引き続き、適正な執行に努め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73660</xdr:rowOff>
    </xdr:to>
    <xdr:cxnSp macro="">
      <xdr:nvCxnSpPr>
        <xdr:cNvPr id="306" name="直線コネクタ 305"/>
        <xdr:cNvCxnSpPr/>
      </xdr:nvCxnSpPr>
      <xdr:spPr>
        <a:xfrm flipV="1">
          <a:off x="15671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73660</xdr:rowOff>
    </xdr:to>
    <xdr:cxnSp macro="">
      <xdr:nvCxnSpPr>
        <xdr:cNvPr id="309" name="直線コネクタ 308"/>
        <xdr:cNvCxnSpPr/>
      </xdr:nvCxnSpPr>
      <xdr:spPr>
        <a:xfrm>
          <a:off x="14782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66040</xdr:rowOff>
    </xdr:from>
    <xdr:to>
      <xdr:col>21</xdr:col>
      <xdr:colOff>361950</xdr:colOff>
      <xdr:row>36</xdr:row>
      <xdr:rowOff>88900</xdr:rowOff>
    </xdr:to>
    <xdr:cxnSp macro="">
      <xdr:nvCxnSpPr>
        <xdr:cNvPr id="312" name="直線コネクタ 311"/>
        <xdr:cNvCxnSpPr/>
      </xdr:nvCxnSpPr>
      <xdr:spPr>
        <a:xfrm flipV="1">
          <a:off x="13893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142240</xdr:rowOff>
    </xdr:to>
    <xdr:cxnSp macro="">
      <xdr:nvCxnSpPr>
        <xdr:cNvPr id="315" name="直線コネクタ 314"/>
        <xdr:cNvCxnSpPr/>
      </xdr:nvCxnSpPr>
      <xdr:spPr>
        <a:xfrm flipV="1">
          <a:off x="13004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7" name="テキスト ボックス 31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19" name="テキスト ボックス 31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5" name="円/楕円 324"/>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6"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22860</xdr:rowOff>
    </xdr:from>
    <xdr:to>
      <xdr:col>22</xdr:col>
      <xdr:colOff>615950</xdr:colOff>
      <xdr:row>36</xdr:row>
      <xdr:rowOff>124460</xdr:rowOff>
    </xdr:to>
    <xdr:sp macro="" textlink="">
      <xdr:nvSpPr>
        <xdr:cNvPr id="327" name="円/楕円 326"/>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28" name="テキスト ボックス 327"/>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29" name="円/楕円 328"/>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30" name="テキスト ボックス 329"/>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1" name="円/楕円 330"/>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2" name="テキスト ボックス 33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3" name="円/楕円 332"/>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34" name="テキスト ボックス 333"/>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公的資金補償金免除繰上償還や、償還期間を圧縮した借り入れ等の実施により、公債費の縮減に取り組んでいるものの、類似団体平均を４．</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ポイントと上回る</a:t>
          </a:r>
          <a:r>
            <a:rPr lang="ja-JP" altLang="en-US" sz="1300" b="0" i="0" baseline="0">
              <a:solidFill>
                <a:schemeClr val="dk1"/>
              </a:solidFill>
              <a:effectLst/>
              <a:latin typeface="+mn-lt"/>
              <a:ea typeface="+mn-ea"/>
              <a:cs typeface="+mn-cs"/>
            </a:rPr>
            <a:t>１９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％となっている。今後も引き続き、公債費の縮減に努めていく。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98425</xdr:rowOff>
    </xdr:to>
    <xdr:cxnSp macro="">
      <xdr:nvCxnSpPr>
        <xdr:cNvPr id="363" name="直線コネクタ 362"/>
        <xdr:cNvCxnSpPr/>
      </xdr:nvCxnSpPr>
      <xdr:spPr>
        <a:xfrm flipV="1">
          <a:off x="3987800" y="132372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98425</xdr:rowOff>
    </xdr:from>
    <xdr:to>
      <xdr:col>5</xdr:col>
      <xdr:colOff>549275</xdr:colOff>
      <xdr:row>78</xdr:row>
      <xdr:rowOff>35561</xdr:rowOff>
    </xdr:to>
    <xdr:cxnSp macro="">
      <xdr:nvCxnSpPr>
        <xdr:cNvPr id="366" name="直線コネクタ 365"/>
        <xdr:cNvCxnSpPr/>
      </xdr:nvCxnSpPr>
      <xdr:spPr>
        <a:xfrm flipV="1">
          <a:off x="3098800" y="133000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46989</xdr:rowOff>
    </xdr:to>
    <xdr:cxnSp macro="">
      <xdr:nvCxnSpPr>
        <xdr:cNvPr id="369" name="直線コネクタ 368"/>
        <xdr:cNvCxnSpPr/>
      </xdr:nvCxnSpPr>
      <xdr:spPr>
        <a:xfrm flipV="1">
          <a:off x="2209800" y="13408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109855</xdr:rowOff>
    </xdr:to>
    <xdr:cxnSp macro="">
      <xdr:nvCxnSpPr>
        <xdr:cNvPr id="372" name="直線コネクタ 371"/>
        <xdr:cNvCxnSpPr/>
      </xdr:nvCxnSpPr>
      <xdr:spPr>
        <a:xfrm flipV="1">
          <a:off x="1320800" y="134200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76" name="テキスト ボックス 375"/>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82" name="円/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47625</xdr:rowOff>
    </xdr:from>
    <xdr:to>
      <xdr:col>5</xdr:col>
      <xdr:colOff>600075</xdr:colOff>
      <xdr:row>77</xdr:row>
      <xdr:rowOff>149225</xdr:rowOff>
    </xdr:to>
    <xdr:sp macro="" textlink="">
      <xdr:nvSpPr>
        <xdr:cNvPr id="384" name="円/楕円 383"/>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85" name="テキスト ボックス 384"/>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6" name="円/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88" name="円/楕円 387"/>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89" name="テキスト ボックス 388"/>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59055</xdr:rowOff>
    </xdr:from>
    <xdr:to>
      <xdr:col>1</xdr:col>
      <xdr:colOff>676275</xdr:colOff>
      <xdr:row>78</xdr:row>
      <xdr:rowOff>160655</xdr:rowOff>
    </xdr:to>
    <xdr:sp macro="" textlink="">
      <xdr:nvSpPr>
        <xdr:cNvPr id="390" name="円/楕円 389"/>
        <xdr:cNvSpPr/>
      </xdr:nvSpPr>
      <xdr:spPr>
        <a:xfrm>
          <a:off x="127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145432</xdr:rowOff>
    </xdr:from>
    <xdr:ext cx="762000" cy="259045"/>
    <xdr:sp macro="" textlink="">
      <xdr:nvSpPr>
        <xdr:cNvPr id="391" name="テキスト ボックス 390"/>
        <xdr:cNvSpPr txBox="1"/>
      </xdr:nvSpPr>
      <xdr:spPr>
        <a:xfrm>
          <a:off x="939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類似団体平均と比較して、</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ポイント下回っているが、物件費や扶助費などが類似団体より少ないことが影響していると考えられる。今後も引き続き適正な執行と人件費の削減、内部経費の縮減などに努め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154432</xdr:rowOff>
    </xdr:to>
    <xdr:cxnSp macro="">
      <xdr:nvCxnSpPr>
        <xdr:cNvPr id="422" name="直線コネクタ 421"/>
        <xdr:cNvCxnSpPr/>
      </xdr:nvCxnSpPr>
      <xdr:spPr>
        <a:xfrm>
          <a:off x="15671800" y="12814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51562</xdr:rowOff>
    </xdr:to>
    <xdr:cxnSp macro="">
      <xdr:nvCxnSpPr>
        <xdr:cNvPr id="425" name="直線コネクタ 424"/>
        <xdr:cNvCxnSpPr/>
      </xdr:nvCxnSpPr>
      <xdr:spPr>
        <a:xfrm flipV="1">
          <a:off x="14782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xdr:rowOff>
    </xdr:from>
    <xdr:to>
      <xdr:col>21</xdr:col>
      <xdr:colOff>361950</xdr:colOff>
      <xdr:row>75</xdr:row>
      <xdr:rowOff>51562</xdr:rowOff>
    </xdr:to>
    <xdr:cxnSp macro="">
      <xdr:nvCxnSpPr>
        <xdr:cNvPr id="428" name="直線コネクタ 427"/>
        <xdr:cNvCxnSpPr/>
      </xdr:nvCxnSpPr>
      <xdr:spPr>
        <a:xfrm>
          <a:off x="13893800" y="12864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xdr:rowOff>
    </xdr:from>
    <xdr:to>
      <xdr:col>20</xdr:col>
      <xdr:colOff>158750</xdr:colOff>
      <xdr:row>75</xdr:row>
      <xdr:rowOff>97282</xdr:rowOff>
    </xdr:to>
    <xdr:cxnSp macro="">
      <xdr:nvCxnSpPr>
        <xdr:cNvPr id="431" name="直線コネクタ 430"/>
        <xdr:cNvCxnSpPr/>
      </xdr:nvCxnSpPr>
      <xdr:spPr>
        <a:xfrm flipV="1">
          <a:off x="13004800" y="12864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33" name="テキスト ボックス 432"/>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5" name="テキスト ボックス 43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103632</xdr:rowOff>
    </xdr:from>
    <xdr:to>
      <xdr:col>24</xdr:col>
      <xdr:colOff>82550</xdr:colOff>
      <xdr:row>75</xdr:row>
      <xdr:rowOff>33782</xdr:rowOff>
    </xdr:to>
    <xdr:sp macro="" textlink="">
      <xdr:nvSpPr>
        <xdr:cNvPr id="441" name="円/楕円 440"/>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120159</xdr:rowOff>
    </xdr:from>
    <xdr:ext cx="762000" cy="259045"/>
    <xdr:sp macro="" textlink="">
      <xdr:nvSpPr>
        <xdr:cNvPr id="442"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3" name="円/楕円 44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4" name="テキスト ボックス 443"/>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45" name="円/楕円 444"/>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46" name="テキスト ボックス 445"/>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126492</xdr:rowOff>
    </xdr:from>
    <xdr:to>
      <xdr:col>20</xdr:col>
      <xdr:colOff>209550</xdr:colOff>
      <xdr:row>75</xdr:row>
      <xdr:rowOff>56642</xdr:rowOff>
    </xdr:to>
    <xdr:sp macro="" textlink="">
      <xdr:nvSpPr>
        <xdr:cNvPr id="447" name="円/楕円 446"/>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66819</xdr:rowOff>
    </xdr:from>
    <xdr:ext cx="762000" cy="259045"/>
    <xdr:sp macro="" textlink="">
      <xdr:nvSpPr>
        <xdr:cNvPr id="448" name="テキスト ボックス 447"/>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49" name="円/楕円 448"/>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0" name="テキスト ボックス 449"/>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155765</xdr:rowOff>
    </xdr:from>
    <xdr:to>
      <xdr:col>4</xdr:col>
      <xdr:colOff>1117600</xdr:colOff>
      <xdr:row>15</xdr:row>
      <xdr:rowOff>169070</xdr:rowOff>
    </xdr:to>
    <xdr:cxnSp macro="">
      <xdr:nvCxnSpPr>
        <xdr:cNvPr id="48" name="直線コネクタ 47"/>
        <xdr:cNvCxnSpPr/>
      </xdr:nvCxnSpPr>
      <xdr:spPr bwMode="auto">
        <a:xfrm>
          <a:off x="5003800" y="2775140"/>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118915</xdr:rowOff>
    </xdr:from>
    <xdr:to>
      <xdr:col>4</xdr:col>
      <xdr:colOff>469900</xdr:colOff>
      <xdr:row>15</xdr:row>
      <xdr:rowOff>155765</xdr:rowOff>
    </xdr:to>
    <xdr:cxnSp macro="">
      <xdr:nvCxnSpPr>
        <xdr:cNvPr id="51" name="直線コネクタ 50"/>
        <xdr:cNvCxnSpPr/>
      </xdr:nvCxnSpPr>
      <xdr:spPr bwMode="auto">
        <a:xfrm>
          <a:off x="4305300" y="2738290"/>
          <a:ext cx="698500" cy="3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118915</xdr:rowOff>
    </xdr:from>
    <xdr:to>
      <xdr:col>3</xdr:col>
      <xdr:colOff>904875</xdr:colOff>
      <xdr:row>15</xdr:row>
      <xdr:rowOff>130139</xdr:rowOff>
    </xdr:to>
    <xdr:cxnSp macro="">
      <xdr:nvCxnSpPr>
        <xdr:cNvPr id="54" name="直線コネクタ 53"/>
        <xdr:cNvCxnSpPr/>
      </xdr:nvCxnSpPr>
      <xdr:spPr bwMode="auto">
        <a:xfrm flipV="1">
          <a:off x="3606800" y="2738290"/>
          <a:ext cx="698500" cy="1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113566</xdr:rowOff>
    </xdr:from>
    <xdr:to>
      <xdr:col>3</xdr:col>
      <xdr:colOff>206375</xdr:colOff>
      <xdr:row>15</xdr:row>
      <xdr:rowOff>130139</xdr:rowOff>
    </xdr:to>
    <xdr:cxnSp macro="">
      <xdr:nvCxnSpPr>
        <xdr:cNvPr id="57" name="直線コネクタ 56"/>
        <xdr:cNvCxnSpPr/>
      </xdr:nvCxnSpPr>
      <xdr:spPr bwMode="auto">
        <a:xfrm>
          <a:off x="2908300" y="2732941"/>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118270</xdr:rowOff>
    </xdr:from>
    <xdr:to>
      <xdr:col>5</xdr:col>
      <xdr:colOff>34925</xdr:colOff>
      <xdr:row>16</xdr:row>
      <xdr:rowOff>48420</xdr:rowOff>
    </xdr:to>
    <xdr:sp macro="" textlink="">
      <xdr:nvSpPr>
        <xdr:cNvPr id="67" name="円/楕円 66"/>
        <xdr:cNvSpPr/>
      </xdr:nvSpPr>
      <xdr:spPr bwMode="auto">
        <a:xfrm>
          <a:off x="5600700" y="273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134797</xdr:rowOff>
    </xdr:from>
    <xdr:ext cx="762000" cy="259045"/>
    <xdr:sp macro="" textlink="">
      <xdr:nvSpPr>
        <xdr:cNvPr id="68" name="人口1人当たり決算額の推移該当値テキスト130"/>
        <xdr:cNvSpPr txBox="1"/>
      </xdr:nvSpPr>
      <xdr:spPr>
        <a:xfrm>
          <a:off x="5740400" y="258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104965</xdr:rowOff>
    </xdr:from>
    <xdr:to>
      <xdr:col>4</xdr:col>
      <xdr:colOff>520700</xdr:colOff>
      <xdr:row>16</xdr:row>
      <xdr:rowOff>35115</xdr:rowOff>
    </xdr:to>
    <xdr:sp macro="" textlink="">
      <xdr:nvSpPr>
        <xdr:cNvPr id="69" name="円/楕円 68"/>
        <xdr:cNvSpPr/>
      </xdr:nvSpPr>
      <xdr:spPr bwMode="auto">
        <a:xfrm>
          <a:off x="4953000" y="27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45292</xdr:rowOff>
    </xdr:from>
    <xdr:ext cx="736600" cy="259045"/>
    <xdr:sp macro="" textlink="">
      <xdr:nvSpPr>
        <xdr:cNvPr id="70" name="テキスト ボックス 69"/>
        <xdr:cNvSpPr txBox="1"/>
      </xdr:nvSpPr>
      <xdr:spPr>
        <a:xfrm>
          <a:off x="4622800" y="249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68115</xdr:rowOff>
    </xdr:from>
    <xdr:to>
      <xdr:col>3</xdr:col>
      <xdr:colOff>955675</xdr:colOff>
      <xdr:row>15</xdr:row>
      <xdr:rowOff>169715</xdr:rowOff>
    </xdr:to>
    <xdr:sp macro="" textlink="">
      <xdr:nvSpPr>
        <xdr:cNvPr id="71" name="円/楕円 70"/>
        <xdr:cNvSpPr/>
      </xdr:nvSpPr>
      <xdr:spPr bwMode="auto">
        <a:xfrm>
          <a:off x="4254500" y="26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8442</xdr:rowOff>
    </xdr:from>
    <xdr:ext cx="762000" cy="259045"/>
    <xdr:sp macro="" textlink="">
      <xdr:nvSpPr>
        <xdr:cNvPr id="72" name="テキスト ボックス 71"/>
        <xdr:cNvSpPr txBox="1"/>
      </xdr:nvSpPr>
      <xdr:spPr>
        <a:xfrm>
          <a:off x="3924300" y="24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79339</xdr:rowOff>
    </xdr:from>
    <xdr:to>
      <xdr:col>3</xdr:col>
      <xdr:colOff>257175</xdr:colOff>
      <xdr:row>16</xdr:row>
      <xdr:rowOff>9489</xdr:rowOff>
    </xdr:to>
    <xdr:sp macro="" textlink="">
      <xdr:nvSpPr>
        <xdr:cNvPr id="73" name="円/楕円 72"/>
        <xdr:cNvSpPr/>
      </xdr:nvSpPr>
      <xdr:spPr bwMode="auto">
        <a:xfrm>
          <a:off x="3556000" y="269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165716</xdr:rowOff>
    </xdr:from>
    <xdr:ext cx="762000" cy="259045"/>
    <xdr:sp macro="" textlink="">
      <xdr:nvSpPr>
        <xdr:cNvPr id="74" name="テキスト ボックス 73"/>
        <xdr:cNvSpPr txBox="1"/>
      </xdr:nvSpPr>
      <xdr:spPr>
        <a:xfrm>
          <a:off x="3225800" y="278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62766</xdr:rowOff>
    </xdr:from>
    <xdr:to>
      <xdr:col>2</xdr:col>
      <xdr:colOff>692150</xdr:colOff>
      <xdr:row>15</xdr:row>
      <xdr:rowOff>164366</xdr:rowOff>
    </xdr:to>
    <xdr:sp macro="" textlink="">
      <xdr:nvSpPr>
        <xdr:cNvPr id="75" name="円/楕円 74"/>
        <xdr:cNvSpPr/>
      </xdr:nvSpPr>
      <xdr:spPr bwMode="auto">
        <a:xfrm>
          <a:off x="2857500" y="268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149143</xdr:rowOff>
    </xdr:from>
    <xdr:ext cx="762000" cy="259045"/>
    <xdr:sp macro="" textlink="">
      <xdr:nvSpPr>
        <xdr:cNvPr id="76" name="テキスト ボックス 75"/>
        <xdr:cNvSpPr txBox="1"/>
      </xdr:nvSpPr>
      <xdr:spPr>
        <a:xfrm>
          <a:off x="2527300" y="276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102997</xdr:rowOff>
    </xdr:from>
    <xdr:to>
      <xdr:col>4</xdr:col>
      <xdr:colOff>1117600</xdr:colOff>
      <xdr:row>35</xdr:row>
      <xdr:rowOff>216415</xdr:rowOff>
    </xdr:to>
    <xdr:cxnSp macro="">
      <xdr:nvCxnSpPr>
        <xdr:cNvPr id="111" name="直線コネクタ 110"/>
        <xdr:cNvCxnSpPr/>
      </xdr:nvCxnSpPr>
      <xdr:spPr bwMode="auto">
        <a:xfrm>
          <a:off x="5003800" y="6713347"/>
          <a:ext cx="647700" cy="11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340023</xdr:rowOff>
    </xdr:from>
    <xdr:to>
      <xdr:col>4</xdr:col>
      <xdr:colOff>469900</xdr:colOff>
      <xdr:row>35</xdr:row>
      <xdr:rowOff>102997</xdr:rowOff>
    </xdr:to>
    <xdr:cxnSp macro="">
      <xdr:nvCxnSpPr>
        <xdr:cNvPr id="114" name="直線コネクタ 113"/>
        <xdr:cNvCxnSpPr/>
      </xdr:nvCxnSpPr>
      <xdr:spPr bwMode="auto">
        <a:xfrm>
          <a:off x="4305300" y="6607473"/>
          <a:ext cx="698500" cy="10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340023</xdr:rowOff>
    </xdr:from>
    <xdr:to>
      <xdr:col>3</xdr:col>
      <xdr:colOff>904875</xdr:colOff>
      <xdr:row>35</xdr:row>
      <xdr:rowOff>20114</xdr:rowOff>
    </xdr:to>
    <xdr:cxnSp macro="">
      <xdr:nvCxnSpPr>
        <xdr:cNvPr id="117" name="直線コネクタ 116"/>
        <xdr:cNvCxnSpPr/>
      </xdr:nvCxnSpPr>
      <xdr:spPr bwMode="auto">
        <a:xfrm flipV="1">
          <a:off x="3606800" y="6607473"/>
          <a:ext cx="698500" cy="2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255701</xdr:rowOff>
    </xdr:from>
    <xdr:to>
      <xdr:col>3</xdr:col>
      <xdr:colOff>206375</xdr:colOff>
      <xdr:row>35</xdr:row>
      <xdr:rowOff>20114</xdr:rowOff>
    </xdr:to>
    <xdr:cxnSp macro="">
      <xdr:nvCxnSpPr>
        <xdr:cNvPr id="120" name="直線コネクタ 119"/>
        <xdr:cNvCxnSpPr/>
      </xdr:nvCxnSpPr>
      <xdr:spPr bwMode="auto">
        <a:xfrm>
          <a:off x="2908300" y="6523151"/>
          <a:ext cx="698500" cy="10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9448</xdr:rowOff>
    </xdr:from>
    <xdr:ext cx="762000" cy="259045"/>
    <xdr:sp macro="" textlink="">
      <xdr:nvSpPr>
        <xdr:cNvPr id="124" name="テキスト ボックス 123"/>
        <xdr:cNvSpPr txBox="1"/>
      </xdr:nvSpPr>
      <xdr:spPr>
        <a:xfrm>
          <a:off x="2527300" y="66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165615</xdr:rowOff>
    </xdr:from>
    <xdr:to>
      <xdr:col>5</xdr:col>
      <xdr:colOff>34925</xdr:colOff>
      <xdr:row>35</xdr:row>
      <xdr:rowOff>267215</xdr:rowOff>
    </xdr:to>
    <xdr:sp macro="" textlink="">
      <xdr:nvSpPr>
        <xdr:cNvPr id="130" name="円/楕円 129"/>
        <xdr:cNvSpPr/>
      </xdr:nvSpPr>
      <xdr:spPr bwMode="auto">
        <a:xfrm>
          <a:off x="5600700" y="677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10692</xdr:rowOff>
    </xdr:from>
    <xdr:ext cx="762000" cy="259045"/>
    <xdr:sp macro="" textlink="">
      <xdr:nvSpPr>
        <xdr:cNvPr id="131" name="人口1人当たり決算額の推移該当値テキスト445"/>
        <xdr:cNvSpPr txBox="1"/>
      </xdr:nvSpPr>
      <xdr:spPr>
        <a:xfrm>
          <a:off x="5740400" y="66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52197</xdr:rowOff>
    </xdr:from>
    <xdr:to>
      <xdr:col>4</xdr:col>
      <xdr:colOff>520700</xdr:colOff>
      <xdr:row>35</xdr:row>
      <xdr:rowOff>153797</xdr:rowOff>
    </xdr:to>
    <xdr:sp macro="" textlink="">
      <xdr:nvSpPr>
        <xdr:cNvPr id="132" name="円/楕円 131"/>
        <xdr:cNvSpPr/>
      </xdr:nvSpPr>
      <xdr:spPr bwMode="auto">
        <a:xfrm>
          <a:off x="4953000" y="666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163974</xdr:rowOff>
    </xdr:from>
    <xdr:ext cx="736600" cy="259045"/>
    <xdr:sp macro="" textlink="">
      <xdr:nvSpPr>
        <xdr:cNvPr id="133" name="テキスト ボックス 132"/>
        <xdr:cNvSpPr txBox="1"/>
      </xdr:nvSpPr>
      <xdr:spPr>
        <a:xfrm>
          <a:off x="4622800" y="643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289223</xdr:rowOff>
    </xdr:from>
    <xdr:to>
      <xdr:col>3</xdr:col>
      <xdr:colOff>955675</xdr:colOff>
      <xdr:row>35</xdr:row>
      <xdr:rowOff>47923</xdr:rowOff>
    </xdr:to>
    <xdr:sp macro="" textlink="">
      <xdr:nvSpPr>
        <xdr:cNvPr id="134" name="円/楕円 133"/>
        <xdr:cNvSpPr/>
      </xdr:nvSpPr>
      <xdr:spPr bwMode="auto">
        <a:xfrm>
          <a:off x="4254500" y="655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58100</xdr:rowOff>
    </xdr:from>
    <xdr:ext cx="762000" cy="259045"/>
    <xdr:sp macro="" textlink="">
      <xdr:nvSpPr>
        <xdr:cNvPr id="135" name="テキスト ボックス 134"/>
        <xdr:cNvSpPr txBox="1"/>
      </xdr:nvSpPr>
      <xdr:spPr>
        <a:xfrm>
          <a:off x="3924300" y="632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312214</xdr:rowOff>
    </xdr:from>
    <xdr:to>
      <xdr:col>3</xdr:col>
      <xdr:colOff>257175</xdr:colOff>
      <xdr:row>35</xdr:row>
      <xdr:rowOff>70914</xdr:rowOff>
    </xdr:to>
    <xdr:sp macro="" textlink="">
      <xdr:nvSpPr>
        <xdr:cNvPr id="136" name="円/楕円 135"/>
        <xdr:cNvSpPr/>
      </xdr:nvSpPr>
      <xdr:spPr bwMode="auto">
        <a:xfrm>
          <a:off x="3556000" y="657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55691</xdr:rowOff>
    </xdr:from>
    <xdr:ext cx="762000" cy="259045"/>
    <xdr:sp macro="" textlink="">
      <xdr:nvSpPr>
        <xdr:cNvPr id="137" name="テキスト ボックス 136"/>
        <xdr:cNvSpPr txBox="1"/>
      </xdr:nvSpPr>
      <xdr:spPr>
        <a:xfrm>
          <a:off x="3225800" y="666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204902</xdr:rowOff>
    </xdr:from>
    <xdr:to>
      <xdr:col>2</xdr:col>
      <xdr:colOff>692150</xdr:colOff>
      <xdr:row>34</xdr:row>
      <xdr:rowOff>306502</xdr:rowOff>
    </xdr:to>
    <xdr:sp macro="" textlink="">
      <xdr:nvSpPr>
        <xdr:cNvPr id="138" name="円/楕円 137"/>
        <xdr:cNvSpPr/>
      </xdr:nvSpPr>
      <xdr:spPr bwMode="auto">
        <a:xfrm>
          <a:off x="2857500" y="647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316679</xdr:rowOff>
    </xdr:from>
    <xdr:ext cx="762000" cy="259045"/>
    <xdr:sp macro="" textlink="">
      <xdr:nvSpPr>
        <xdr:cNvPr id="139" name="テキスト ボックス 138"/>
        <xdr:cNvSpPr txBox="1"/>
      </xdr:nvSpPr>
      <xdr:spPr>
        <a:xfrm>
          <a:off x="2527300" y="62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財政</a:t>
          </a:r>
          <a:r>
            <a:rPr lang="ja-JP" altLang="en-US" sz="1400" b="0" i="0" baseline="0">
              <a:solidFill>
                <a:schemeClr val="dk1"/>
              </a:solidFill>
              <a:effectLst/>
              <a:latin typeface="+mn-lt"/>
              <a:ea typeface="+mn-ea"/>
              <a:cs typeface="+mn-cs"/>
            </a:rPr>
            <a:t>運営</a:t>
          </a:r>
          <a:r>
            <a:rPr lang="ja-JP" altLang="ja-JP" sz="1400" b="0" i="0" baseline="0">
              <a:solidFill>
                <a:schemeClr val="dk1"/>
              </a:solidFill>
              <a:effectLst/>
              <a:latin typeface="+mn-lt"/>
              <a:ea typeface="+mn-ea"/>
              <a:cs typeface="+mn-cs"/>
            </a:rPr>
            <a:t>健全化計画において、歳入規模に見合った財政運営とし、財源不足を補うための財政調整基金からの取り崩しに頼らないことを基本としていることから、財政調整基金を取り崩しておらず、基金の残高は増加傾向にある。今後の交付税の合併算定替の逓減などを見据えた中で、将来に向けた持続可能な財政基盤を確立するためにも、引き続き基金残高を増加させ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全ての会計で黒字となっており、標準財政規模比も大きな変動はない。今後も赤字や資金不足とならないよう、適正な会計管理に努め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過去の</a:t>
          </a:r>
          <a:r>
            <a:rPr lang="ja-JP" altLang="en-US" sz="1400" b="0" i="0" baseline="0">
              <a:solidFill>
                <a:schemeClr val="dk1"/>
              </a:solidFill>
              <a:effectLst/>
              <a:latin typeface="+mn-lt"/>
              <a:ea typeface="+mn-ea"/>
              <a:cs typeface="+mn-cs"/>
            </a:rPr>
            <a:t>大規模な</a:t>
          </a:r>
          <a:r>
            <a:rPr lang="ja-JP" altLang="ja-JP" sz="1400" b="0" i="0" baseline="0">
              <a:solidFill>
                <a:schemeClr val="dk1"/>
              </a:solidFill>
              <a:effectLst/>
              <a:latin typeface="+mn-lt"/>
              <a:ea typeface="+mn-ea"/>
              <a:cs typeface="+mn-cs"/>
            </a:rPr>
            <a:t>公共事業に係る償還が終了してきたことや地方債の新規発行額を償還額の範囲内におさえてきたこと、また平成１９年度から公的資金補償金免除繰上償還の実施により、後年度負担が軽減されたことなどから、元利償還金が減少している。今後も引き続き後年度の負担を軽減するよう努めてい</a:t>
          </a:r>
          <a:r>
            <a:rPr lang="ja-JP" altLang="en-US" sz="1400" b="0" i="0" baseline="0">
              <a:solidFill>
                <a:schemeClr val="dk1"/>
              </a:solidFill>
              <a:effectLst/>
              <a:latin typeface="+mn-lt"/>
              <a:ea typeface="+mn-ea"/>
              <a:cs typeface="+mn-cs"/>
            </a:rPr>
            <a:t>く</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地方債の現在高は、</a:t>
          </a:r>
          <a:r>
            <a:rPr lang="ja-JP" altLang="ja-JP" sz="1400">
              <a:solidFill>
                <a:schemeClr val="dk1"/>
              </a:solidFill>
              <a:effectLst/>
              <a:latin typeface="+mn-lt"/>
              <a:ea typeface="+mn-ea"/>
              <a:cs typeface="+mn-cs"/>
            </a:rPr>
            <a:t>学校施設耐震化事業や新山口駅ターミナルパーク整備事業などの大規模な建設事業の実施に伴い増加して</a:t>
          </a:r>
          <a:r>
            <a:rPr lang="ja-JP" altLang="en-US" sz="1400">
              <a:solidFill>
                <a:schemeClr val="dk1"/>
              </a:solidFill>
              <a:effectLst/>
              <a:latin typeface="+mn-lt"/>
              <a:ea typeface="+mn-ea"/>
              <a:cs typeface="+mn-cs"/>
            </a:rPr>
            <a:t>る</a:t>
          </a:r>
          <a:r>
            <a:rPr lang="ja-JP" altLang="ja-JP" sz="140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基準財政需要</a:t>
          </a:r>
          <a:r>
            <a:rPr lang="ja-JP" altLang="en-US" sz="1400" b="0" i="0" baseline="0">
              <a:solidFill>
                <a:schemeClr val="dk1"/>
              </a:solidFill>
              <a:effectLst/>
              <a:latin typeface="+mn-lt"/>
              <a:ea typeface="+mn-ea"/>
              <a:cs typeface="+mn-cs"/>
            </a:rPr>
            <a:t>額算入</a:t>
          </a:r>
          <a:r>
            <a:rPr lang="ja-JP" altLang="ja-JP" sz="1400" b="0" i="0" baseline="0">
              <a:solidFill>
                <a:schemeClr val="dk1"/>
              </a:solidFill>
              <a:effectLst/>
              <a:latin typeface="+mn-lt"/>
              <a:ea typeface="+mn-ea"/>
              <a:cs typeface="+mn-cs"/>
            </a:rPr>
            <a:t>見込額については、交付税措置のある有利な地方債とすることで増加している。大型建設事業実施の影響から地方債残高は増加する見込みであ</a:t>
          </a:r>
          <a:r>
            <a:rPr lang="ja-JP" altLang="en-US" sz="1400" b="0" i="0" baseline="0">
              <a:solidFill>
                <a:schemeClr val="dk1"/>
              </a:solidFill>
              <a:effectLst/>
              <a:latin typeface="+mn-lt"/>
              <a:ea typeface="+mn-ea"/>
              <a:cs typeface="+mn-cs"/>
            </a:rPr>
            <a:t>り</a:t>
          </a:r>
          <a:r>
            <a:rPr lang="ja-JP" altLang="ja-JP" sz="1400" b="0" i="0" baseline="0">
              <a:solidFill>
                <a:schemeClr val="dk1"/>
              </a:solidFill>
              <a:effectLst/>
              <a:latin typeface="+mn-lt"/>
              <a:ea typeface="+mn-ea"/>
              <a:cs typeface="+mn-cs"/>
            </a:rPr>
            <a:t>、基金や基準財政需要額参入見込額などの充当可能財源等</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するものの、今後は、緩やかに上昇すると考えられる。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77900296</v>
      </c>
      <c r="BO4" s="379"/>
      <c r="BP4" s="379"/>
      <c r="BQ4" s="379"/>
      <c r="BR4" s="379"/>
      <c r="BS4" s="379"/>
      <c r="BT4" s="379"/>
      <c r="BU4" s="380"/>
      <c r="BV4" s="378">
        <v>77001685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1.6</v>
      </c>
      <c r="CU4" s="554"/>
      <c r="CV4" s="554"/>
      <c r="CW4" s="554"/>
      <c r="CX4" s="554"/>
      <c r="CY4" s="554"/>
      <c r="CZ4" s="554"/>
      <c r="DA4" s="555"/>
      <c r="DB4" s="553">
        <v>1.5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76167514</v>
      </c>
      <c r="BO5" s="384"/>
      <c r="BP5" s="384"/>
      <c r="BQ5" s="384"/>
      <c r="BR5" s="384"/>
      <c r="BS5" s="384"/>
      <c r="BT5" s="384"/>
      <c r="BU5" s="385"/>
      <c r="BV5" s="383">
        <v>76002650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1732782</v>
      </c>
      <c r="BO6" s="384"/>
      <c r="BP6" s="384"/>
      <c r="BQ6" s="384"/>
      <c r="BR6" s="384"/>
      <c r="BS6" s="384"/>
      <c r="BT6" s="384"/>
      <c r="BU6" s="385"/>
      <c r="BV6" s="383">
        <v>999035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93.1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1007774</v>
      </c>
      <c r="BO7" s="384"/>
      <c r="BP7" s="384"/>
      <c r="BQ7" s="384"/>
      <c r="BR7" s="384"/>
      <c r="BS7" s="384"/>
      <c r="BT7" s="384"/>
      <c r="BU7" s="385"/>
      <c r="BV7" s="383">
        <v>336042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45839951</v>
      </c>
      <c r="CU7" s="384"/>
      <c r="CV7" s="384"/>
      <c r="CW7" s="384"/>
      <c r="CX7" s="384"/>
      <c r="CY7" s="384"/>
      <c r="CZ7" s="384"/>
      <c r="DA7" s="385"/>
      <c r="DB7" s="383">
        <v>45226530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725008</v>
      </c>
      <c r="BO8" s="384"/>
      <c r="BP8" s="384"/>
      <c r="BQ8" s="384"/>
      <c r="BR8" s="384"/>
      <c r="BS8" s="384"/>
      <c r="BT8" s="384"/>
      <c r="BU8" s="385"/>
      <c r="BV8" s="383">
        <v>662993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0.66</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196628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62015</v>
      </c>
      <c r="BO9" s="384"/>
      <c r="BP9" s="384"/>
      <c r="BQ9" s="384"/>
      <c r="BR9" s="384"/>
      <c r="BS9" s="384"/>
      <c r="BT9" s="384"/>
      <c r="BU9" s="385"/>
      <c r="BV9" s="383">
        <v>-90942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199297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1444</v>
      </c>
      <c r="BO10" s="384"/>
      <c r="BP10" s="384"/>
      <c r="BQ10" s="384"/>
      <c r="BR10" s="384"/>
      <c r="BS10" s="384"/>
      <c r="BT10" s="384"/>
      <c r="BU10" s="385"/>
      <c r="BV10" s="383">
        <v>1001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71037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195412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194217</v>
      </c>
      <c r="S13" s="483"/>
      <c r="T13" s="483"/>
      <c r="U13" s="483"/>
      <c r="V13" s="484"/>
      <c r="W13" s="470" t="s">
        <v>124</v>
      </c>
      <c r="X13" s="396"/>
      <c r="Y13" s="396"/>
      <c r="Z13" s="396"/>
      <c r="AA13" s="396"/>
      <c r="AB13" s="397"/>
      <c r="AC13" s="359">
        <v>5709</v>
      </c>
      <c r="AD13" s="360"/>
      <c r="AE13" s="360"/>
      <c r="AF13" s="360"/>
      <c r="AG13" s="361"/>
      <c r="AH13" s="359">
        <v>7502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63459</v>
      </c>
      <c r="BO13" s="384"/>
      <c r="BP13" s="384"/>
      <c r="BQ13" s="384"/>
      <c r="BR13" s="384"/>
      <c r="BS13" s="384"/>
      <c r="BT13" s="384"/>
      <c r="BU13" s="385"/>
      <c r="BV13" s="383">
        <v>-18904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194640</v>
      </c>
      <c r="S14" s="483"/>
      <c r="T14" s="483"/>
      <c r="U14" s="483"/>
      <c r="V14" s="484"/>
      <c r="W14" s="485"/>
      <c r="X14" s="399"/>
      <c r="Y14" s="399"/>
      <c r="Z14" s="399"/>
      <c r="AA14" s="399"/>
      <c r="AB14" s="400"/>
      <c r="AC14" s="475">
        <v>6.3</v>
      </c>
      <c r="AD14" s="476"/>
      <c r="AE14" s="476"/>
      <c r="AF14" s="476"/>
      <c r="AG14" s="477"/>
      <c r="AH14" s="475">
        <v>7.6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48</v>
      </c>
      <c r="CU14" s="454"/>
      <c r="CV14" s="454"/>
      <c r="CW14" s="454"/>
      <c r="CX14" s="454"/>
      <c r="CY14" s="454"/>
      <c r="CZ14" s="454"/>
      <c r="DA14" s="455"/>
      <c r="DB14" s="486">
        <v>66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193453</v>
      </c>
      <c r="S15" s="483"/>
      <c r="T15" s="483"/>
      <c r="U15" s="483"/>
      <c r="V15" s="484"/>
      <c r="W15" s="470" t="s">
        <v>131</v>
      </c>
      <c r="X15" s="396"/>
      <c r="Y15" s="396"/>
      <c r="Z15" s="396"/>
      <c r="AA15" s="396"/>
      <c r="AB15" s="397"/>
      <c r="AC15" s="359">
        <v>15986</v>
      </c>
      <c r="AD15" s="360"/>
      <c r="AE15" s="360"/>
      <c r="AF15" s="360"/>
      <c r="AG15" s="361"/>
      <c r="AH15" s="359">
        <v>17616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20799913</v>
      </c>
      <c r="BO15" s="379"/>
      <c r="BP15" s="379"/>
      <c r="BQ15" s="379"/>
      <c r="BR15" s="379"/>
      <c r="BS15" s="379"/>
      <c r="BT15" s="379"/>
      <c r="BU15" s="380"/>
      <c r="BV15" s="378">
        <v>20636279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17.600000000000001</v>
      </c>
      <c r="AD16" s="476"/>
      <c r="AE16" s="476"/>
      <c r="AF16" s="476"/>
      <c r="AG16" s="477"/>
      <c r="AH16" s="475">
        <v>17.8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31730979</v>
      </c>
      <c r="BO16" s="384"/>
      <c r="BP16" s="384"/>
      <c r="BQ16" s="384"/>
      <c r="BR16" s="384"/>
      <c r="BS16" s="384"/>
      <c r="BT16" s="384"/>
      <c r="BU16" s="385"/>
      <c r="BV16" s="383">
        <v>31671935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69191</v>
      </c>
      <c r="AD17" s="360"/>
      <c r="AE17" s="360"/>
      <c r="AF17" s="360"/>
      <c r="AG17" s="361"/>
      <c r="AH17" s="359">
        <v>73212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26880042</v>
      </c>
      <c r="BO17" s="384"/>
      <c r="BP17" s="384"/>
      <c r="BQ17" s="384"/>
      <c r="BR17" s="384"/>
      <c r="BS17" s="384"/>
      <c r="BT17" s="384"/>
      <c r="BU17" s="385"/>
      <c r="BV17" s="383">
        <v>26610355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1023.31</v>
      </c>
      <c r="M18" s="446"/>
      <c r="N18" s="446"/>
      <c r="O18" s="446"/>
      <c r="P18" s="446"/>
      <c r="Q18" s="446"/>
      <c r="R18" s="447"/>
      <c r="S18" s="447"/>
      <c r="T18" s="447"/>
      <c r="U18" s="447"/>
      <c r="V18" s="448"/>
      <c r="W18" s="462"/>
      <c r="X18" s="463"/>
      <c r="Y18" s="463"/>
      <c r="Z18" s="463"/>
      <c r="AA18" s="463"/>
      <c r="AB18" s="471"/>
      <c r="AC18" s="347">
        <v>76.099999999999994</v>
      </c>
      <c r="AD18" s="348"/>
      <c r="AE18" s="348"/>
      <c r="AF18" s="348"/>
      <c r="AG18" s="449"/>
      <c r="AH18" s="347">
        <v>74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39888279</v>
      </c>
      <c r="BO18" s="384"/>
      <c r="BP18" s="384"/>
      <c r="BQ18" s="384"/>
      <c r="BR18" s="384"/>
      <c r="BS18" s="384"/>
      <c r="BT18" s="384"/>
      <c r="BU18" s="385"/>
      <c r="BV18" s="383">
        <v>39620715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192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52798177</v>
      </c>
      <c r="BO19" s="384"/>
      <c r="BP19" s="384"/>
      <c r="BQ19" s="384"/>
      <c r="BR19" s="384"/>
      <c r="BS19" s="384"/>
      <c r="BT19" s="384"/>
      <c r="BU19" s="385"/>
      <c r="BV19" s="383">
        <v>50736662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81299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92722827</v>
      </c>
      <c r="BO23" s="384"/>
      <c r="BP23" s="384"/>
      <c r="BQ23" s="384"/>
      <c r="BR23" s="384"/>
      <c r="BS23" s="384"/>
      <c r="BT23" s="384"/>
      <c r="BU23" s="385"/>
      <c r="BV23" s="383">
        <v>90479433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8910</v>
      </c>
      <c r="R24" s="360"/>
      <c r="S24" s="360"/>
      <c r="T24" s="360"/>
      <c r="U24" s="360"/>
      <c r="V24" s="361"/>
      <c r="W24" s="425"/>
      <c r="X24" s="416"/>
      <c r="Y24" s="417"/>
      <c r="Z24" s="356" t="s">
        <v>154</v>
      </c>
      <c r="AA24" s="357"/>
      <c r="AB24" s="357"/>
      <c r="AC24" s="357"/>
      <c r="AD24" s="357"/>
      <c r="AE24" s="357"/>
      <c r="AF24" s="357"/>
      <c r="AG24" s="358"/>
      <c r="AH24" s="359">
        <v>1485</v>
      </c>
      <c r="AI24" s="360"/>
      <c r="AJ24" s="360"/>
      <c r="AK24" s="360"/>
      <c r="AL24" s="361"/>
      <c r="AM24" s="359">
        <v>4823280</v>
      </c>
      <c r="AN24" s="360"/>
      <c r="AO24" s="360"/>
      <c r="AP24" s="360"/>
      <c r="AQ24" s="360"/>
      <c r="AR24" s="361"/>
      <c r="AS24" s="359">
        <v>3248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72270703</v>
      </c>
      <c r="BO24" s="384"/>
      <c r="BP24" s="384"/>
      <c r="BQ24" s="384"/>
      <c r="BR24" s="384"/>
      <c r="BS24" s="384"/>
      <c r="BT24" s="384"/>
      <c r="BU24" s="385"/>
      <c r="BV24" s="383">
        <v>69327706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7290</v>
      </c>
      <c r="R25" s="360"/>
      <c r="S25" s="360"/>
      <c r="T25" s="360"/>
      <c r="U25" s="360"/>
      <c r="V25" s="361"/>
      <c r="W25" s="425"/>
      <c r="X25" s="416"/>
      <c r="Y25" s="417"/>
      <c r="Z25" s="356" t="s">
        <v>157</v>
      </c>
      <c r="AA25" s="357"/>
      <c r="AB25" s="357"/>
      <c r="AC25" s="357"/>
      <c r="AD25" s="357"/>
      <c r="AE25" s="357"/>
      <c r="AF25" s="357"/>
      <c r="AG25" s="358"/>
      <c r="AH25" s="359">
        <v>239</v>
      </c>
      <c r="AI25" s="360"/>
      <c r="AJ25" s="360"/>
      <c r="AK25" s="360"/>
      <c r="AL25" s="361"/>
      <c r="AM25" s="359">
        <v>690471</v>
      </c>
      <c r="AN25" s="360"/>
      <c r="AO25" s="360"/>
      <c r="AP25" s="360"/>
      <c r="AQ25" s="360"/>
      <c r="AR25" s="361"/>
      <c r="AS25" s="359">
        <v>2889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12381919</v>
      </c>
      <c r="BO25" s="379"/>
      <c r="BP25" s="379"/>
      <c r="BQ25" s="379"/>
      <c r="BR25" s="379"/>
      <c r="BS25" s="379"/>
      <c r="BT25" s="379"/>
      <c r="BU25" s="380"/>
      <c r="BV25" s="378">
        <v>15039094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6408</v>
      </c>
      <c r="R26" s="360"/>
      <c r="S26" s="360"/>
      <c r="T26" s="360"/>
      <c r="U26" s="360"/>
      <c r="V26" s="361"/>
      <c r="W26" s="425"/>
      <c r="X26" s="416"/>
      <c r="Y26" s="417"/>
      <c r="Z26" s="356" t="s">
        <v>160</v>
      </c>
      <c r="AA26" s="436"/>
      <c r="AB26" s="436"/>
      <c r="AC26" s="436"/>
      <c r="AD26" s="436"/>
      <c r="AE26" s="436"/>
      <c r="AF26" s="436"/>
      <c r="AG26" s="437"/>
      <c r="AH26" s="359">
        <v>144</v>
      </c>
      <c r="AI26" s="360"/>
      <c r="AJ26" s="360"/>
      <c r="AK26" s="360"/>
      <c r="AL26" s="361"/>
      <c r="AM26" s="359">
        <v>470592</v>
      </c>
      <c r="AN26" s="360"/>
      <c r="AO26" s="360"/>
      <c r="AP26" s="360"/>
      <c r="AQ26" s="360"/>
      <c r="AR26" s="361"/>
      <c r="AS26" s="359">
        <v>3268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5570</v>
      </c>
      <c r="R27" s="360"/>
      <c r="S27" s="360"/>
      <c r="T27" s="360"/>
      <c r="U27" s="360"/>
      <c r="V27" s="361"/>
      <c r="W27" s="425"/>
      <c r="X27" s="416"/>
      <c r="Y27" s="417"/>
      <c r="Z27" s="356" t="s">
        <v>163</v>
      </c>
      <c r="AA27" s="357"/>
      <c r="AB27" s="357"/>
      <c r="AC27" s="357"/>
      <c r="AD27" s="357"/>
      <c r="AE27" s="357"/>
      <c r="AF27" s="357"/>
      <c r="AG27" s="358"/>
      <c r="AH27" s="359">
        <v>35</v>
      </c>
      <c r="AI27" s="360"/>
      <c r="AJ27" s="360"/>
      <c r="AK27" s="360"/>
      <c r="AL27" s="361"/>
      <c r="AM27" s="359">
        <v>120348</v>
      </c>
      <c r="AN27" s="360"/>
      <c r="AO27" s="360"/>
      <c r="AP27" s="360"/>
      <c r="AQ27" s="360"/>
      <c r="AR27" s="361"/>
      <c r="AS27" s="359">
        <v>3439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1729551</v>
      </c>
      <c r="BO27" s="387"/>
      <c r="BP27" s="387"/>
      <c r="BQ27" s="387"/>
      <c r="BR27" s="387"/>
      <c r="BS27" s="387"/>
      <c r="BT27" s="387"/>
      <c r="BU27" s="388"/>
      <c r="BV27" s="386">
        <v>1729377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3662836</v>
      </c>
      <c r="BO28" s="379"/>
      <c r="BP28" s="379"/>
      <c r="BQ28" s="379"/>
      <c r="BR28" s="379"/>
      <c r="BS28" s="379"/>
      <c r="BT28" s="379"/>
      <c r="BU28" s="380"/>
      <c r="BV28" s="378">
        <v>3321392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32</v>
      </c>
      <c r="M29" s="360"/>
      <c r="N29" s="360"/>
      <c r="O29" s="360"/>
      <c r="P29" s="361"/>
      <c r="Q29" s="359">
        <v>4490</v>
      </c>
      <c r="R29" s="360"/>
      <c r="S29" s="360"/>
      <c r="T29" s="360"/>
      <c r="U29" s="360"/>
      <c r="V29" s="361"/>
      <c r="W29" s="425"/>
      <c r="X29" s="416"/>
      <c r="Y29" s="417"/>
      <c r="Z29" s="356" t="s">
        <v>170</v>
      </c>
      <c r="AA29" s="357"/>
      <c r="AB29" s="357"/>
      <c r="AC29" s="357"/>
      <c r="AD29" s="357"/>
      <c r="AE29" s="357"/>
      <c r="AF29" s="357"/>
      <c r="AG29" s="358"/>
      <c r="AH29" s="359">
        <v>1520</v>
      </c>
      <c r="AI29" s="360"/>
      <c r="AJ29" s="360"/>
      <c r="AK29" s="360"/>
      <c r="AL29" s="361"/>
      <c r="AM29" s="359">
        <v>4943628</v>
      </c>
      <c r="AN29" s="360"/>
      <c r="AO29" s="360"/>
      <c r="AP29" s="360"/>
      <c r="AQ29" s="360"/>
      <c r="AR29" s="361"/>
      <c r="AS29" s="359">
        <v>3252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4062426</v>
      </c>
      <c r="BO29" s="384"/>
      <c r="BP29" s="384"/>
      <c r="BQ29" s="384"/>
      <c r="BR29" s="384"/>
      <c r="BS29" s="384"/>
      <c r="BT29" s="384"/>
      <c r="BU29" s="385"/>
      <c r="BV29" s="383">
        <v>3687128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10228367</v>
      </c>
      <c r="BO30" s="387"/>
      <c r="BP30" s="387"/>
      <c r="BQ30" s="387"/>
      <c r="BR30" s="387"/>
      <c r="BS30" s="387"/>
      <c r="BT30" s="387"/>
      <c r="BU30" s="388"/>
      <c r="BV30" s="386">
        <v>9238166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養護老人ホーム秋楽園組合(一般会計)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山口観光コンベンション協会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地域下水道事業特別会計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宇部・阿知須公共下水道組合会計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山口市文化振興財団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特別林野特別会計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国民宿舎特別会計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街づくり山口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山口県市町総合事務組合(交通災害共済特別会計)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山口市土地開発公社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小郡駅前第三土地区画整理事業特別会計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山口県市町総合事務組合(山口県自治会館管理特別会計)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阿知須まちづくり財団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山口県後期高齢者医療広域連合(一般会計)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阿知須まちづくり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阿知須まち開発</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山口市徳地農業公社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ちょうげん</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ふるさと振興公社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E1" workbookViewId="0">
      <selection activeCell="CR34" sqref="CR34:CY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25892981</v>
      </c>
      <c r="S5" s="637"/>
      <c r="T5" s="637"/>
      <c r="U5" s="637"/>
      <c r="V5" s="637"/>
      <c r="W5" s="637"/>
      <c r="X5" s="637"/>
      <c r="Y5" s="684"/>
      <c r="Z5" s="697">
        <v>33.200000000000003</v>
      </c>
      <c r="AA5" s="697"/>
      <c r="AB5" s="697"/>
      <c r="AC5" s="697"/>
      <c r="AD5" s="698">
        <v>24422793</v>
      </c>
      <c r="AE5" s="698"/>
      <c r="AF5" s="698"/>
      <c r="AG5" s="698"/>
      <c r="AH5" s="698"/>
      <c r="AI5" s="698"/>
      <c r="AJ5" s="698"/>
      <c r="AK5" s="698"/>
      <c r="AL5" s="685">
        <v>56.9</v>
      </c>
      <c r="AM5" s="654"/>
      <c r="AN5" s="654"/>
      <c r="AO5" s="686"/>
      <c r="AP5" s="673" t="s">
        <v>208</v>
      </c>
      <c r="AQ5" s="674"/>
      <c r="AR5" s="674"/>
      <c r="AS5" s="674"/>
      <c r="AT5" s="674"/>
      <c r="AU5" s="674"/>
      <c r="AV5" s="674"/>
      <c r="AW5" s="674"/>
      <c r="AX5" s="674"/>
      <c r="AY5" s="674"/>
      <c r="AZ5" s="674"/>
      <c r="BA5" s="674"/>
      <c r="BB5" s="674"/>
      <c r="BC5" s="674"/>
      <c r="BD5" s="674"/>
      <c r="BE5" s="674"/>
      <c r="BF5" s="675"/>
      <c r="BG5" s="586">
        <v>24339125</v>
      </c>
      <c r="BH5" s="587"/>
      <c r="BI5" s="587"/>
      <c r="BJ5" s="587"/>
      <c r="BK5" s="587"/>
      <c r="BL5" s="587"/>
      <c r="BM5" s="587"/>
      <c r="BN5" s="588"/>
      <c r="BO5" s="639">
        <v>94</v>
      </c>
      <c r="BP5" s="639"/>
      <c r="BQ5" s="639"/>
      <c r="BR5" s="639"/>
      <c r="BS5" s="640">
        <v>334225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589443</v>
      </c>
      <c r="S6" s="587"/>
      <c r="T6" s="587"/>
      <c r="U6" s="587"/>
      <c r="V6" s="587"/>
      <c r="W6" s="587"/>
      <c r="X6" s="587"/>
      <c r="Y6" s="588"/>
      <c r="Z6" s="639">
        <v>0.8</v>
      </c>
      <c r="AA6" s="639"/>
      <c r="AB6" s="639"/>
      <c r="AC6" s="639"/>
      <c r="AD6" s="640">
        <v>589443</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24339125</v>
      </c>
      <c r="BH6" s="587"/>
      <c r="BI6" s="587"/>
      <c r="BJ6" s="587"/>
      <c r="BK6" s="587"/>
      <c r="BL6" s="587"/>
      <c r="BM6" s="587"/>
      <c r="BN6" s="588"/>
      <c r="BO6" s="639">
        <v>94</v>
      </c>
      <c r="BP6" s="639"/>
      <c r="BQ6" s="639"/>
      <c r="BR6" s="639"/>
      <c r="BS6" s="640">
        <v>334225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448300</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448300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73671</v>
      </c>
      <c r="S7" s="587"/>
      <c r="T7" s="587"/>
      <c r="U7" s="587"/>
      <c r="V7" s="587"/>
      <c r="W7" s="587"/>
      <c r="X7" s="587"/>
      <c r="Y7" s="588"/>
      <c r="Z7" s="639">
        <v>0.1</v>
      </c>
      <c r="AA7" s="639"/>
      <c r="AB7" s="639"/>
      <c r="AC7" s="639"/>
      <c r="AD7" s="640">
        <v>73671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12116522</v>
      </c>
      <c r="BH7" s="587"/>
      <c r="BI7" s="587"/>
      <c r="BJ7" s="587"/>
      <c r="BK7" s="587"/>
      <c r="BL7" s="587"/>
      <c r="BM7" s="587"/>
      <c r="BN7" s="588"/>
      <c r="BO7" s="639">
        <v>46.8</v>
      </c>
      <c r="BP7" s="639"/>
      <c r="BQ7" s="639"/>
      <c r="BR7" s="639"/>
      <c r="BS7" s="640">
        <v>334225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12499434</v>
      </c>
      <c r="CS7" s="587"/>
      <c r="CT7" s="587"/>
      <c r="CU7" s="587"/>
      <c r="CV7" s="587"/>
      <c r="CW7" s="587"/>
      <c r="CX7" s="587"/>
      <c r="CY7" s="588"/>
      <c r="CZ7" s="639">
        <v>16.399999999999999</v>
      </c>
      <c r="DA7" s="639"/>
      <c r="DB7" s="639"/>
      <c r="DC7" s="639"/>
      <c r="DD7" s="592">
        <v>1091820</v>
      </c>
      <c r="DE7" s="587"/>
      <c r="DF7" s="587"/>
      <c r="DG7" s="587"/>
      <c r="DH7" s="587"/>
      <c r="DI7" s="587"/>
      <c r="DJ7" s="587"/>
      <c r="DK7" s="587"/>
      <c r="DL7" s="587"/>
      <c r="DM7" s="587"/>
      <c r="DN7" s="587"/>
      <c r="DO7" s="587"/>
      <c r="DP7" s="588"/>
      <c r="DQ7" s="592">
        <v>9262012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108319</v>
      </c>
      <c r="S8" s="587"/>
      <c r="T8" s="587"/>
      <c r="U8" s="587"/>
      <c r="V8" s="587"/>
      <c r="W8" s="587"/>
      <c r="X8" s="587"/>
      <c r="Y8" s="588"/>
      <c r="Z8" s="639">
        <v>0.1</v>
      </c>
      <c r="AA8" s="639"/>
      <c r="AB8" s="639"/>
      <c r="AC8" s="639"/>
      <c r="AD8" s="640">
        <v>108319</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273892</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23188433</v>
      </c>
      <c r="CS8" s="587"/>
      <c r="CT8" s="587"/>
      <c r="CU8" s="587"/>
      <c r="CV8" s="587"/>
      <c r="CW8" s="587"/>
      <c r="CX8" s="587"/>
      <c r="CY8" s="588"/>
      <c r="CZ8" s="639">
        <v>30.4</v>
      </c>
      <c r="DA8" s="639"/>
      <c r="DB8" s="639"/>
      <c r="DC8" s="639"/>
      <c r="DD8" s="592">
        <v>557329</v>
      </c>
      <c r="DE8" s="587"/>
      <c r="DF8" s="587"/>
      <c r="DG8" s="587"/>
      <c r="DH8" s="587"/>
      <c r="DI8" s="587"/>
      <c r="DJ8" s="587"/>
      <c r="DK8" s="587"/>
      <c r="DL8" s="587"/>
      <c r="DM8" s="587"/>
      <c r="DN8" s="587"/>
      <c r="DO8" s="587"/>
      <c r="DP8" s="588"/>
      <c r="DQ8" s="592">
        <v>11990125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149806</v>
      </c>
      <c r="S9" s="587"/>
      <c r="T9" s="587"/>
      <c r="U9" s="587"/>
      <c r="V9" s="587"/>
      <c r="W9" s="587"/>
      <c r="X9" s="587"/>
      <c r="Y9" s="588"/>
      <c r="Z9" s="639">
        <v>0.2</v>
      </c>
      <c r="AA9" s="639"/>
      <c r="AB9" s="639"/>
      <c r="AC9" s="639"/>
      <c r="AD9" s="640">
        <v>149806</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9156676</v>
      </c>
      <c r="BH9" s="587"/>
      <c r="BI9" s="587"/>
      <c r="BJ9" s="587"/>
      <c r="BK9" s="587"/>
      <c r="BL9" s="587"/>
      <c r="BM9" s="587"/>
      <c r="BN9" s="588"/>
      <c r="BO9" s="639">
        <v>35.4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5540200</v>
      </c>
      <c r="CS9" s="587"/>
      <c r="CT9" s="587"/>
      <c r="CU9" s="587"/>
      <c r="CV9" s="587"/>
      <c r="CW9" s="587"/>
      <c r="CX9" s="587"/>
      <c r="CY9" s="588"/>
      <c r="CZ9" s="639">
        <v>7.3</v>
      </c>
      <c r="DA9" s="639"/>
      <c r="DB9" s="639"/>
      <c r="DC9" s="639"/>
      <c r="DD9" s="592">
        <v>756930</v>
      </c>
      <c r="DE9" s="587"/>
      <c r="DF9" s="587"/>
      <c r="DG9" s="587"/>
      <c r="DH9" s="587"/>
      <c r="DI9" s="587"/>
      <c r="DJ9" s="587"/>
      <c r="DK9" s="587"/>
      <c r="DL9" s="587"/>
      <c r="DM9" s="587"/>
      <c r="DN9" s="587"/>
      <c r="DO9" s="587"/>
      <c r="DP9" s="588"/>
      <c r="DQ9" s="592">
        <v>4702546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1793253</v>
      </c>
      <c r="S10" s="587"/>
      <c r="T10" s="587"/>
      <c r="U10" s="587"/>
      <c r="V10" s="587"/>
      <c r="W10" s="587"/>
      <c r="X10" s="587"/>
      <c r="Y10" s="588"/>
      <c r="Z10" s="639">
        <v>2.2999999999999998</v>
      </c>
      <c r="AA10" s="639"/>
      <c r="AB10" s="639"/>
      <c r="AC10" s="639"/>
      <c r="AD10" s="640">
        <v>1793253</v>
      </c>
      <c r="AE10" s="640"/>
      <c r="AF10" s="640"/>
      <c r="AG10" s="640"/>
      <c r="AH10" s="640"/>
      <c r="AI10" s="640"/>
      <c r="AJ10" s="640"/>
      <c r="AK10" s="640"/>
      <c r="AL10" s="609">
        <v>4.2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644515</v>
      </c>
      <c r="BH10" s="587"/>
      <c r="BI10" s="587"/>
      <c r="BJ10" s="587"/>
      <c r="BK10" s="587"/>
      <c r="BL10" s="587"/>
      <c r="BM10" s="587"/>
      <c r="BN10" s="588"/>
      <c r="BO10" s="639">
        <v>2.5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166321</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54332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59721</v>
      </c>
      <c r="S11" s="587"/>
      <c r="T11" s="587"/>
      <c r="U11" s="587"/>
      <c r="V11" s="587"/>
      <c r="W11" s="587"/>
      <c r="X11" s="587"/>
      <c r="Y11" s="588"/>
      <c r="Z11" s="639">
        <v>0.1</v>
      </c>
      <c r="AA11" s="639"/>
      <c r="AB11" s="639"/>
      <c r="AC11" s="639"/>
      <c r="AD11" s="640">
        <v>59721</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2041439</v>
      </c>
      <c r="BH11" s="587"/>
      <c r="BI11" s="587"/>
      <c r="BJ11" s="587"/>
      <c r="BK11" s="587"/>
      <c r="BL11" s="587"/>
      <c r="BM11" s="587"/>
      <c r="BN11" s="588"/>
      <c r="BO11" s="639">
        <v>7.9</v>
      </c>
      <c r="BP11" s="639"/>
      <c r="BQ11" s="639"/>
      <c r="BR11" s="639"/>
      <c r="BS11" s="592">
        <v>334225</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2578384</v>
      </c>
      <c r="CS11" s="587"/>
      <c r="CT11" s="587"/>
      <c r="CU11" s="587"/>
      <c r="CV11" s="587"/>
      <c r="CW11" s="587"/>
      <c r="CX11" s="587"/>
      <c r="CY11" s="588"/>
      <c r="CZ11" s="639">
        <v>3.4</v>
      </c>
      <c r="DA11" s="639"/>
      <c r="DB11" s="639"/>
      <c r="DC11" s="639"/>
      <c r="DD11" s="592">
        <v>892335</v>
      </c>
      <c r="DE11" s="587"/>
      <c r="DF11" s="587"/>
      <c r="DG11" s="587"/>
      <c r="DH11" s="587"/>
      <c r="DI11" s="587"/>
      <c r="DJ11" s="587"/>
      <c r="DK11" s="587"/>
      <c r="DL11" s="587"/>
      <c r="DM11" s="587"/>
      <c r="DN11" s="587"/>
      <c r="DO11" s="587"/>
      <c r="DP11" s="588"/>
      <c r="DQ11" s="592">
        <v>1602802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10492276</v>
      </c>
      <c r="BH12" s="587"/>
      <c r="BI12" s="587"/>
      <c r="BJ12" s="587"/>
      <c r="BK12" s="587"/>
      <c r="BL12" s="587"/>
      <c r="BM12" s="587"/>
      <c r="BN12" s="588"/>
      <c r="BO12" s="639">
        <v>40.5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1826732</v>
      </c>
      <c r="CS12" s="587"/>
      <c r="CT12" s="587"/>
      <c r="CU12" s="587"/>
      <c r="CV12" s="587"/>
      <c r="CW12" s="587"/>
      <c r="CX12" s="587"/>
      <c r="CY12" s="588"/>
      <c r="CZ12" s="639">
        <v>2.4</v>
      </c>
      <c r="DA12" s="639"/>
      <c r="DB12" s="639"/>
      <c r="DC12" s="639"/>
      <c r="DD12" s="592">
        <v>244432</v>
      </c>
      <c r="DE12" s="587"/>
      <c r="DF12" s="587"/>
      <c r="DG12" s="587"/>
      <c r="DH12" s="587"/>
      <c r="DI12" s="587"/>
      <c r="DJ12" s="587"/>
      <c r="DK12" s="587"/>
      <c r="DL12" s="587"/>
      <c r="DM12" s="587"/>
      <c r="DN12" s="587"/>
      <c r="DO12" s="587"/>
      <c r="DP12" s="588"/>
      <c r="DQ12" s="592">
        <v>772073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162320</v>
      </c>
      <c r="S13" s="587"/>
      <c r="T13" s="587"/>
      <c r="U13" s="587"/>
      <c r="V13" s="587"/>
      <c r="W13" s="587"/>
      <c r="X13" s="587"/>
      <c r="Y13" s="588"/>
      <c r="Z13" s="639">
        <v>0.2</v>
      </c>
      <c r="AA13" s="639"/>
      <c r="AB13" s="639"/>
      <c r="AC13" s="639"/>
      <c r="AD13" s="640">
        <v>162320</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10384428</v>
      </c>
      <c r="BH13" s="587"/>
      <c r="BI13" s="587"/>
      <c r="BJ13" s="587"/>
      <c r="BK13" s="587"/>
      <c r="BL13" s="587"/>
      <c r="BM13" s="587"/>
      <c r="BN13" s="588"/>
      <c r="BO13" s="639">
        <v>40.1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10237683</v>
      </c>
      <c r="CS13" s="587"/>
      <c r="CT13" s="587"/>
      <c r="CU13" s="587"/>
      <c r="CV13" s="587"/>
      <c r="CW13" s="587"/>
      <c r="CX13" s="587"/>
      <c r="CY13" s="588"/>
      <c r="CZ13" s="639">
        <v>13.4</v>
      </c>
      <c r="DA13" s="639"/>
      <c r="DB13" s="639"/>
      <c r="DC13" s="639"/>
      <c r="DD13" s="592">
        <v>6327633</v>
      </c>
      <c r="DE13" s="587"/>
      <c r="DF13" s="587"/>
      <c r="DG13" s="587"/>
      <c r="DH13" s="587"/>
      <c r="DI13" s="587"/>
      <c r="DJ13" s="587"/>
      <c r="DK13" s="587"/>
      <c r="DL13" s="587"/>
      <c r="DM13" s="587"/>
      <c r="DN13" s="587"/>
      <c r="DO13" s="587"/>
      <c r="DP13" s="588"/>
      <c r="DQ13" s="592">
        <v>4576214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420631</v>
      </c>
      <c r="BH14" s="587"/>
      <c r="BI14" s="587"/>
      <c r="BJ14" s="587"/>
      <c r="BK14" s="587"/>
      <c r="BL14" s="587"/>
      <c r="BM14" s="587"/>
      <c r="BN14" s="588"/>
      <c r="BO14" s="639">
        <v>1.6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2347300</v>
      </c>
      <c r="CS14" s="587"/>
      <c r="CT14" s="587"/>
      <c r="CU14" s="587"/>
      <c r="CV14" s="587"/>
      <c r="CW14" s="587"/>
      <c r="CX14" s="587"/>
      <c r="CY14" s="588"/>
      <c r="CZ14" s="639">
        <v>3.1</v>
      </c>
      <c r="DA14" s="639"/>
      <c r="DB14" s="639"/>
      <c r="DC14" s="639"/>
      <c r="DD14" s="592">
        <v>172972</v>
      </c>
      <c r="DE14" s="587"/>
      <c r="DF14" s="587"/>
      <c r="DG14" s="587"/>
      <c r="DH14" s="587"/>
      <c r="DI14" s="587"/>
      <c r="DJ14" s="587"/>
      <c r="DK14" s="587"/>
      <c r="DL14" s="587"/>
      <c r="DM14" s="587"/>
      <c r="DN14" s="587"/>
      <c r="DO14" s="587"/>
      <c r="DP14" s="588"/>
      <c r="DQ14" s="592">
        <v>2199758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102672</v>
      </c>
      <c r="S15" s="587"/>
      <c r="T15" s="587"/>
      <c r="U15" s="587"/>
      <c r="V15" s="587"/>
      <c r="W15" s="587"/>
      <c r="X15" s="587"/>
      <c r="Y15" s="588"/>
      <c r="Z15" s="639">
        <v>0.1</v>
      </c>
      <c r="AA15" s="639"/>
      <c r="AB15" s="639"/>
      <c r="AC15" s="639"/>
      <c r="AD15" s="640">
        <v>102672</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1309655</v>
      </c>
      <c r="BH15" s="587"/>
      <c r="BI15" s="587"/>
      <c r="BJ15" s="587"/>
      <c r="BK15" s="587"/>
      <c r="BL15" s="587"/>
      <c r="BM15" s="587"/>
      <c r="BN15" s="588"/>
      <c r="BO15" s="639">
        <v>5.0999999999999996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6638052</v>
      </c>
      <c r="CS15" s="587"/>
      <c r="CT15" s="587"/>
      <c r="CU15" s="587"/>
      <c r="CV15" s="587"/>
      <c r="CW15" s="587"/>
      <c r="CX15" s="587"/>
      <c r="CY15" s="588"/>
      <c r="CZ15" s="639">
        <v>8.6999999999999993</v>
      </c>
      <c r="DA15" s="639"/>
      <c r="DB15" s="639"/>
      <c r="DC15" s="639"/>
      <c r="DD15" s="592">
        <v>2792502</v>
      </c>
      <c r="DE15" s="587"/>
      <c r="DF15" s="587"/>
      <c r="DG15" s="587"/>
      <c r="DH15" s="587"/>
      <c r="DI15" s="587"/>
      <c r="DJ15" s="587"/>
      <c r="DK15" s="587"/>
      <c r="DL15" s="587"/>
      <c r="DM15" s="587"/>
      <c r="DN15" s="587"/>
      <c r="DO15" s="587"/>
      <c r="DP15" s="588"/>
      <c r="DQ15" s="592">
        <v>5228182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17250189</v>
      </c>
      <c r="S16" s="587"/>
      <c r="T16" s="587"/>
      <c r="U16" s="587"/>
      <c r="V16" s="587"/>
      <c r="W16" s="587"/>
      <c r="X16" s="587"/>
      <c r="Y16" s="588"/>
      <c r="Z16" s="639">
        <v>22.1</v>
      </c>
      <c r="AA16" s="639"/>
      <c r="AB16" s="639"/>
      <c r="AC16" s="639"/>
      <c r="AD16" s="640">
        <v>14937189</v>
      </c>
      <c r="AE16" s="640"/>
      <c r="AF16" s="640"/>
      <c r="AG16" s="640"/>
      <c r="AH16" s="640"/>
      <c r="AI16" s="640"/>
      <c r="AJ16" s="640"/>
      <c r="AK16" s="640"/>
      <c r="AL16" s="609">
        <v>34.799999999999997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41</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1414897</v>
      </c>
      <c r="CS16" s="587"/>
      <c r="CT16" s="587"/>
      <c r="CU16" s="587"/>
      <c r="CV16" s="587"/>
      <c r="CW16" s="587"/>
      <c r="CX16" s="587"/>
      <c r="CY16" s="588"/>
      <c r="CZ16" s="639">
        <v>1.9</v>
      </c>
      <c r="DA16" s="639"/>
      <c r="DB16" s="639"/>
      <c r="DC16" s="639"/>
      <c r="DD16" s="592" t="s">
        <v>112</v>
      </c>
      <c r="DE16" s="587"/>
      <c r="DF16" s="587"/>
      <c r="DG16" s="587"/>
      <c r="DH16" s="587"/>
      <c r="DI16" s="587"/>
      <c r="DJ16" s="587"/>
      <c r="DK16" s="587"/>
      <c r="DL16" s="587"/>
      <c r="DM16" s="587"/>
      <c r="DN16" s="587"/>
      <c r="DO16" s="587"/>
      <c r="DP16" s="588"/>
      <c r="DQ16" s="592">
        <v>1136860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14937189</v>
      </c>
      <c r="S17" s="587"/>
      <c r="T17" s="587"/>
      <c r="U17" s="587"/>
      <c r="V17" s="587"/>
      <c r="W17" s="587"/>
      <c r="X17" s="587"/>
      <c r="Y17" s="588"/>
      <c r="Z17" s="639">
        <v>19.2</v>
      </c>
      <c r="AA17" s="639"/>
      <c r="AB17" s="639"/>
      <c r="AC17" s="639"/>
      <c r="AD17" s="640">
        <v>14937189</v>
      </c>
      <c r="AE17" s="640"/>
      <c r="AF17" s="640"/>
      <c r="AG17" s="640"/>
      <c r="AH17" s="640"/>
      <c r="AI17" s="640"/>
      <c r="AJ17" s="640"/>
      <c r="AK17" s="640"/>
      <c r="AL17" s="609">
        <v>34.799999999999997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9281778</v>
      </c>
      <c r="CS17" s="587"/>
      <c r="CT17" s="587"/>
      <c r="CU17" s="587"/>
      <c r="CV17" s="587"/>
      <c r="CW17" s="587"/>
      <c r="CX17" s="587"/>
      <c r="CY17" s="588"/>
      <c r="CZ17" s="639">
        <v>12.2</v>
      </c>
      <c r="DA17" s="639"/>
      <c r="DB17" s="639"/>
      <c r="DC17" s="639"/>
      <c r="DD17" s="592" t="s">
        <v>112</v>
      </c>
      <c r="DE17" s="587"/>
      <c r="DF17" s="587"/>
      <c r="DG17" s="587"/>
      <c r="DH17" s="587"/>
      <c r="DI17" s="587"/>
      <c r="DJ17" s="587"/>
      <c r="DK17" s="587"/>
      <c r="DL17" s="587"/>
      <c r="DM17" s="587"/>
      <c r="DN17" s="587"/>
      <c r="DO17" s="587"/>
      <c r="DP17" s="588"/>
      <c r="DQ17" s="592">
        <v>9106292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2308075</v>
      </c>
      <c r="S18" s="587"/>
      <c r="T18" s="587"/>
      <c r="U18" s="587"/>
      <c r="V18" s="587"/>
      <c r="W18" s="587"/>
      <c r="X18" s="587"/>
      <c r="Y18" s="588"/>
      <c r="Z18" s="639">
        <v>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4925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1553856</v>
      </c>
      <c r="BH19" s="587"/>
      <c r="BI19" s="587"/>
      <c r="BJ19" s="587"/>
      <c r="BK19" s="587"/>
      <c r="BL19" s="587"/>
      <c r="BM19" s="587"/>
      <c r="BN19" s="588"/>
      <c r="BO19" s="639">
        <v>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46182375</v>
      </c>
      <c r="S20" s="587"/>
      <c r="T20" s="587"/>
      <c r="U20" s="587"/>
      <c r="V20" s="587"/>
      <c r="W20" s="587"/>
      <c r="X20" s="587"/>
      <c r="Y20" s="588"/>
      <c r="Z20" s="639">
        <v>59.3</v>
      </c>
      <c r="AA20" s="639"/>
      <c r="AB20" s="639"/>
      <c r="AC20" s="639"/>
      <c r="AD20" s="640">
        <v>42399187</v>
      </c>
      <c r="AE20" s="640"/>
      <c r="AF20" s="640"/>
      <c r="AG20" s="640"/>
      <c r="AH20" s="640"/>
      <c r="AI20" s="640"/>
      <c r="AJ20" s="640"/>
      <c r="AK20" s="640"/>
      <c r="AL20" s="609">
        <v>98.8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1553856</v>
      </c>
      <c r="BH20" s="587"/>
      <c r="BI20" s="587"/>
      <c r="BJ20" s="587"/>
      <c r="BK20" s="587"/>
      <c r="BL20" s="587"/>
      <c r="BM20" s="587"/>
      <c r="BN20" s="588"/>
      <c r="BO20" s="639">
        <v>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76167514</v>
      </c>
      <c r="CS20" s="587"/>
      <c r="CT20" s="587"/>
      <c r="CU20" s="587"/>
      <c r="CV20" s="587"/>
      <c r="CW20" s="587"/>
      <c r="CX20" s="587"/>
      <c r="CY20" s="588"/>
      <c r="CZ20" s="639">
        <v>100</v>
      </c>
      <c r="DA20" s="639"/>
      <c r="DB20" s="639"/>
      <c r="DC20" s="639"/>
      <c r="DD20" s="592">
        <v>12835953</v>
      </c>
      <c r="DE20" s="587"/>
      <c r="DF20" s="587"/>
      <c r="DG20" s="587"/>
      <c r="DH20" s="587"/>
      <c r="DI20" s="587"/>
      <c r="DJ20" s="587"/>
      <c r="DK20" s="587"/>
      <c r="DL20" s="587"/>
      <c r="DM20" s="587"/>
      <c r="DN20" s="587"/>
      <c r="DO20" s="587"/>
      <c r="DP20" s="588"/>
      <c r="DQ20" s="592">
        <v>51079496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29755</v>
      </c>
      <c r="S21" s="587"/>
      <c r="T21" s="587"/>
      <c r="U21" s="587"/>
      <c r="V21" s="587"/>
      <c r="W21" s="587"/>
      <c r="X21" s="587"/>
      <c r="Y21" s="588"/>
      <c r="Z21" s="639">
        <v>0</v>
      </c>
      <c r="AA21" s="639"/>
      <c r="AB21" s="639"/>
      <c r="AC21" s="639"/>
      <c r="AD21" s="640">
        <v>29755</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83668</v>
      </c>
      <c r="BH21" s="587"/>
      <c r="BI21" s="587"/>
      <c r="BJ21" s="587"/>
      <c r="BK21" s="587"/>
      <c r="BL21" s="587"/>
      <c r="BM21" s="587"/>
      <c r="BN21" s="588"/>
      <c r="BO21" s="639">
        <v>0.3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706151</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854482</v>
      </c>
      <c r="S23" s="587"/>
      <c r="T23" s="587"/>
      <c r="U23" s="587"/>
      <c r="V23" s="587"/>
      <c r="W23" s="587"/>
      <c r="X23" s="587"/>
      <c r="Y23" s="588"/>
      <c r="Z23" s="639">
        <v>1.1000000000000001</v>
      </c>
      <c r="AA23" s="639"/>
      <c r="AB23" s="639"/>
      <c r="AC23" s="639"/>
      <c r="AD23" s="640">
        <v>112430</v>
      </c>
      <c r="AE23" s="640"/>
      <c r="AF23" s="640"/>
      <c r="AG23" s="640"/>
      <c r="AH23" s="640"/>
      <c r="AI23" s="640"/>
      <c r="AJ23" s="640"/>
      <c r="AK23" s="640"/>
      <c r="AL23" s="609">
        <v>0.3</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1470188</v>
      </c>
      <c r="BH23" s="587"/>
      <c r="BI23" s="587"/>
      <c r="BJ23" s="587"/>
      <c r="BK23" s="587"/>
      <c r="BL23" s="587"/>
      <c r="BM23" s="587"/>
      <c r="BN23" s="588"/>
      <c r="BO23" s="639">
        <v>5.7</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492200</v>
      </c>
      <c r="S24" s="587"/>
      <c r="T24" s="587"/>
      <c r="U24" s="587"/>
      <c r="V24" s="587"/>
      <c r="W24" s="587"/>
      <c r="X24" s="587"/>
      <c r="Y24" s="588"/>
      <c r="Z24" s="639">
        <v>0.6</v>
      </c>
      <c r="AA24" s="639"/>
      <c r="AB24" s="639"/>
      <c r="AC24" s="639"/>
      <c r="AD24" s="640">
        <v>21808</v>
      </c>
      <c r="AE24" s="640"/>
      <c r="AF24" s="640"/>
      <c r="AG24" s="640"/>
      <c r="AH24" s="640"/>
      <c r="AI24" s="640"/>
      <c r="AJ24" s="640"/>
      <c r="AK24" s="640"/>
      <c r="AL24" s="609">
        <v>0.1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36002732</v>
      </c>
      <c r="CS24" s="637"/>
      <c r="CT24" s="637"/>
      <c r="CU24" s="637"/>
      <c r="CV24" s="637"/>
      <c r="CW24" s="637"/>
      <c r="CX24" s="637"/>
      <c r="CY24" s="684"/>
      <c r="CZ24" s="688">
        <v>47.3</v>
      </c>
      <c r="DA24" s="689"/>
      <c r="DB24" s="689"/>
      <c r="DC24" s="690"/>
      <c r="DD24" s="683">
        <v>25888636</v>
      </c>
      <c r="DE24" s="637"/>
      <c r="DF24" s="637"/>
      <c r="DG24" s="637"/>
      <c r="DH24" s="637"/>
      <c r="DI24" s="637"/>
      <c r="DJ24" s="637"/>
      <c r="DK24" s="684"/>
      <c r="DL24" s="683">
        <v>25652195</v>
      </c>
      <c r="DM24" s="637"/>
      <c r="DN24" s="637"/>
      <c r="DO24" s="637"/>
      <c r="DP24" s="637"/>
      <c r="DQ24" s="637"/>
      <c r="DR24" s="637"/>
      <c r="DS24" s="637"/>
      <c r="DT24" s="637"/>
      <c r="DU24" s="637"/>
      <c r="DV24" s="684"/>
      <c r="DW24" s="685">
        <v>54.6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10936917</v>
      </c>
      <c r="S25" s="587"/>
      <c r="T25" s="587"/>
      <c r="U25" s="587"/>
      <c r="V25" s="587"/>
      <c r="W25" s="587"/>
      <c r="X25" s="587"/>
      <c r="Y25" s="588"/>
      <c r="Z25" s="639">
        <v>14</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13302629</v>
      </c>
      <c r="CS25" s="605"/>
      <c r="CT25" s="605"/>
      <c r="CU25" s="605"/>
      <c r="CV25" s="605"/>
      <c r="CW25" s="605"/>
      <c r="CX25" s="605"/>
      <c r="CY25" s="606"/>
      <c r="CZ25" s="589">
        <v>17.5</v>
      </c>
      <c r="DA25" s="607"/>
      <c r="DB25" s="607"/>
      <c r="DC25" s="608"/>
      <c r="DD25" s="592">
        <v>12480255</v>
      </c>
      <c r="DE25" s="605"/>
      <c r="DF25" s="605"/>
      <c r="DG25" s="605"/>
      <c r="DH25" s="605"/>
      <c r="DI25" s="605"/>
      <c r="DJ25" s="605"/>
      <c r="DK25" s="606"/>
      <c r="DL25" s="592">
        <v>12262989</v>
      </c>
      <c r="DM25" s="605"/>
      <c r="DN25" s="605"/>
      <c r="DO25" s="605"/>
      <c r="DP25" s="605"/>
      <c r="DQ25" s="605"/>
      <c r="DR25" s="605"/>
      <c r="DS25" s="605"/>
      <c r="DT25" s="605"/>
      <c r="DU25" s="605"/>
      <c r="DV25" s="606"/>
      <c r="DW25" s="609">
        <v>26.1</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27057</v>
      </c>
      <c r="S26" s="587"/>
      <c r="T26" s="587"/>
      <c r="U26" s="587"/>
      <c r="V26" s="587"/>
      <c r="W26" s="587"/>
      <c r="X26" s="587"/>
      <c r="Y26" s="588"/>
      <c r="Z26" s="639">
        <v>0</v>
      </c>
      <c r="AA26" s="639"/>
      <c r="AB26" s="639"/>
      <c r="AC26" s="639"/>
      <c r="AD26" s="640">
        <v>27057</v>
      </c>
      <c r="AE26" s="640"/>
      <c r="AF26" s="640"/>
      <c r="AG26" s="640"/>
      <c r="AH26" s="640"/>
      <c r="AI26" s="640"/>
      <c r="AJ26" s="640"/>
      <c r="AK26" s="640"/>
      <c r="AL26" s="609">
        <v>0.1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8894803</v>
      </c>
      <c r="CS26" s="587"/>
      <c r="CT26" s="587"/>
      <c r="CU26" s="587"/>
      <c r="CV26" s="587"/>
      <c r="CW26" s="587"/>
      <c r="CX26" s="587"/>
      <c r="CY26" s="588"/>
      <c r="CZ26" s="589">
        <v>11.7</v>
      </c>
      <c r="DA26" s="607"/>
      <c r="DB26" s="607"/>
      <c r="DC26" s="608"/>
      <c r="DD26" s="592">
        <v>8225613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4845477</v>
      </c>
      <c r="S27" s="587"/>
      <c r="T27" s="587"/>
      <c r="U27" s="587"/>
      <c r="V27" s="587"/>
      <c r="W27" s="587"/>
      <c r="X27" s="587"/>
      <c r="Y27" s="588"/>
      <c r="Z27" s="639">
        <v>6.2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25892981</v>
      </c>
      <c r="BH27" s="587"/>
      <c r="BI27" s="587"/>
      <c r="BJ27" s="587"/>
      <c r="BK27" s="587"/>
      <c r="BL27" s="587"/>
      <c r="BM27" s="587"/>
      <c r="BN27" s="588"/>
      <c r="BO27" s="639">
        <v>100</v>
      </c>
      <c r="BP27" s="639"/>
      <c r="BQ27" s="639"/>
      <c r="BR27" s="639"/>
      <c r="BS27" s="592">
        <v>334225</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13418325</v>
      </c>
      <c r="CS27" s="605"/>
      <c r="CT27" s="605"/>
      <c r="CU27" s="605"/>
      <c r="CV27" s="605"/>
      <c r="CW27" s="605"/>
      <c r="CX27" s="605"/>
      <c r="CY27" s="606"/>
      <c r="CZ27" s="589">
        <v>17.600000000000001</v>
      </c>
      <c r="DA27" s="607"/>
      <c r="DB27" s="607"/>
      <c r="DC27" s="608"/>
      <c r="DD27" s="592">
        <v>4302089</v>
      </c>
      <c r="DE27" s="605"/>
      <c r="DF27" s="605"/>
      <c r="DG27" s="605"/>
      <c r="DH27" s="605"/>
      <c r="DI27" s="605"/>
      <c r="DJ27" s="605"/>
      <c r="DK27" s="606"/>
      <c r="DL27" s="592">
        <v>4282914</v>
      </c>
      <c r="DM27" s="605"/>
      <c r="DN27" s="605"/>
      <c r="DO27" s="605"/>
      <c r="DP27" s="605"/>
      <c r="DQ27" s="605"/>
      <c r="DR27" s="605"/>
      <c r="DS27" s="605"/>
      <c r="DT27" s="605"/>
      <c r="DU27" s="605"/>
      <c r="DV27" s="606"/>
      <c r="DW27" s="609">
        <v>9.1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201006</v>
      </c>
      <c r="S28" s="587"/>
      <c r="T28" s="587"/>
      <c r="U28" s="587"/>
      <c r="V28" s="587"/>
      <c r="W28" s="587"/>
      <c r="X28" s="587"/>
      <c r="Y28" s="588"/>
      <c r="Z28" s="639">
        <v>0.3</v>
      </c>
      <c r="AA28" s="639"/>
      <c r="AB28" s="639"/>
      <c r="AC28" s="639"/>
      <c r="AD28" s="640">
        <v>77850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9281778</v>
      </c>
      <c r="CS28" s="587"/>
      <c r="CT28" s="587"/>
      <c r="CU28" s="587"/>
      <c r="CV28" s="587"/>
      <c r="CW28" s="587"/>
      <c r="CX28" s="587"/>
      <c r="CY28" s="588"/>
      <c r="CZ28" s="589">
        <v>12.2</v>
      </c>
      <c r="DA28" s="607"/>
      <c r="DB28" s="607"/>
      <c r="DC28" s="608"/>
      <c r="DD28" s="592">
        <v>9106292</v>
      </c>
      <c r="DE28" s="587"/>
      <c r="DF28" s="587"/>
      <c r="DG28" s="587"/>
      <c r="DH28" s="587"/>
      <c r="DI28" s="587"/>
      <c r="DJ28" s="587"/>
      <c r="DK28" s="588"/>
      <c r="DL28" s="592">
        <v>9106292</v>
      </c>
      <c r="DM28" s="587"/>
      <c r="DN28" s="587"/>
      <c r="DO28" s="587"/>
      <c r="DP28" s="587"/>
      <c r="DQ28" s="587"/>
      <c r="DR28" s="587"/>
      <c r="DS28" s="587"/>
      <c r="DT28" s="587"/>
      <c r="DU28" s="587"/>
      <c r="DV28" s="588"/>
      <c r="DW28" s="609">
        <v>19.399999999999999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40879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9281068</v>
      </c>
      <c r="CS29" s="605"/>
      <c r="CT29" s="605"/>
      <c r="CU29" s="605"/>
      <c r="CV29" s="605"/>
      <c r="CW29" s="605"/>
      <c r="CX29" s="605"/>
      <c r="CY29" s="606"/>
      <c r="CZ29" s="589">
        <v>12.2</v>
      </c>
      <c r="DA29" s="607"/>
      <c r="DB29" s="607"/>
      <c r="DC29" s="608"/>
      <c r="DD29" s="592">
        <v>9105582</v>
      </c>
      <c r="DE29" s="605"/>
      <c r="DF29" s="605"/>
      <c r="DG29" s="605"/>
      <c r="DH29" s="605"/>
      <c r="DI29" s="605"/>
      <c r="DJ29" s="605"/>
      <c r="DK29" s="606"/>
      <c r="DL29" s="592">
        <v>9105582</v>
      </c>
      <c r="DM29" s="605"/>
      <c r="DN29" s="605"/>
      <c r="DO29" s="605"/>
      <c r="DP29" s="605"/>
      <c r="DQ29" s="605"/>
      <c r="DR29" s="605"/>
      <c r="DS29" s="605"/>
      <c r="DT29" s="605"/>
      <c r="DU29" s="605"/>
      <c r="DV29" s="606"/>
      <c r="DW29" s="609">
        <v>19.399999999999999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65720</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93.4</v>
      </c>
      <c r="BN30" s="653"/>
      <c r="BO30" s="653"/>
      <c r="BP30" s="653"/>
      <c r="BQ30" s="655"/>
      <c r="BR30" s="652">
        <v>98.5</v>
      </c>
      <c r="BS30" s="653"/>
      <c r="BT30" s="653"/>
      <c r="BU30" s="653"/>
      <c r="BV30" s="653"/>
      <c r="BW30" s="653"/>
      <c r="BX30" s="654">
        <v>92.6</v>
      </c>
      <c r="BY30" s="653"/>
      <c r="BZ30" s="653"/>
      <c r="CA30" s="653"/>
      <c r="CB30" s="655"/>
      <c r="CD30" s="658"/>
      <c r="CE30" s="659"/>
      <c r="CF30" s="623" t="s">
        <v>292</v>
      </c>
      <c r="CG30" s="620"/>
      <c r="CH30" s="620"/>
      <c r="CI30" s="620"/>
      <c r="CJ30" s="620"/>
      <c r="CK30" s="620"/>
      <c r="CL30" s="620"/>
      <c r="CM30" s="620"/>
      <c r="CN30" s="620"/>
      <c r="CO30" s="620"/>
      <c r="CP30" s="620"/>
      <c r="CQ30" s="621"/>
      <c r="CR30" s="586">
        <v>8081426</v>
      </c>
      <c r="CS30" s="587"/>
      <c r="CT30" s="587"/>
      <c r="CU30" s="587"/>
      <c r="CV30" s="587"/>
      <c r="CW30" s="587"/>
      <c r="CX30" s="587"/>
      <c r="CY30" s="588"/>
      <c r="CZ30" s="589">
        <v>10.6</v>
      </c>
      <c r="DA30" s="607"/>
      <c r="DB30" s="607"/>
      <c r="DC30" s="608"/>
      <c r="DD30" s="592">
        <v>7907244</v>
      </c>
      <c r="DE30" s="587"/>
      <c r="DF30" s="587"/>
      <c r="DG30" s="587"/>
      <c r="DH30" s="587"/>
      <c r="DI30" s="587"/>
      <c r="DJ30" s="587"/>
      <c r="DK30" s="588"/>
      <c r="DL30" s="592">
        <v>7907244</v>
      </c>
      <c r="DM30" s="587"/>
      <c r="DN30" s="587"/>
      <c r="DO30" s="587"/>
      <c r="DP30" s="587"/>
      <c r="DQ30" s="587"/>
      <c r="DR30" s="587"/>
      <c r="DS30" s="587"/>
      <c r="DT30" s="587"/>
      <c r="DU30" s="587"/>
      <c r="DV30" s="588"/>
      <c r="DW30" s="609">
        <v>16.8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659035</v>
      </c>
      <c r="S31" s="587"/>
      <c r="T31" s="587"/>
      <c r="U31" s="587"/>
      <c r="V31" s="587"/>
      <c r="W31" s="587"/>
      <c r="X31" s="587"/>
      <c r="Y31" s="588"/>
      <c r="Z31" s="639">
        <v>0.8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95.1</v>
      </c>
      <c r="BN31" s="651"/>
      <c r="BO31" s="651"/>
      <c r="BP31" s="651"/>
      <c r="BQ31" s="615"/>
      <c r="BR31" s="650">
        <v>98.8</v>
      </c>
      <c r="BS31" s="605"/>
      <c r="BT31" s="605"/>
      <c r="BU31" s="605"/>
      <c r="BV31" s="605"/>
      <c r="BW31" s="605"/>
      <c r="BX31" s="641">
        <v>94.4</v>
      </c>
      <c r="BY31" s="651"/>
      <c r="BZ31" s="651"/>
      <c r="CA31" s="651"/>
      <c r="CB31" s="615"/>
      <c r="CD31" s="658"/>
      <c r="CE31" s="659"/>
      <c r="CF31" s="623" t="s">
        <v>296</v>
      </c>
      <c r="CG31" s="620"/>
      <c r="CH31" s="620"/>
      <c r="CI31" s="620"/>
      <c r="CJ31" s="620"/>
      <c r="CK31" s="620"/>
      <c r="CL31" s="620"/>
      <c r="CM31" s="620"/>
      <c r="CN31" s="620"/>
      <c r="CO31" s="620"/>
      <c r="CP31" s="620"/>
      <c r="CQ31" s="621"/>
      <c r="CR31" s="586">
        <v>1199642</v>
      </c>
      <c r="CS31" s="605"/>
      <c r="CT31" s="605"/>
      <c r="CU31" s="605"/>
      <c r="CV31" s="605"/>
      <c r="CW31" s="605"/>
      <c r="CX31" s="605"/>
      <c r="CY31" s="606"/>
      <c r="CZ31" s="589">
        <v>1.6</v>
      </c>
      <c r="DA31" s="607"/>
      <c r="DB31" s="607"/>
      <c r="DC31" s="608"/>
      <c r="DD31" s="592">
        <v>1198338</v>
      </c>
      <c r="DE31" s="605"/>
      <c r="DF31" s="605"/>
      <c r="DG31" s="605"/>
      <c r="DH31" s="605"/>
      <c r="DI31" s="605"/>
      <c r="DJ31" s="605"/>
      <c r="DK31" s="606"/>
      <c r="DL31" s="592">
        <v>1198338</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2534422</v>
      </c>
      <c r="S32" s="587"/>
      <c r="T32" s="587"/>
      <c r="U32" s="587"/>
      <c r="V32" s="587"/>
      <c r="W32" s="587"/>
      <c r="X32" s="587"/>
      <c r="Y32" s="588"/>
      <c r="Z32" s="639">
        <v>3.3</v>
      </c>
      <c r="AA32" s="639"/>
      <c r="AB32" s="639"/>
      <c r="AC32" s="639"/>
      <c r="AD32" s="640">
        <v>261272</v>
      </c>
      <c r="AE32" s="640"/>
      <c r="AF32" s="640"/>
      <c r="AG32" s="640"/>
      <c r="AH32" s="640"/>
      <c r="AI32" s="640"/>
      <c r="AJ32" s="640"/>
      <c r="AK32" s="640"/>
      <c r="AL32" s="609">
        <v>0.6</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98.2</v>
      </c>
      <c r="BH32" s="571"/>
      <c r="BI32" s="571"/>
      <c r="BJ32" s="571"/>
      <c r="BK32" s="571"/>
      <c r="BL32" s="571"/>
      <c r="BM32" s="634">
        <v>90.9</v>
      </c>
      <c r="BN32" s="571"/>
      <c r="BO32" s="571"/>
      <c r="BP32" s="571"/>
      <c r="BQ32" s="628"/>
      <c r="BR32" s="649">
        <v>98.1</v>
      </c>
      <c r="BS32" s="571"/>
      <c r="BT32" s="571"/>
      <c r="BU32" s="571"/>
      <c r="BV32" s="571"/>
      <c r="BW32" s="571"/>
      <c r="BX32" s="634">
        <v>90.2</v>
      </c>
      <c r="BY32" s="571"/>
      <c r="BZ32" s="571"/>
      <c r="CA32" s="571"/>
      <c r="CB32" s="628"/>
      <c r="CD32" s="660"/>
      <c r="CE32" s="661"/>
      <c r="CF32" s="623" t="s">
        <v>299</v>
      </c>
      <c r="CG32" s="620"/>
      <c r="CH32" s="620"/>
      <c r="CI32" s="620"/>
      <c r="CJ32" s="620"/>
      <c r="CK32" s="620"/>
      <c r="CL32" s="620"/>
      <c r="CM32" s="620"/>
      <c r="CN32" s="620"/>
      <c r="CO32" s="620"/>
      <c r="CP32" s="620"/>
      <c r="CQ32" s="621"/>
      <c r="CR32" s="586">
        <v>710</v>
      </c>
      <c r="CS32" s="587"/>
      <c r="CT32" s="587"/>
      <c r="CU32" s="587"/>
      <c r="CV32" s="587"/>
      <c r="CW32" s="587"/>
      <c r="CX32" s="587"/>
      <c r="CY32" s="588"/>
      <c r="CZ32" s="589">
        <v>0</v>
      </c>
      <c r="DA32" s="607"/>
      <c r="DB32" s="607"/>
      <c r="DC32" s="608"/>
      <c r="DD32" s="592">
        <v>710</v>
      </c>
      <c r="DE32" s="587"/>
      <c r="DF32" s="587"/>
      <c r="DG32" s="587"/>
      <c r="DH32" s="587"/>
      <c r="DI32" s="587"/>
      <c r="DJ32" s="587"/>
      <c r="DK32" s="588"/>
      <c r="DL32" s="592">
        <v>710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10324820</v>
      </c>
      <c r="S33" s="587"/>
      <c r="T33" s="587"/>
      <c r="U33" s="587"/>
      <c r="V33" s="587"/>
      <c r="W33" s="587"/>
      <c r="X33" s="587"/>
      <c r="Y33" s="588"/>
      <c r="Z33" s="639">
        <v>13.3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25913932</v>
      </c>
      <c r="CS33" s="605"/>
      <c r="CT33" s="605"/>
      <c r="CU33" s="605"/>
      <c r="CV33" s="605"/>
      <c r="CW33" s="605"/>
      <c r="CX33" s="605"/>
      <c r="CY33" s="606"/>
      <c r="CZ33" s="589">
        <v>34</v>
      </c>
      <c r="DA33" s="607"/>
      <c r="DB33" s="607"/>
      <c r="DC33" s="608"/>
      <c r="DD33" s="592">
        <v>19566598</v>
      </c>
      <c r="DE33" s="605"/>
      <c r="DF33" s="605"/>
      <c r="DG33" s="605"/>
      <c r="DH33" s="605"/>
      <c r="DI33" s="605"/>
      <c r="DJ33" s="605"/>
      <c r="DK33" s="606"/>
      <c r="DL33" s="592">
        <v>14236084</v>
      </c>
      <c r="DM33" s="605"/>
      <c r="DN33" s="605"/>
      <c r="DO33" s="605"/>
      <c r="DP33" s="605"/>
      <c r="DQ33" s="605"/>
      <c r="DR33" s="605"/>
      <c r="DS33" s="605"/>
      <c r="DT33" s="605"/>
      <c r="DU33" s="605"/>
      <c r="DV33" s="606"/>
      <c r="DW33" s="609">
        <v>30.3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8698915</v>
      </c>
      <c r="CS34" s="587"/>
      <c r="CT34" s="587"/>
      <c r="CU34" s="587"/>
      <c r="CV34" s="587"/>
      <c r="CW34" s="587"/>
      <c r="CX34" s="587"/>
      <c r="CY34" s="588"/>
      <c r="CZ34" s="589">
        <v>11.4</v>
      </c>
      <c r="DA34" s="607"/>
      <c r="DB34" s="607"/>
      <c r="DC34" s="608"/>
      <c r="DD34" s="592">
        <v>6965214</v>
      </c>
      <c r="DE34" s="587"/>
      <c r="DF34" s="587"/>
      <c r="DG34" s="587"/>
      <c r="DH34" s="587"/>
      <c r="DI34" s="587"/>
      <c r="DJ34" s="587"/>
      <c r="DK34" s="588"/>
      <c r="DL34" s="592">
        <v>4889593</v>
      </c>
      <c r="DM34" s="587"/>
      <c r="DN34" s="587"/>
      <c r="DO34" s="587"/>
      <c r="DP34" s="587"/>
      <c r="DQ34" s="587"/>
      <c r="DR34" s="587"/>
      <c r="DS34" s="587"/>
      <c r="DT34" s="587"/>
      <c r="DU34" s="587"/>
      <c r="DV34" s="588"/>
      <c r="DW34" s="609">
        <v>10.4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4022720</v>
      </c>
      <c r="S35" s="587"/>
      <c r="T35" s="587"/>
      <c r="U35" s="587"/>
      <c r="V35" s="587"/>
      <c r="W35" s="587"/>
      <c r="X35" s="587"/>
      <c r="Y35" s="588"/>
      <c r="Z35" s="639">
        <v>5.2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9074703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718844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634291</v>
      </c>
      <c r="CS35" s="605"/>
      <c r="CT35" s="605"/>
      <c r="CU35" s="605"/>
      <c r="CV35" s="605"/>
      <c r="CW35" s="605"/>
      <c r="CX35" s="605"/>
      <c r="CY35" s="606"/>
      <c r="CZ35" s="589">
        <v>0.8</v>
      </c>
      <c r="DA35" s="607"/>
      <c r="DB35" s="607"/>
      <c r="DC35" s="608"/>
      <c r="DD35" s="592">
        <v>566905</v>
      </c>
      <c r="DE35" s="605"/>
      <c r="DF35" s="605"/>
      <c r="DG35" s="605"/>
      <c r="DH35" s="605"/>
      <c r="DI35" s="605"/>
      <c r="DJ35" s="605"/>
      <c r="DK35" s="606"/>
      <c r="DL35" s="592">
        <v>566905</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77900296</v>
      </c>
      <c r="S36" s="627"/>
      <c r="T36" s="627"/>
      <c r="U36" s="627"/>
      <c r="V36" s="627"/>
      <c r="W36" s="627"/>
      <c r="X36" s="627"/>
      <c r="Y36" s="630"/>
      <c r="Z36" s="631">
        <v>100</v>
      </c>
      <c r="AA36" s="631"/>
      <c r="AB36" s="631"/>
      <c r="AC36" s="631"/>
      <c r="AD36" s="632">
        <v>42929359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2636733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406824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7329121</v>
      </c>
      <c r="CS36" s="587"/>
      <c r="CT36" s="587"/>
      <c r="CU36" s="587"/>
      <c r="CV36" s="587"/>
      <c r="CW36" s="587"/>
      <c r="CX36" s="587"/>
      <c r="CY36" s="588"/>
      <c r="CZ36" s="589">
        <v>9.6</v>
      </c>
      <c r="DA36" s="607"/>
      <c r="DB36" s="607"/>
      <c r="DC36" s="608"/>
      <c r="DD36" s="592">
        <v>5535009</v>
      </c>
      <c r="DE36" s="587"/>
      <c r="DF36" s="587"/>
      <c r="DG36" s="587"/>
      <c r="DH36" s="587"/>
      <c r="DI36" s="587"/>
      <c r="DJ36" s="587"/>
      <c r="DK36" s="588"/>
      <c r="DL36" s="592">
        <v>3532102</v>
      </c>
      <c r="DM36" s="587"/>
      <c r="DN36" s="587"/>
      <c r="DO36" s="587"/>
      <c r="DP36" s="587"/>
      <c r="DQ36" s="587"/>
      <c r="DR36" s="587"/>
      <c r="DS36" s="587"/>
      <c r="DT36" s="587"/>
      <c r="DU36" s="587"/>
      <c r="DV36" s="588"/>
      <c r="DW36" s="609">
        <v>7.5</v>
      </c>
      <c r="DX36" s="610"/>
      <c r="DY36" s="610"/>
      <c r="DZ36" s="610"/>
      <c r="EA36" s="610"/>
      <c r="EB36" s="610"/>
      <c r="EC36" s="611"/>
    </row>
    <row r="37" spans="2:133" ht="11.25" customHeight="1">
      <c r="AQ37" s="612" t="s">
        <v>314</v>
      </c>
      <c r="AR37" s="613"/>
      <c r="AS37" s="613"/>
      <c r="AT37" s="613"/>
      <c r="AU37" s="613"/>
      <c r="AV37" s="613"/>
      <c r="AW37" s="613"/>
      <c r="AX37" s="613"/>
      <c r="AY37" s="614"/>
      <c r="AZ37" s="586">
        <v>309616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26093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234627</v>
      </c>
      <c r="CS37" s="605"/>
      <c r="CT37" s="605"/>
      <c r="CU37" s="605"/>
      <c r="CV37" s="605"/>
      <c r="CW37" s="605"/>
      <c r="CX37" s="605"/>
      <c r="CY37" s="606"/>
      <c r="CZ37" s="589">
        <v>0.3</v>
      </c>
      <c r="DA37" s="607"/>
      <c r="DB37" s="607"/>
      <c r="DC37" s="608"/>
      <c r="DD37" s="592">
        <v>210809</v>
      </c>
      <c r="DE37" s="605"/>
      <c r="DF37" s="605"/>
      <c r="DG37" s="605"/>
      <c r="DH37" s="605"/>
      <c r="DI37" s="605"/>
      <c r="DJ37" s="605"/>
      <c r="DK37" s="606"/>
      <c r="DL37" s="592">
        <v>210467</v>
      </c>
      <c r="DM37" s="605"/>
      <c r="DN37" s="605"/>
      <c r="DO37" s="605"/>
      <c r="DP37" s="605"/>
      <c r="DQ37" s="605"/>
      <c r="DR37" s="605"/>
      <c r="DS37" s="605"/>
      <c r="DT37" s="605"/>
      <c r="DU37" s="605"/>
      <c r="DV37" s="606"/>
      <c r="DW37" s="609">
        <v>0.4</v>
      </c>
      <c r="DX37" s="610"/>
      <c r="DY37" s="610"/>
      <c r="DZ37" s="610"/>
      <c r="EA37" s="610"/>
      <c r="EB37" s="610"/>
      <c r="EC37" s="611"/>
    </row>
    <row r="38" spans="2:133" ht="11.25" customHeight="1">
      <c r="AQ38" s="612" t="s">
        <v>317</v>
      </c>
      <c r="AR38" s="613"/>
      <c r="AS38" s="613"/>
      <c r="AT38" s="613"/>
      <c r="AU38" s="613"/>
      <c r="AV38" s="613"/>
      <c r="AW38" s="613"/>
      <c r="AX38" s="613"/>
      <c r="AY38" s="614"/>
      <c r="AZ38" s="586">
        <v>278123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41998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6635373</v>
      </c>
      <c r="CS38" s="587"/>
      <c r="CT38" s="587"/>
      <c r="CU38" s="587"/>
      <c r="CV38" s="587"/>
      <c r="CW38" s="587"/>
      <c r="CX38" s="587"/>
      <c r="CY38" s="588"/>
      <c r="CZ38" s="589">
        <v>8.6999999999999993</v>
      </c>
      <c r="DA38" s="607"/>
      <c r="DB38" s="607"/>
      <c r="DC38" s="608"/>
      <c r="DD38" s="592">
        <v>5802626</v>
      </c>
      <c r="DE38" s="587"/>
      <c r="DF38" s="587"/>
      <c r="DG38" s="587"/>
      <c r="DH38" s="587"/>
      <c r="DI38" s="587"/>
      <c r="DJ38" s="587"/>
      <c r="DK38" s="588"/>
      <c r="DL38" s="592">
        <v>5127918</v>
      </c>
      <c r="DM38" s="587"/>
      <c r="DN38" s="587"/>
      <c r="DO38" s="587"/>
      <c r="DP38" s="587"/>
      <c r="DQ38" s="587"/>
      <c r="DR38" s="587"/>
      <c r="DS38" s="587"/>
      <c r="DT38" s="587"/>
      <c r="DU38" s="587"/>
      <c r="DV38" s="588"/>
      <c r="DW38" s="609">
        <v>10.9</v>
      </c>
      <c r="DX38" s="610"/>
      <c r="DY38" s="610"/>
      <c r="DZ38" s="610"/>
      <c r="EA38" s="610"/>
      <c r="EB38" s="610"/>
      <c r="EC38" s="611"/>
    </row>
    <row r="39" spans="2:133" ht="11.25" customHeight="1">
      <c r="AQ39" s="612" t="s">
        <v>320</v>
      </c>
      <c r="AR39" s="613"/>
      <c r="AS39" s="613"/>
      <c r="AT39" s="613"/>
      <c r="AU39" s="613"/>
      <c r="AV39" s="613"/>
      <c r="AW39" s="613"/>
      <c r="AX39" s="613"/>
      <c r="AY39" s="614"/>
      <c r="AZ39" s="586">
        <v>51010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1385315</v>
      </c>
      <c r="CS39" s="605"/>
      <c r="CT39" s="605"/>
      <c r="CU39" s="605"/>
      <c r="CV39" s="605"/>
      <c r="CW39" s="605"/>
      <c r="CX39" s="605"/>
      <c r="CY39" s="606"/>
      <c r="CZ39" s="589">
        <v>1.8</v>
      </c>
      <c r="DA39" s="607"/>
      <c r="DB39" s="607"/>
      <c r="DC39" s="608"/>
      <c r="DD39" s="592">
        <v>426753</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1122049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1230917</v>
      </c>
      <c r="CS40" s="587"/>
      <c r="CT40" s="587"/>
      <c r="CU40" s="587"/>
      <c r="CV40" s="587"/>
      <c r="CW40" s="587"/>
      <c r="CX40" s="587"/>
      <c r="CY40" s="588"/>
      <c r="CZ40" s="589">
        <v>1.6</v>
      </c>
      <c r="DA40" s="607"/>
      <c r="DB40" s="607"/>
      <c r="DC40" s="608"/>
      <c r="DD40" s="592">
        <v>270091</v>
      </c>
      <c r="DE40" s="587"/>
      <c r="DF40" s="587"/>
      <c r="DG40" s="587"/>
      <c r="DH40" s="587"/>
      <c r="DI40" s="587"/>
      <c r="DJ40" s="587"/>
      <c r="DK40" s="588"/>
      <c r="DL40" s="592">
        <v>119566</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4677172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326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14250850</v>
      </c>
      <c r="CS42" s="587"/>
      <c r="CT42" s="587"/>
      <c r="CU42" s="587"/>
      <c r="CV42" s="587"/>
      <c r="CW42" s="587"/>
      <c r="CX42" s="587"/>
      <c r="CY42" s="588"/>
      <c r="CZ42" s="589">
        <v>18.7</v>
      </c>
      <c r="DA42" s="590"/>
      <c r="DB42" s="590"/>
      <c r="DC42" s="591"/>
      <c r="DD42" s="592">
        <v>5624262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400410</v>
      </c>
      <c r="CS43" s="605"/>
      <c r="CT43" s="605"/>
      <c r="CU43" s="605"/>
      <c r="CV43" s="605"/>
      <c r="CW43" s="605"/>
      <c r="CX43" s="605"/>
      <c r="CY43" s="606"/>
      <c r="CZ43" s="589">
        <v>0.5</v>
      </c>
      <c r="DA43" s="607"/>
      <c r="DB43" s="607"/>
      <c r="DC43" s="608"/>
      <c r="DD43" s="592">
        <v>400265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287</v>
      </c>
      <c r="CE44" s="600"/>
      <c r="CF44" s="583" t="s">
        <v>335</v>
      </c>
      <c r="CG44" s="584"/>
      <c r="CH44" s="584"/>
      <c r="CI44" s="584"/>
      <c r="CJ44" s="584"/>
      <c r="CK44" s="584"/>
      <c r="CL44" s="584"/>
      <c r="CM44" s="584"/>
      <c r="CN44" s="584"/>
      <c r="CO44" s="584"/>
      <c r="CP44" s="584"/>
      <c r="CQ44" s="585"/>
      <c r="CR44" s="586">
        <v>12835953</v>
      </c>
      <c r="CS44" s="587"/>
      <c r="CT44" s="587"/>
      <c r="CU44" s="587"/>
      <c r="CV44" s="587"/>
      <c r="CW44" s="587"/>
      <c r="CX44" s="587"/>
      <c r="CY44" s="588"/>
      <c r="CZ44" s="589">
        <v>16.899999999999999</v>
      </c>
      <c r="DA44" s="590"/>
      <c r="DB44" s="590"/>
      <c r="DC44" s="591"/>
      <c r="DD44" s="592">
        <v>4487402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6320698</v>
      </c>
      <c r="CS45" s="605"/>
      <c r="CT45" s="605"/>
      <c r="CU45" s="605"/>
      <c r="CV45" s="605"/>
      <c r="CW45" s="605"/>
      <c r="CX45" s="605"/>
      <c r="CY45" s="606"/>
      <c r="CZ45" s="589">
        <v>8.3000000000000007</v>
      </c>
      <c r="DA45" s="607"/>
      <c r="DB45" s="607"/>
      <c r="DC45" s="608"/>
      <c r="DD45" s="592">
        <v>565808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5978794</v>
      </c>
      <c r="CS46" s="587"/>
      <c r="CT46" s="587"/>
      <c r="CU46" s="587"/>
      <c r="CV46" s="587"/>
      <c r="CW46" s="587"/>
      <c r="CX46" s="587"/>
      <c r="CY46" s="588"/>
      <c r="CZ46" s="589">
        <v>7.8</v>
      </c>
      <c r="DA46" s="590"/>
      <c r="DB46" s="590"/>
      <c r="DC46" s="591"/>
      <c r="DD46" s="592">
        <v>3749655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1414897</v>
      </c>
      <c r="CS47" s="605"/>
      <c r="CT47" s="605"/>
      <c r="CU47" s="605"/>
      <c r="CV47" s="605"/>
      <c r="CW47" s="605"/>
      <c r="CX47" s="605"/>
      <c r="CY47" s="606"/>
      <c r="CZ47" s="589">
        <v>1.9</v>
      </c>
      <c r="DA47" s="607"/>
      <c r="DB47" s="607"/>
      <c r="DC47" s="608"/>
      <c r="DD47" s="592">
        <v>1136860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112</v>
      </c>
      <c r="CS48" s="587"/>
      <c r="CT48" s="587"/>
      <c r="CU48" s="587"/>
      <c r="CV48" s="587"/>
      <c r="CW48" s="587"/>
      <c r="CX48" s="587"/>
      <c r="CY48" s="588"/>
      <c r="CZ48" s="589" t="s">
        <v>112</v>
      </c>
      <c r="DA48" s="590"/>
      <c r="DB48" s="590"/>
      <c r="DC48" s="591"/>
      <c r="DD48" s="592" t="s">
        <v>112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76167514</v>
      </c>
      <c r="CS49" s="571"/>
      <c r="CT49" s="571"/>
      <c r="CU49" s="571"/>
      <c r="CV49" s="571"/>
      <c r="CW49" s="571"/>
      <c r="CX49" s="571"/>
      <c r="CY49" s="572"/>
      <c r="CZ49" s="573">
        <v>100</v>
      </c>
      <c r="DA49" s="574"/>
      <c r="DB49" s="574"/>
      <c r="DC49" s="575"/>
      <c r="DD49" s="576">
        <v>51079496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6" t="s">
        <v>342</v>
      </c>
      <c r="DK2" s="1097"/>
      <c r="DL2" s="1097"/>
      <c r="DM2" s="1097"/>
      <c r="DN2" s="1097"/>
      <c r="DO2" s="1098"/>
      <c r="DP2" s="200"/>
      <c r="DQ2" s="1096" t="s">
        <v>343</v>
      </c>
      <c r="DR2" s="1097"/>
      <c r="DS2" s="1097"/>
      <c r="DT2" s="1097"/>
      <c r="DU2" s="1097"/>
      <c r="DV2" s="1097"/>
      <c r="DW2" s="1097"/>
      <c r="DX2" s="1097"/>
      <c r="DY2" s="1097"/>
      <c r="DZ2" s="109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3" t="s">
        <v>344</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7" t="s">
        <v>346</v>
      </c>
      <c r="B5" s="988"/>
      <c r="C5" s="988"/>
      <c r="D5" s="988"/>
      <c r="E5" s="988"/>
      <c r="F5" s="988"/>
      <c r="G5" s="988"/>
      <c r="H5" s="988"/>
      <c r="I5" s="988"/>
      <c r="J5" s="988"/>
      <c r="K5" s="988"/>
      <c r="L5" s="988"/>
      <c r="M5" s="988"/>
      <c r="N5" s="988"/>
      <c r="O5" s="988"/>
      <c r="P5" s="989"/>
      <c r="Q5" s="993" t="s">
        <v>347</v>
      </c>
      <c r="R5" s="994"/>
      <c r="S5" s="994"/>
      <c r="T5" s="994"/>
      <c r="U5" s="995"/>
      <c r="V5" s="993" t="s">
        <v>348</v>
      </c>
      <c r="W5" s="994"/>
      <c r="X5" s="994"/>
      <c r="Y5" s="994"/>
      <c r="Z5" s="995"/>
      <c r="AA5" s="993" t="s">
        <v>349</v>
      </c>
      <c r="AB5" s="994"/>
      <c r="AC5" s="994"/>
      <c r="AD5" s="994"/>
      <c r="AE5" s="994"/>
      <c r="AF5" s="1099" t="s">
        <v>350</v>
      </c>
      <c r="AG5" s="994"/>
      <c r="AH5" s="994"/>
      <c r="AI5" s="994"/>
      <c r="AJ5" s="1009"/>
      <c r="AK5" s="994" t="s">
        <v>351</v>
      </c>
      <c r="AL5" s="994"/>
      <c r="AM5" s="994"/>
      <c r="AN5" s="994"/>
      <c r="AO5" s="995"/>
      <c r="AP5" s="993" t="s">
        <v>352</v>
      </c>
      <c r="AQ5" s="994"/>
      <c r="AR5" s="994"/>
      <c r="AS5" s="994"/>
      <c r="AT5" s="995"/>
      <c r="AU5" s="993" t="s">
        <v>353</v>
      </c>
      <c r="AV5" s="994"/>
      <c r="AW5" s="994"/>
      <c r="AX5" s="994"/>
      <c r="AY5" s="1009"/>
      <c r="AZ5" s="207"/>
      <c r="BA5" s="207"/>
      <c r="BB5" s="207"/>
      <c r="BC5" s="207"/>
      <c r="BD5" s="207"/>
      <c r="BE5" s="208"/>
      <c r="BF5" s="208"/>
      <c r="BG5" s="208"/>
      <c r="BH5" s="208"/>
      <c r="BI5" s="208"/>
      <c r="BJ5" s="208"/>
      <c r="BK5" s="208"/>
      <c r="BL5" s="208"/>
      <c r="BM5" s="208"/>
      <c r="BN5" s="208"/>
      <c r="BO5" s="208"/>
      <c r="BP5" s="208"/>
      <c r="BQ5" s="987" t="s">
        <v>354</v>
      </c>
      <c r="BR5" s="988"/>
      <c r="BS5" s="988"/>
      <c r="BT5" s="988"/>
      <c r="BU5" s="988"/>
      <c r="BV5" s="988"/>
      <c r="BW5" s="988"/>
      <c r="BX5" s="988"/>
      <c r="BY5" s="988"/>
      <c r="BZ5" s="988"/>
      <c r="CA5" s="988"/>
      <c r="CB5" s="988"/>
      <c r="CC5" s="988"/>
      <c r="CD5" s="988"/>
      <c r="CE5" s="988"/>
      <c r="CF5" s="988"/>
      <c r="CG5" s="989"/>
      <c r="CH5" s="993" t="s">
        <v>355</v>
      </c>
      <c r="CI5" s="994"/>
      <c r="CJ5" s="994"/>
      <c r="CK5" s="994"/>
      <c r="CL5" s="995"/>
      <c r="CM5" s="993" t="s">
        <v>356</v>
      </c>
      <c r="CN5" s="994"/>
      <c r="CO5" s="994"/>
      <c r="CP5" s="994"/>
      <c r="CQ5" s="995"/>
      <c r="CR5" s="993" t="s">
        <v>357</v>
      </c>
      <c r="CS5" s="994"/>
      <c r="CT5" s="994"/>
      <c r="CU5" s="994"/>
      <c r="CV5" s="995"/>
      <c r="CW5" s="993" t="s">
        <v>358</v>
      </c>
      <c r="CX5" s="994"/>
      <c r="CY5" s="994"/>
      <c r="CZ5" s="994"/>
      <c r="DA5" s="995"/>
      <c r="DB5" s="993" t="s">
        <v>359</v>
      </c>
      <c r="DC5" s="994"/>
      <c r="DD5" s="994"/>
      <c r="DE5" s="994"/>
      <c r="DF5" s="995"/>
      <c r="DG5" s="1084" t="s">
        <v>360</v>
      </c>
      <c r="DH5" s="1085"/>
      <c r="DI5" s="1085"/>
      <c r="DJ5" s="1085"/>
      <c r="DK5" s="1086"/>
      <c r="DL5" s="1084" t="s">
        <v>361</v>
      </c>
      <c r="DM5" s="1085"/>
      <c r="DN5" s="1085"/>
      <c r="DO5" s="1085"/>
      <c r="DP5" s="1086"/>
      <c r="DQ5" s="993" t="s">
        <v>362</v>
      </c>
      <c r="DR5" s="994"/>
      <c r="DS5" s="994"/>
      <c r="DT5" s="994"/>
      <c r="DU5" s="995"/>
      <c r="DV5" s="993" t="s">
        <v>353</v>
      </c>
      <c r="DW5" s="994"/>
      <c r="DX5" s="994"/>
      <c r="DY5" s="994"/>
      <c r="DZ5" s="1009"/>
      <c r="EA5" s="205"/>
    </row>
    <row r="6" spans="1:131" s="206" customFormat="1" ht="26.25" customHeight="1" thickBot="1">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100"/>
      <c r="AG6" s="997"/>
      <c r="AH6" s="997"/>
      <c r="AI6" s="997"/>
      <c r="AJ6" s="1010"/>
      <c r="AK6" s="997"/>
      <c r="AL6" s="997"/>
      <c r="AM6" s="997"/>
      <c r="AN6" s="997"/>
      <c r="AO6" s="998"/>
      <c r="AP6" s="996"/>
      <c r="AQ6" s="997"/>
      <c r="AR6" s="997"/>
      <c r="AS6" s="997"/>
      <c r="AT6" s="998"/>
      <c r="AU6" s="996"/>
      <c r="AV6" s="997"/>
      <c r="AW6" s="997"/>
      <c r="AX6" s="997"/>
      <c r="AY6" s="1010"/>
      <c r="AZ6" s="203"/>
      <c r="BA6" s="203"/>
      <c r="BB6" s="203"/>
      <c r="BC6" s="203"/>
      <c r="BD6" s="203"/>
      <c r="BE6" s="204"/>
      <c r="BF6" s="204"/>
      <c r="BG6" s="204"/>
      <c r="BH6" s="204"/>
      <c r="BI6" s="204"/>
      <c r="BJ6" s="204"/>
      <c r="BK6" s="204"/>
      <c r="BL6" s="204"/>
      <c r="BM6" s="204"/>
      <c r="BN6" s="204"/>
      <c r="BO6" s="204"/>
      <c r="BP6" s="204"/>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087"/>
      <c r="DH6" s="1088"/>
      <c r="DI6" s="1088"/>
      <c r="DJ6" s="1088"/>
      <c r="DK6" s="1089"/>
      <c r="DL6" s="1087"/>
      <c r="DM6" s="1088"/>
      <c r="DN6" s="1088"/>
      <c r="DO6" s="1088"/>
      <c r="DP6" s="1089"/>
      <c r="DQ6" s="996"/>
      <c r="DR6" s="997"/>
      <c r="DS6" s="997"/>
      <c r="DT6" s="997"/>
      <c r="DU6" s="998"/>
      <c r="DV6" s="996"/>
      <c r="DW6" s="997"/>
      <c r="DX6" s="997"/>
      <c r="DY6" s="997"/>
      <c r="DZ6" s="1010"/>
      <c r="EA6" s="205"/>
    </row>
    <row r="7" spans="1:131" s="206" customFormat="1" ht="26.25" customHeight="1" thickTop="1">
      <c r="A7" s="209">
        <v>1</v>
      </c>
      <c r="B7" s="1040" t="s">
        <v>363</v>
      </c>
      <c r="C7" s="1041"/>
      <c r="D7" s="1041"/>
      <c r="E7" s="1041"/>
      <c r="F7" s="1041"/>
      <c r="G7" s="1041"/>
      <c r="H7" s="1041"/>
      <c r="I7" s="1041"/>
      <c r="J7" s="1041"/>
      <c r="K7" s="1041"/>
      <c r="L7" s="1041"/>
      <c r="M7" s="1041"/>
      <c r="N7" s="1041"/>
      <c r="O7" s="1041"/>
      <c r="P7" s="1042"/>
      <c r="Q7" s="1090">
        <v>77894</v>
      </c>
      <c r="R7" s="1091"/>
      <c r="S7" s="1091"/>
      <c r="T7" s="1091"/>
      <c r="U7" s="1091"/>
      <c r="V7" s="1091">
        <v>76164</v>
      </c>
      <c r="W7" s="1091"/>
      <c r="X7" s="1091"/>
      <c r="Y7" s="1091"/>
      <c r="Z7" s="1091"/>
      <c r="AA7" s="1091">
        <v>1730</v>
      </c>
      <c r="AB7" s="1091"/>
      <c r="AC7" s="1091"/>
      <c r="AD7" s="1091"/>
      <c r="AE7" s="1092"/>
      <c r="AF7" s="1093">
        <v>723</v>
      </c>
      <c r="AG7" s="1094"/>
      <c r="AH7" s="1094"/>
      <c r="AI7" s="1094"/>
      <c r="AJ7" s="1095"/>
      <c r="AK7" s="1080">
        <v>16</v>
      </c>
      <c r="AL7" s="1081"/>
      <c r="AM7" s="1081"/>
      <c r="AN7" s="1081"/>
      <c r="AO7" s="1081"/>
      <c r="AP7" s="1081">
        <v>92645</v>
      </c>
      <c r="AQ7" s="1081"/>
      <c r="AR7" s="1081"/>
      <c r="AS7" s="1081"/>
      <c r="AT7" s="1081"/>
      <c r="AU7" s="1082"/>
      <c r="AV7" s="1082"/>
      <c r="AW7" s="1082"/>
      <c r="AX7" s="1082"/>
      <c r="AY7" s="1083"/>
      <c r="AZ7" s="203"/>
      <c r="BA7" s="203"/>
      <c r="BB7" s="203"/>
      <c r="BC7" s="203"/>
      <c r="BD7" s="203"/>
      <c r="BE7" s="204"/>
      <c r="BF7" s="204"/>
      <c r="BG7" s="204"/>
      <c r="BH7" s="204"/>
      <c r="BI7" s="204"/>
      <c r="BJ7" s="204"/>
      <c r="BK7" s="204"/>
      <c r="BL7" s="204"/>
      <c r="BM7" s="204"/>
      <c r="BN7" s="204"/>
      <c r="BO7" s="204"/>
      <c r="BP7" s="204"/>
      <c r="BQ7" s="210">
        <v>1</v>
      </c>
      <c r="BR7" s="211"/>
      <c r="BS7" s="1104" t="s">
        <v>542</v>
      </c>
      <c r="BT7" s="1105"/>
      <c r="BU7" s="1105"/>
      <c r="BV7" s="1105"/>
      <c r="BW7" s="1105"/>
      <c r="BX7" s="1105"/>
      <c r="BY7" s="1105"/>
      <c r="BZ7" s="1105"/>
      <c r="CA7" s="1105"/>
      <c r="CB7" s="1105"/>
      <c r="CC7" s="1105"/>
      <c r="CD7" s="1105"/>
      <c r="CE7" s="1105"/>
      <c r="CF7" s="1105"/>
      <c r="CG7" s="1106"/>
      <c r="CH7" s="1077">
        <v>-3</v>
      </c>
      <c r="CI7" s="1078"/>
      <c r="CJ7" s="1078"/>
      <c r="CK7" s="1078"/>
      <c r="CL7" s="1079"/>
      <c r="CM7" s="1077">
        <v>47</v>
      </c>
      <c r="CN7" s="1078"/>
      <c r="CO7" s="1078"/>
      <c r="CP7" s="1078"/>
      <c r="CQ7" s="1079"/>
      <c r="CR7" s="1077">
        <v>15</v>
      </c>
      <c r="CS7" s="1078"/>
      <c r="CT7" s="1078"/>
      <c r="CU7" s="1078"/>
      <c r="CV7" s="1079"/>
      <c r="CW7" s="1077">
        <v>37</v>
      </c>
      <c r="CX7" s="1078"/>
      <c r="CY7" s="1078"/>
      <c r="CZ7" s="1078"/>
      <c r="DA7" s="1079"/>
      <c r="DB7" s="1077" t="s">
        <v>540</v>
      </c>
      <c r="DC7" s="1078"/>
      <c r="DD7" s="1078"/>
      <c r="DE7" s="1078"/>
      <c r="DF7" s="1079"/>
      <c r="DG7" s="1077" t="s">
        <v>540</v>
      </c>
      <c r="DH7" s="1078"/>
      <c r="DI7" s="1078"/>
      <c r="DJ7" s="1078"/>
      <c r="DK7" s="1079"/>
      <c r="DL7" s="1077" t="s">
        <v>540</v>
      </c>
      <c r="DM7" s="1078"/>
      <c r="DN7" s="1078"/>
      <c r="DO7" s="1078"/>
      <c r="DP7" s="1079"/>
      <c r="DQ7" s="1077" t="s">
        <v>540</v>
      </c>
      <c r="DR7" s="1078"/>
      <c r="DS7" s="1078"/>
      <c r="DT7" s="1078"/>
      <c r="DU7" s="1079"/>
      <c r="DV7" s="1101"/>
      <c r="DW7" s="1102"/>
      <c r="DX7" s="1102"/>
      <c r="DY7" s="1102"/>
      <c r="DZ7" s="1103"/>
      <c r="EA7" s="205"/>
    </row>
    <row r="8" spans="1:131" s="206" customFormat="1" ht="26.25" customHeight="1">
      <c r="A8" s="212">
        <v>2</v>
      </c>
      <c r="B8" s="1011" t="s">
        <v>364</v>
      </c>
      <c r="C8" s="1012"/>
      <c r="D8" s="1012"/>
      <c r="E8" s="1012"/>
      <c r="F8" s="1012"/>
      <c r="G8" s="1012"/>
      <c r="H8" s="1012"/>
      <c r="I8" s="1012"/>
      <c r="J8" s="1012"/>
      <c r="K8" s="1012"/>
      <c r="L8" s="1012"/>
      <c r="M8" s="1012"/>
      <c r="N8" s="1012"/>
      <c r="O8" s="1012"/>
      <c r="P8" s="1013"/>
      <c r="Q8" s="1033">
        <v>6</v>
      </c>
      <c r="R8" s="1034"/>
      <c r="S8" s="1034"/>
      <c r="T8" s="1034"/>
      <c r="U8" s="1034"/>
      <c r="V8" s="1034">
        <v>6</v>
      </c>
      <c r="W8" s="1034"/>
      <c r="X8" s="1034"/>
      <c r="Y8" s="1034"/>
      <c r="Z8" s="1034"/>
      <c r="AA8" s="1034" t="s">
        <v>557</v>
      </c>
      <c r="AB8" s="1034"/>
      <c r="AC8" s="1034"/>
      <c r="AD8" s="1034"/>
      <c r="AE8" s="1035"/>
      <c r="AF8" s="1017" t="s">
        <v>112</v>
      </c>
      <c r="AG8" s="1018"/>
      <c r="AH8" s="1018"/>
      <c r="AI8" s="1018"/>
      <c r="AJ8" s="1019"/>
      <c r="AK8" s="1075">
        <v>2</v>
      </c>
      <c r="AL8" s="1076"/>
      <c r="AM8" s="1076"/>
      <c r="AN8" s="1076"/>
      <c r="AO8" s="1076"/>
      <c r="AP8" s="1076" t="s">
        <v>540</v>
      </c>
      <c r="AQ8" s="1076"/>
      <c r="AR8" s="1076"/>
      <c r="AS8" s="1076"/>
      <c r="AT8" s="1076"/>
      <c r="AU8" s="1073"/>
      <c r="AV8" s="1073"/>
      <c r="AW8" s="1073"/>
      <c r="AX8" s="1073"/>
      <c r="AY8" s="1074"/>
      <c r="AZ8" s="203"/>
      <c r="BA8" s="203"/>
      <c r="BB8" s="203"/>
      <c r="BC8" s="203"/>
      <c r="BD8" s="203"/>
      <c r="BE8" s="204"/>
      <c r="BF8" s="204"/>
      <c r="BG8" s="204"/>
      <c r="BH8" s="204"/>
      <c r="BI8" s="204"/>
      <c r="BJ8" s="204"/>
      <c r="BK8" s="204"/>
      <c r="BL8" s="204"/>
      <c r="BM8" s="204"/>
      <c r="BN8" s="204"/>
      <c r="BO8" s="204"/>
      <c r="BP8" s="204"/>
      <c r="BQ8" s="213">
        <v>2</v>
      </c>
      <c r="BR8" s="214"/>
      <c r="BS8" s="1006" t="s">
        <v>543</v>
      </c>
      <c r="BT8" s="1007"/>
      <c r="BU8" s="1007"/>
      <c r="BV8" s="1007"/>
      <c r="BW8" s="1007"/>
      <c r="BX8" s="1007"/>
      <c r="BY8" s="1007"/>
      <c r="BZ8" s="1007"/>
      <c r="CA8" s="1007"/>
      <c r="CB8" s="1007"/>
      <c r="CC8" s="1007"/>
      <c r="CD8" s="1007"/>
      <c r="CE8" s="1007"/>
      <c r="CF8" s="1007"/>
      <c r="CG8" s="1008"/>
      <c r="CH8" s="980">
        <v>-20</v>
      </c>
      <c r="CI8" s="981"/>
      <c r="CJ8" s="981"/>
      <c r="CK8" s="981"/>
      <c r="CL8" s="982"/>
      <c r="CM8" s="980">
        <v>10</v>
      </c>
      <c r="CN8" s="981"/>
      <c r="CO8" s="981"/>
      <c r="CP8" s="981"/>
      <c r="CQ8" s="982"/>
      <c r="CR8" s="980">
        <v>10</v>
      </c>
      <c r="CS8" s="981"/>
      <c r="CT8" s="981"/>
      <c r="CU8" s="981"/>
      <c r="CV8" s="982"/>
      <c r="CW8" s="980">
        <v>315</v>
      </c>
      <c r="CX8" s="981"/>
      <c r="CY8" s="981"/>
      <c r="CZ8" s="981"/>
      <c r="DA8" s="982"/>
      <c r="DB8" s="980" t="s">
        <v>540</v>
      </c>
      <c r="DC8" s="981"/>
      <c r="DD8" s="981"/>
      <c r="DE8" s="981"/>
      <c r="DF8" s="982"/>
      <c r="DG8" s="980" t="s">
        <v>540</v>
      </c>
      <c r="DH8" s="981"/>
      <c r="DI8" s="981"/>
      <c r="DJ8" s="981"/>
      <c r="DK8" s="982"/>
      <c r="DL8" s="980" t="s">
        <v>540</v>
      </c>
      <c r="DM8" s="981"/>
      <c r="DN8" s="981"/>
      <c r="DO8" s="981"/>
      <c r="DP8" s="982"/>
      <c r="DQ8" s="980" t="s">
        <v>540</v>
      </c>
      <c r="DR8" s="981"/>
      <c r="DS8" s="981"/>
      <c r="DT8" s="981"/>
      <c r="DU8" s="982"/>
      <c r="DV8" s="984"/>
      <c r="DW8" s="985"/>
      <c r="DX8" s="985"/>
      <c r="DY8" s="985"/>
      <c r="DZ8" s="986"/>
      <c r="EA8" s="205"/>
    </row>
    <row r="9" spans="1:131" s="206" customFormat="1" ht="26.25" customHeight="1">
      <c r="A9" s="212">
        <v>3</v>
      </c>
      <c r="B9" s="1011" t="s">
        <v>365</v>
      </c>
      <c r="C9" s="1012"/>
      <c r="D9" s="1012"/>
      <c r="E9" s="1012"/>
      <c r="F9" s="1012"/>
      <c r="G9" s="1012"/>
      <c r="H9" s="1012"/>
      <c r="I9" s="1012"/>
      <c r="J9" s="1012"/>
      <c r="K9" s="1012"/>
      <c r="L9" s="1012"/>
      <c r="M9" s="1012"/>
      <c r="N9" s="1012"/>
      <c r="O9" s="1012"/>
      <c r="P9" s="1013"/>
      <c r="Q9" s="1033">
        <v>9</v>
      </c>
      <c r="R9" s="1034"/>
      <c r="S9" s="1034"/>
      <c r="T9" s="1034"/>
      <c r="U9" s="1034"/>
      <c r="V9" s="1034">
        <v>7</v>
      </c>
      <c r="W9" s="1034"/>
      <c r="X9" s="1034"/>
      <c r="Y9" s="1034"/>
      <c r="Z9" s="1034"/>
      <c r="AA9" s="1034">
        <v>2</v>
      </c>
      <c r="AB9" s="1034"/>
      <c r="AC9" s="1034"/>
      <c r="AD9" s="1034"/>
      <c r="AE9" s="1035"/>
      <c r="AF9" s="1017">
        <v>2</v>
      </c>
      <c r="AG9" s="1018"/>
      <c r="AH9" s="1018"/>
      <c r="AI9" s="1018"/>
      <c r="AJ9" s="1019"/>
      <c r="AK9" s="1075">
        <v>2</v>
      </c>
      <c r="AL9" s="1076"/>
      <c r="AM9" s="1076"/>
      <c r="AN9" s="1076"/>
      <c r="AO9" s="1076"/>
      <c r="AP9" s="1076" t="s">
        <v>540</v>
      </c>
      <c r="AQ9" s="1076"/>
      <c r="AR9" s="1076"/>
      <c r="AS9" s="1076"/>
      <c r="AT9" s="1076"/>
      <c r="AU9" s="1073"/>
      <c r="AV9" s="1073"/>
      <c r="AW9" s="1073"/>
      <c r="AX9" s="1073"/>
      <c r="AY9" s="1074"/>
      <c r="AZ9" s="203"/>
      <c r="BA9" s="203"/>
      <c r="BB9" s="203"/>
      <c r="BC9" s="203"/>
      <c r="BD9" s="203"/>
      <c r="BE9" s="204"/>
      <c r="BF9" s="204"/>
      <c r="BG9" s="204"/>
      <c r="BH9" s="204"/>
      <c r="BI9" s="204"/>
      <c r="BJ9" s="204"/>
      <c r="BK9" s="204"/>
      <c r="BL9" s="204"/>
      <c r="BM9" s="204"/>
      <c r="BN9" s="204"/>
      <c r="BO9" s="204"/>
      <c r="BP9" s="204"/>
      <c r="BQ9" s="213">
        <v>3</v>
      </c>
      <c r="BR9" s="214"/>
      <c r="BS9" s="1006" t="s">
        <v>544</v>
      </c>
      <c r="BT9" s="1007"/>
      <c r="BU9" s="1007"/>
      <c r="BV9" s="1007"/>
      <c r="BW9" s="1007"/>
      <c r="BX9" s="1007"/>
      <c r="BY9" s="1007"/>
      <c r="BZ9" s="1007"/>
      <c r="CA9" s="1007"/>
      <c r="CB9" s="1007"/>
      <c r="CC9" s="1007"/>
      <c r="CD9" s="1007"/>
      <c r="CE9" s="1007"/>
      <c r="CF9" s="1007"/>
      <c r="CG9" s="1008"/>
      <c r="CH9" s="980">
        <v>5</v>
      </c>
      <c r="CI9" s="981"/>
      <c r="CJ9" s="981"/>
      <c r="CK9" s="981"/>
      <c r="CL9" s="982"/>
      <c r="CM9" s="980">
        <v>6</v>
      </c>
      <c r="CN9" s="981"/>
      <c r="CO9" s="981"/>
      <c r="CP9" s="981"/>
      <c r="CQ9" s="982"/>
      <c r="CR9" s="980">
        <v>10</v>
      </c>
      <c r="CS9" s="981"/>
      <c r="CT9" s="981"/>
      <c r="CU9" s="981"/>
      <c r="CV9" s="982"/>
      <c r="CW9" s="980" t="s">
        <v>540</v>
      </c>
      <c r="CX9" s="981"/>
      <c r="CY9" s="981"/>
      <c r="CZ9" s="981"/>
      <c r="DA9" s="982"/>
      <c r="DB9" s="980" t="s">
        <v>540</v>
      </c>
      <c r="DC9" s="981"/>
      <c r="DD9" s="981"/>
      <c r="DE9" s="981"/>
      <c r="DF9" s="982"/>
      <c r="DG9" s="980" t="s">
        <v>540</v>
      </c>
      <c r="DH9" s="981"/>
      <c r="DI9" s="981"/>
      <c r="DJ9" s="981"/>
      <c r="DK9" s="982"/>
      <c r="DL9" s="980" t="s">
        <v>540</v>
      </c>
      <c r="DM9" s="981"/>
      <c r="DN9" s="981"/>
      <c r="DO9" s="981"/>
      <c r="DP9" s="982"/>
      <c r="DQ9" s="980" t="s">
        <v>540</v>
      </c>
      <c r="DR9" s="981"/>
      <c r="DS9" s="981"/>
      <c r="DT9" s="981"/>
      <c r="DU9" s="982"/>
      <c r="DV9" s="984"/>
      <c r="DW9" s="985"/>
      <c r="DX9" s="985"/>
      <c r="DY9" s="985"/>
      <c r="DZ9" s="986"/>
      <c r="EA9" s="205"/>
    </row>
    <row r="10" spans="1:131" s="206" customFormat="1" ht="26.25" customHeight="1">
      <c r="A10" s="212">
        <v>4</v>
      </c>
      <c r="B10" s="1011"/>
      <c r="C10" s="1012"/>
      <c r="D10" s="1012"/>
      <c r="E10" s="1012"/>
      <c r="F10" s="1012"/>
      <c r="G10" s="1012"/>
      <c r="H10" s="1012"/>
      <c r="I10" s="1012"/>
      <c r="J10" s="1012"/>
      <c r="K10" s="1012"/>
      <c r="L10" s="1012"/>
      <c r="M10" s="1012"/>
      <c r="N10" s="1012"/>
      <c r="O10" s="1012"/>
      <c r="P10" s="1013"/>
      <c r="Q10" s="1033"/>
      <c r="R10" s="1034"/>
      <c r="S10" s="1034"/>
      <c r="T10" s="1034"/>
      <c r="U10" s="1034"/>
      <c r="V10" s="1034"/>
      <c r="W10" s="1034"/>
      <c r="X10" s="1034"/>
      <c r="Y10" s="1034"/>
      <c r="Z10" s="1034"/>
      <c r="AA10" s="1034"/>
      <c r="AB10" s="1034"/>
      <c r="AC10" s="1034"/>
      <c r="AD10" s="1034"/>
      <c r="AE10" s="1035"/>
      <c r="AF10" s="1017"/>
      <c r="AG10" s="1018"/>
      <c r="AH10" s="1018"/>
      <c r="AI10" s="1018"/>
      <c r="AJ10" s="1019"/>
      <c r="AK10" s="1075"/>
      <c r="AL10" s="1076"/>
      <c r="AM10" s="1076"/>
      <c r="AN10" s="1076"/>
      <c r="AO10" s="1076"/>
      <c r="AP10" s="1076"/>
      <c r="AQ10" s="1076"/>
      <c r="AR10" s="1076"/>
      <c r="AS10" s="1076"/>
      <c r="AT10" s="1076"/>
      <c r="AU10" s="1073"/>
      <c r="AV10" s="1073"/>
      <c r="AW10" s="1073"/>
      <c r="AX10" s="1073"/>
      <c r="AY10" s="1074"/>
      <c r="AZ10" s="203"/>
      <c r="BA10" s="203"/>
      <c r="BB10" s="203"/>
      <c r="BC10" s="203"/>
      <c r="BD10" s="203"/>
      <c r="BE10" s="204"/>
      <c r="BF10" s="204"/>
      <c r="BG10" s="204"/>
      <c r="BH10" s="204"/>
      <c r="BI10" s="204"/>
      <c r="BJ10" s="204"/>
      <c r="BK10" s="204"/>
      <c r="BL10" s="204"/>
      <c r="BM10" s="204"/>
      <c r="BN10" s="204"/>
      <c r="BO10" s="204"/>
      <c r="BP10" s="204"/>
      <c r="BQ10" s="213">
        <v>4</v>
      </c>
      <c r="BR10" s="214"/>
      <c r="BS10" s="1006" t="s">
        <v>545</v>
      </c>
      <c r="BT10" s="1007"/>
      <c r="BU10" s="1007"/>
      <c r="BV10" s="1007"/>
      <c r="BW10" s="1007"/>
      <c r="BX10" s="1007"/>
      <c r="BY10" s="1007"/>
      <c r="BZ10" s="1007"/>
      <c r="CA10" s="1007"/>
      <c r="CB10" s="1007"/>
      <c r="CC10" s="1007"/>
      <c r="CD10" s="1007"/>
      <c r="CE10" s="1007"/>
      <c r="CF10" s="1007"/>
      <c r="CG10" s="1008"/>
      <c r="CH10" s="980">
        <v>7</v>
      </c>
      <c r="CI10" s="981"/>
      <c r="CJ10" s="981"/>
      <c r="CK10" s="981"/>
      <c r="CL10" s="982"/>
      <c r="CM10" s="980">
        <v>7</v>
      </c>
      <c r="CN10" s="981"/>
      <c r="CO10" s="981"/>
      <c r="CP10" s="981"/>
      <c r="CQ10" s="982"/>
      <c r="CR10" s="980">
        <v>5</v>
      </c>
      <c r="CS10" s="981"/>
      <c r="CT10" s="981"/>
      <c r="CU10" s="981"/>
      <c r="CV10" s="982"/>
      <c r="CW10" s="980" t="s">
        <v>540</v>
      </c>
      <c r="CX10" s="981"/>
      <c r="CY10" s="981"/>
      <c r="CZ10" s="981"/>
      <c r="DA10" s="982"/>
      <c r="DB10" s="980" t="s">
        <v>540</v>
      </c>
      <c r="DC10" s="981"/>
      <c r="DD10" s="981"/>
      <c r="DE10" s="981"/>
      <c r="DF10" s="982"/>
      <c r="DG10" s="980" t="s">
        <v>540</v>
      </c>
      <c r="DH10" s="981"/>
      <c r="DI10" s="981"/>
      <c r="DJ10" s="981"/>
      <c r="DK10" s="982"/>
      <c r="DL10" s="980" t="s">
        <v>540</v>
      </c>
      <c r="DM10" s="981"/>
      <c r="DN10" s="981"/>
      <c r="DO10" s="981"/>
      <c r="DP10" s="982"/>
      <c r="DQ10" s="980" t="s">
        <v>540</v>
      </c>
      <c r="DR10" s="981"/>
      <c r="DS10" s="981"/>
      <c r="DT10" s="981"/>
      <c r="DU10" s="982"/>
      <c r="DV10" s="984"/>
      <c r="DW10" s="985"/>
      <c r="DX10" s="985"/>
      <c r="DY10" s="985"/>
      <c r="DZ10" s="986"/>
      <c r="EA10" s="205"/>
    </row>
    <row r="11" spans="1:131" s="206" customFormat="1" ht="26.25" customHeight="1">
      <c r="A11" s="212">
        <v>5</v>
      </c>
      <c r="B11" s="1011"/>
      <c r="C11" s="1012"/>
      <c r="D11" s="1012"/>
      <c r="E11" s="1012"/>
      <c r="F11" s="1012"/>
      <c r="G11" s="1012"/>
      <c r="H11" s="1012"/>
      <c r="I11" s="1012"/>
      <c r="J11" s="1012"/>
      <c r="K11" s="1012"/>
      <c r="L11" s="1012"/>
      <c r="M11" s="1012"/>
      <c r="N11" s="1012"/>
      <c r="O11" s="1012"/>
      <c r="P11" s="1013"/>
      <c r="Q11" s="1033"/>
      <c r="R11" s="1034"/>
      <c r="S11" s="1034"/>
      <c r="T11" s="1034"/>
      <c r="U11" s="1034"/>
      <c r="V11" s="1034"/>
      <c r="W11" s="1034"/>
      <c r="X11" s="1034"/>
      <c r="Y11" s="1034"/>
      <c r="Z11" s="1034"/>
      <c r="AA11" s="1034"/>
      <c r="AB11" s="1034"/>
      <c r="AC11" s="1034"/>
      <c r="AD11" s="1034"/>
      <c r="AE11" s="1035"/>
      <c r="AF11" s="1017"/>
      <c r="AG11" s="1018"/>
      <c r="AH11" s="1018"/>
      <c r="AI11" s="1018"/>
      <c r="AJ11" s="1019"/>
      <c r="AK11" s="1075"/>
      <c r="AL11" s="1076"/>
      <c r="AM11" s="1076"/>
      <c r="AN11" s="1076"/>
      <c r="AO11" s="1076"/>
      <c r="AP11" s="1076"/>
      <c r="AQ11" s="1076"/>
      <c r="AR11" s="1076"/>
      <c r="AS11" s="1076"/>
      <c r="AT11" s="1076"/>
      <c r="AU11" s="1073"/>
      <c r="AV11" s="1073"/>
      <c r="AW11" s="1073"/>
      <c r="AX11" s="1073"/>
      <c r="AY11" s="1074"/>
      <c r="AZ11" s="203"/>
      <c r="BA11" s="203"/>
      <c r="BB11" s="203"/>
      <c r="BC11" s="203"/>
      <c r="BD11" s="203"/>
      <c r="BE11" s="204"/>
      <c r="BF11" s="204"/>
      <c r="BG11" s="204"/>
      <c r="BH11" s="204"/>
      <c r="BI11" s="204"/>
      <c r="BJ11" s="204"/>
      <c r="BK11" s="204"/>
      <c r="BL11" s="204"/>
      <c r="BM11" s="204"/>
      <c r="BN11" s="204"/>
      <c r="BO11" s="204"/>
      <c r="BP11" s="204"/>
      <c r="BQ11" s="213">
        <v>5</v>
      </c>
      <c r="BR11" s="214"/>
      <c r="BS11" s="1006" t="s">
        <v>546</v>
      </c>
      <c r="BT11" s="1007"/>
      <c r="BU11" s="1007"/>
      <c r="BV11" s="1007"/>
      <c r="BW11" s="1007"/>
      <c r="BX11" s="1007"/>
      <c r="BY11" s="1007"/>
      <c r="BZ11" s="1007"/>
      <c r="CA11" s="1007"/>
      <c r="CB11" s="1007"/>
      <c r="CC11" s="1007"/>
      <c r="CD11" s="1007"/>
      <c r="CE11" s="1007"/>
      <c r="CF11" s="1007"/>
      <c r="CG11" s="1008"/>
      <c r="CH11" s="980">
        <v>-8</v>
      </c>
      <c r="CI11" s="981"/>
      <c r="CJ11" s="981"/>
      <c r="CK11" s="981"/>
      <c r="CL11" s="982"/>
      <c r="CM11" s="980">
        <v>211</v>
      </c>
      <c r="CN11" s="981"/>
      <c r="CO11" s="981"/>
      <c r="CP11" s="981"/>
      <c r="CQ11" s="982"/>
      <c r="CR11" s="980">
        <v>5</v>
      </c>
      <c r="CS11" s="981"/>
      <c r="CT11" s="981"/>
      <c r="CU11" s="981"/>
      <c r="CV11" s="982"/>
      <c r="CW11" s="980">
        <v>6</v>
      </c>
      <c r="CX11" s="981"/>
      <c r="CY11" s="981"/>
      <c r="CZ11" s="981"/>
      <c r="DA11" s="982"/>
      <c r="DB11" s="980" t="s">
        <v>540</v>
      </c>
      <c r="DC11" s="981"/>
      <c r="DD11" s="981"/>
      <c r="DE11" s="981"/>
      <c r="DF11" s="982"/>
      <c r="DG11" s="980" t="s">
        <v>540</v>
      </c>
      <c r="DH11" s="981"/>
      <c r="DI11" s="981"/>
      <c r="DJ11" s="981"/>
      <c r="DK11" s="982"/>
      <c r="DL11" s="980" t="s">
        <v>540</v>
      </c>
      <c r="DM11" s="981"/>
      <c r="DN11" s="981"/>
      <c r="DO11" s="981"/>
      <c r="DP11" s="982"/>
      <c r="DQ11" s="980" t="s">
        <v>540</v>
      </c>
      <c r="DR11" s="981"/>
      <c r="DS11" s="981"/>
      <c r="DT11" s="981"/>
      <c r="DU11" s="982"/>
      <c r="DV11" s="984"/>
      <c r="DW11" s="985"/>
      <c r="DX11" s="985"/>
      <c r="DY11" s="985"/>
      <c r="DZ11" s="986"/>
      <c r="EA11" s="205"/>
    </row>
    <row r="12" spans="1:131" s="206" customFormat="1" ht="26.25" customHeight="1">
      <c r="A12" s="212">
        <v>6</v>
      </c>
      <c r="B12" s="1011"/>
      <c r="C12" s="1012"/>
      <c r="D12" s="1012"/>
      <c r="E12" s="1012"/>
      <c r="F12" s="1012"/>
      <c r="G12" s="1012"/>
      <c r="H12" s="1012"/>
      <c r="I12" s="1012"/>
      <c r="J12" s="1012"/>
      <c r="K12" s="1012"/>
      <c r="L12" s="1012"/>
      <c r="M12" s="1012"/>
      <c r="N12" s="1012"/>
      <c r="O12" s="1012"/>
      <c r="P12" s="1013"/>
      <c r="Q12" s="1033"/>
      <c r="R12" s="1034"/>
      <c r="S12" s="1034"/>
      <c r="T12" s="1034"/>
      <c r="U12" s="1034"/>
      <c r="V12" s="1034"/>
      <c r="W12" s="1034"/>
      <c r="X12" s="1034"/>
      <c r="Y12" s="1034"/>
      <c r="Z12" s="1034"/>
      <c r="AA12" s="1034"/>
      <c r="AB12" s="1034"/>
      <c r="AC12" s="1034"/>
      <c r="AD12" s="1034"/>
      <c r="AE12" s="1035"/>
      <c r="AF12" s="1017"/>
      <c r="AG12" s="1018"/>
      <c r="AH12" s="1018"/>
      <c r="AI12" s="1018"/>
      <c r="AJ12" s="1019"/>
      <c r="AK12" s="1075"/>
      <c r="AL12" s="1076"/>
      <c r="AM12" s="1076"/>
      <c r="AN12" s="1076"/>
      <c r="AO12" s="1076"/>
      <c r="AP12" s="1076"/>
      <c r="AQ12" s="1076"/>
      <c r="AR12" s="1076"/>
      <c r="AS12" s="1076"/>
      <c r="AT12" s="1076"/>
      <c r="AU12" s="1073"/>
      <c r="AV12" s="1073"/>
      <c r="AW12" s="1073"/>
      <c r="AX12" s="1073"/>
      <c r="AY12" s="1074"/>
      <c r="AZ12" s="203"/>
      <c r="BA12" s="203"/>
      <c r="BB12" s="203"/>
      <c r="BC12" s="203"/>
      <c r="BD12" s="203"/>
      <c r="BE12" s="204"/>
      <c r="BF12" s="204"/>
      <c r="BG12" s="204"/>
      <c r="BH12" s="204"/>
      <c r="BI12" s="204"/>
      <c r="BJ12" s="204"/>
      <c r="BK12" s="204"/>
      <c r="BL12" s="204"/>
      <c r="BM12" s="204"/>
      <c r="BN12" s="204"/>
      <c r="BO12" s="204"/>
      <c r="BP12" s="204"/>
      <c r="BQ12" s="213">
        <v>6</v>
      </c>
      <c r="BR12" s="214"/>
      <c r="BS12" s="1006" t="s">
        <v>547</v>
      </c>
      <c r="BT12" s="1007"/>
      <c r="BU12" s="1007"/>
      <c r="BV12" s="1007"/>
      <c r="BW12" s="1007"/>
      <c r="BX12" s="1007"/>
      <c r="BY12" s="1007"/>
      <c r="BZ12" s="1007"/>
      <c r="CA12" s="1007"/>
      <c r="CB12" s="1007"/>
      <c r="CC12" s="1007"/>
      <c r="CD12" s="1007"/>
      <c r="CE12" s="1007"/>
      <c r="CF12" s="1007"/>
      <c r="CG12" s="1008"/>
      <c r="CH12" s="980">
        <v>64</v>
      </c>
      <c r="CI12" s="981"/>
      <c r="CJ12" s="981"/>
      <c r="CK12" s="981"/>
      <c r="CL12" s="982"/>
      <c r="CM12" s="980">
        <v>47</v>
      </c>
      <c r="CN12" s="981"/>
      <c r="CO12" s="981"/>
      <c r="CP12" s="981"/>
      <c r="CQ12" s="982"/>
      <c r="CR12" s="980">
        <v>25</v>
      </c>
      <c r="CS12" s="981"/>
      <c r="CT12" s="981"/>
      <c r="CU12" s="981"/>
      <c r="CV12" s="982"/>
      <c r="CW12" s="980" t="s">
        <v>540</v>
      </c>
      <c r="CX12" s="981"/>
      <c r="CY12" s="981"/>
      <c r="CZ12" s="981"/>
      <c r="DA12" s="982"/>
      <c r="DB12" s="980" t="s">
        <v>540</v>
      </c>
      <c r="DC12" s="981"/>
      <c r="DD12" s="981"/>
      <c r="DE12" s="981"/>
      <c r="DF12" s="982"/>
      <c r="DG12" s="980" t="s">
        <v>540</v>
      </c>
      <c r="DH12" s="981"/>
      <c r="DI12" s="981"/>
      <c r="DJ12" s="981"/>
      <c r="DK12" s="982"/>
      <c r="DL12" s="980" t="s">
        <v>540</v>
      </c>
      <c r="DM12" s="981"/>
      <c r="DN12" s="981"/>
      <c r="DO12" s="981"/>
      <c r="DP12" s="982"/>
      <c r="DQ12" s="980" t="s">
        <v>540</v>
      </c>
      <c r="DR12" s="981"/>
      <c r="DS12" s="981"/>
      <c r="DT12" s="981"/>
      <c r="DU12" s="982"/>
      <c r="DV12" s="984"/>
      <c r="DW12" s="985"/>
      <c r="DX12" s="985"/>
      <c r="DY12" s="985"/>
      <c r="DZ12" s="986"/>
      <c r="EA12" s="205"/>
    </row>
    <row r="13" spans="1:131" s="206" customFormat="1" ht="26.25" customHeight="1">
      <c r="A13" s="212">
        <v>7</v>
      </c>
      <c r="B13" s="1011"/>
      <c r="C13" s="1012"/>
      <c r="D13" s="1012"/>
      <c r="E13" s="1012"/>
      <c r="F13" s="1012"/>
      <c r="G13" s="1012"/>
      <c r="H13" s="1012"/>
      <c r="I13" s="1012"/>
      <c r="J13" s="1012"/>
      <c r="K13" s="1012"/>
      <c r="L13" s="1012"/>
      <c r="M13" s="1012"/>
      <c r="N13" s="1012"/>
      <c r="O13" s="1012"/>
      <c r="P13" s="1013"/>
      <c r="Q13" s="1033"/>
      <c r="R13" s="1034"/>
      <c r="S13" s="1034"/>
      <c r="T13" s="1034"/>
      <c r="U13" s="1034"/>
      <c r="V13" s="1034"/>
      <c r="W13" s="1034"/>
      <c r="X13" s="1034"/>
      <c r="Y13" s="1034"/>
      <c r="Z13" s="1034"/>
      <c r="AA13" s="1034"/>
      <c r="AB13" s="1034"/>
      <c r="AC13" s="1034"/>
      <c r="AD13" s="1034"/>
      <c r="AE13" s="1035"/>
      <c r="AF13" s="1017"/>
      <c r="AG13" s="1018"/>
      <c r="AH13" s="1018"/>
      <c r="AI13" s="1018"/>
      <c r="AJ13" s="1019"/>
      <c r="AK13" s="1075"/>
      <c r="AL13" s="1076"/>
      <c r="AM13" s="1076"/>
      <c r="AN13" s="1076"/>
      <c r="AO13" s="1076"/>
      <c r="AP13" s="1076"/>
      <c r="AQ13" s="1076"/>
      <c r="AR13" s="1076"/>
      <c r="AS13" s="1076"/>
      <c r="AT13" s="1076"/>
      <c r="AU13" s="1073"/>
      <c r="AV13" s="1073"/>
      <c r="AW13" s="1073"/>
      <c r="AX13" s="1073"/>
      <c r="AY13" s="1074"/>
      <c r="AZ13" s="203"/>
      <c r="BA13" s="203"/>
      <c r="BB13" s="203"/>
      <c r="BC13" s="203"/>
      <c r="BD13" s="203"/>
      <c r="BE13" s="204"/>
      <c r="BF13" s="204"/>
      <c r="BG13" s="204"/>
      <c r="BH13" s="204"/>
      <c r="BI13" s="204"/>
      <c r="BJ13" s="204"/>
      <c r="BK13" s="204"/>
      <c r="BL13" s="204"/>
      <c r="BM13" s="204"/>
      <c r="BN13" s="204"/>
      <c r="BO13" s="204"/>
      <c r="BP13" s="204"/>
      <c r="BQ13" s="213">
        <v>7</v>
      </c>
      <c r="BR13" s="214"/>
      <c r="BS13" s="1006" t="s">
        <v>548</v>
      </c>
      <c r="BT13" s="1007"/>
      <c r="BU13" s="1007"/>
      <c r="BV13" s="1007"/>
      <c r="BW13" s="1007"/>
      <c r="BX13" s="1007"/>
      <c r="BY13" s="1007"/>
      <c r="BZ13" s="1007"/>
      <c r="CA13" s="1007"/>
      <c r="CB13" s="1007"/>
      <c r="CC13" s="1007"/>
      <c r="CD13" s="1007"/>
      <c r="CE13" s="1007"/>
      <c r="CF13" s="1007"/>
      <c r="CG13" s="1008"/>
      <c r="CH13" s="980">
        <v>16</v>
      </c>
      <c r="CI13" s="981"/>
      <c r="CJ13" s="981"/>
      <c r="CK13" s="981"/>
      <c r="CL13" s="982"/>
      <c r="CM13" s="980">
        <v>137</v>
      </c>
      <c r="CN13" s="981"/>
      <c r="CO13" s="981"/>
      <c r="CP13" s="981"/>
      <c r="CQ13" s="982"/>
      <c r="CR13" s="980">
        <v>7</v>
      </c>
      <c r="CS13" s="981"/>
      <c r="CT13" s="981"/>
      <c r="CU13" s="981"/>
      <c r="CV13" s="982"/>
      <c r="CW13" s="980" t="s">
        <v>540</v>
      </c>
      <c r="CX13" s="981"/>
      <c r="CY13" s="981"/>
      <c r="CZ13" s="981"/>
      <c r="DA13" s="982"/>
      <c r="DB13" s="980" t="s">
        <v>540</v>
      </c>
      <c r="DC13" s="981"/>
      <c r="DD13" s="981"/>
      <c r="DE13" s="981"/>
      <c r="DF13" s="982"/>
      <c r="DG13" s="980" t="s">
        <v>540</v>
      </c>
      <c r="DH13" s="981"/>
      <c r="DI13" s="981"/>
      <c r="DJ13" s="981"/>
      <c r="DK13" s="982"/>
      <c r="DL13" s="980" t="s">
        <v>540</v>
      </c>
      <c r="DM13" s="981"/>
      <c r="DN13" s="981"/>
      <c r="DO13" s="981"/>
      <c r="DP13" s="982"/>
      <c r="DQ13" s="980" t="s">
        <v>540</v>
      </c>
      <c r="DR13" s="981"/>
      <c r="DS13" s="981"/>
      <c r="DT13" s="981"/>
      <c r="DU13" s="982"/>
      <c r="DV13" s="984"/>
      <c r="DW13" s="985"/>
      <c r="DX13" s="985"/>
      <c r="DY13" s="985"/>
      <c r="DZ13" s="986"/>
      <c r="EA13" s="205"/>
    </row>
    <row r="14" spans="1:131" s="206" customFormat="1" ht="26.25" customHeight="1">
      <c r="A14" s="212">
        <v>8</v>
      </c>
      <c r="B14" s="1011"/>
      <c r="C14" s="1012"/>
      <c r="D14" s="1012"/>
      <c r="E14" s="1012"/>
      <c r="F14" s="1012"/>
      <c r="G14" s="1012"/>
      <c r="H14" s="1012"/>
      <c r="I14" s="1012"/>
      <c r="J14" s="1012"/>
      <c r="K14" s="1012"/>
      <c r="L14" s="1012"/>
      <c r="M14" s="1012"/>
      <c r="N14" s="1012"/>
      <c r="O14" s="1012"/>
      <c r="P14" s="1013"/>
      <c r="Q14" s="1033"/>
      <c r="R14" s="1034"/>
      <c r="S14" s="1034"/>
      <c r="T14" s="1034"/>
      <c r="U14" s="1034"/>
      <c r="V14" s="1034"/>
      <c r="W14" s="1034"/>
      <c r="X14" s="1034"/>
      <c r="Y14" s="1034"/>
      <c r="Z14" s="1034"/>
      <c r="AA14" s="1034"/>
      <c r="AB14" s="1034"/>
      <c r="AC14" s="1034"/>
      <c r="AD14" s="1034"/>
      <c r="AE14" s="1035"/>
      <c r="AF14" s="1017"/>
      <c r="AG14" s="1018"/>
      <c r="AH14" s="1018"/>
      <c r="AI14" s="1018"/>
      <c r="AJ14" s="1019"/>
      <c r="AK14" s="1075"/>
      <c r="AL14" s="1076"/>
      <c r="AM14" s="1076"/>
      <c r="AN14" s="1076"/>
      <c r="AO14" s="1076"/>
      <c r="AP14" s="1076"/>
      <c r="AQ14" s="1076"/>
      <c r="AR14" s="1076"/>
      <c r="AS14" s="1076"/>
      <c r="AT14" s="1076"/>
      <c r="AU14" s="1073"/>
      <c r="AV14" s="1073"/>
      <c r="AW14" s="1073"/>
      <c r="AX14" s="1073"/>
      <c r="AY14" s="1074"/>
      <c r="AZ14" s="203"/>
      <c r="BA14" s="203"/>
      <c r="BB14" s="203"/>
      <c r="BC14" s="203"/>
      <c r="BD14" s="203"/>
      <c r="BE14" s="204"/>
      <c r="BF14" s="204"/>
      <c r="BG14" s="204"/>
      <c r="BH14" s="204"/>
      <c r="BI14" s="204"/>
      <c r="BJ14" s="204"/>
      <c r="BK14" s="204"/>
      <c r="BL14" s="204"/>
      <c r="BM14" s="204"/>
      <c r="BN14" s="204"/>
      <c r="BO14" s="204"/>
      <c r="BP14" s="204"/>
      <c r="BQ14" s="213">
        <v>8</v>
      </c>
      <c r="BR14" s="214"/>
      <c r="BS14" s="1006" t="s">
        <v>549</v>
      </c>
      <c r="BT14" s="1007"/>
      <c r="BU14" s="1007"/>
      <c r="BV14" s="1007"/>
      <c r="BW14" s="1007"/>
      <c r="BX14" s="1007"/>
      <c r="BY14" s="1007"/>
      <c r="BZ14" s="1007"/>
      <c r="CA14" s="1007"/>
      <c r="CB14" s="1007"/>
      <c r="CC14" s="1007"/>
      <c r="CD14" s="1007"/>
      <c r="CE14" s="1007"/>
      <c r="CF14" s="1007"/>
      <c r="CG14" s="1008"/>
      <c r="CH14" s="980">
        <v>-1</v>
      </c>
      <c r="CI14" s="981"/>
      <c r="CJ14" s="981"/>
      <c r="CK14" s="981"/>
      <c r="CL14" s="982"/>
      <c r="CM14" s="980">
        <v>57</v>
      </c>
      <c r="CN14" s="981"/>
      <c r="CO14" s="981"/>
      <c r="CP14" s="981"/>
      <c r="CQ14" s="982"/>
      <c r="CR14" s="980">
        <v>35</v>
      </c>
      <c r="CS14" s="981"/>
      <c r="CT14" s="981"/>
      <c r="CU14" s="981"/>
      <c r="CV14" s="982"/>
      <c r="CW14" s="980">
        <v>5</v>
      </c>
      <c r="CX14" s="981"/>
      <c r="CY14" s="981"/>
      <c r="CZ14" s="981"/>
      <c r="DA14" s="982"/>
      <c r="DB14" s="980" t="s">
        <v>540</v>
      </c>
      <c r="DC14" s="981"/>
      <c r="DD14" s="981"/>
      <c r="DE14" s="981"/>
      <c r="DF14" s="982"/>
      <c r="DG14" s="980" t="s">
        <v>540</v>
      </c>
      <c r="DH14" s="981"/>
      <c r="DI14" s="981"/>
      <c r="DJ14" s="981"/>
      <c r="DK14" s="982"/>
      <c r="DL14" s="980" t="s">
        <v>540</v>
      </c>
      <c r="DM14" s="981"/>
      <c r="DN14" s="981"/>
      <c r="DO14" s="981"/>
      <c r="DP14" s="982"/>
      <c r="DQ14" s="980" t="s">
        <v>540</v>
      </c>
      <c r="DR14" s="981"/>
      <c r="DS14" s="981"/>
      <c r="DT14" s="981"/>
      <c r="DU14" s="982"/>
      <c r="DV14" s="984"/>
      <c r="DW14" s="985"/>
      <c r="DX14" s="985"/>
      <c r="DY14" s="985"/>
      <c r="DZ14" s="986"/>
      <c r="EA14" s="205"/>
    </row>
    <row r="15" spans="1:131" s="206" customFormat="1" ht="26.25" customHeight="1">
      <c r="A15" s="212">
        <v>9</v>
      </c>
      <c r="B15" s="1011"/>
      <c r="C15" s="1012"/>
      <c r="D15" s="1012"/>
      <c r="E15" s="1012"/>
      <c r="F15" s="1012"/>
      <c r="G15" s="1012"/>
      <c r="H15" s="1012"/>
      <c r="I15" s="1012"/>
      <c r="J15" s="1012"/>
      <c r="K15" s="1012"/>
      <c r="L15" s="1012"/>
      <c r="M15" s="1012"/>
      <c r="N15" s="1012"/>
      <c r="O15" s="1012"/>
      <c r="P15" s="1013"/>
      <c r="Q15" s="1033"/>
      <c r="R15" s="1034"/>
      <c r="S15" s="1034"/>
      <c r="T15" s="1034"/>
      <c r="U15" s="1034"/>
      <c r="V15" s="1034"/>
      <c r="W15" s="1034"/>
      <c r="X15" s="1034"/>
      <c r="Y15" s="1034"/>
      <c r="Z15" s="1034"/>
      <c r="AA15" s="1034"/>
      <c r="AB15" s="1034"/>
      <c r="AC15" s="1034"/>
      <c r="AD15" s="1034"/>
      <c r="AE15" s="1035"/>
      <c r="AF15" s="1017"/>
      <c r="AG15" s="1018"/>
      <c r="AH15" s="1018"/>
      <c r="AI15" s="1018"/>
      <c r="AJ15" s="1019"/>
      <c r="AK15" s="1075"/>
      <c r="AL15" s="1076"/>
      <c r="AM15" s="1076"/>
      <c r="AN15" s="1076"/>
      <c r="AO15" s="1076"/>
      <c r="AP15" s="1076"/>
      <c r="AQ15" s="1076"/>
      <c r="AR15" s="1076"/>
      <c r="AS15" s="1076"/>
      <c r="AT15" s="1076"/>
      <c r="AU15" s="1073"/>
      <c r="AV15" s="1073"/>
      <c r="AW15" s="1073"/>
      <c r="AX15" s="1073"/>
      <c r="AY15" s="1074"/>
      <c r="AZ15" s="203"/>
      <c r="BA15" s="203"/>
      <c r="BB15" s="203"/>
      <c r="BC15" s="203"/>
      <c r="BD15" s="203"/>
      <c r="BE15" s="204"/>
      <c r="BF15" s="204"/>
      <c r="BG15" s="204"/>
      <c r="BH15" s="204"/>
      <c r="BI15" s="204"/>
      <c r="BJ15" s="204"/>
      <c r="BK15" s="204"/>
      <c r="BL15" s="204"/>
      <c r="BM15" s="204"/>
      <c r="BN15" s="204"/>
      <c r="BO15" s="204"/>
      <c r="BP15" s="204"/>
      <c r="BQ15" s="213">
        <v>9</v>
      </c>
      <c r="BR15" s="214"/>
      <c r="BS15" s="1006" t="s">
        <v>550</v>
      </c>
      <c r="BT15" s="1007"/>
      <c r="BU15" s="1007"/>
      <c r="BV15" s="1007"/>
      <c r="BW15" s="1007"/>
      <c r="BX15" s="1007"/>
      <c r="BY15" s="1007"/>
      <c r="BZ15" s="1007"/>
      <c r="CA15" s="1007"/>
      <c r="CB15" s="1007"/>
      <c r="CC15" s="1007"/>
      <c r="CD15" s="1007"/>
      <c r="CE15" s="1007"/>
      <c r="CF15" s="1007"/>
      <c r="CG15" s="1008"/>
      <c r="CH15" s="980">
        <v>0</v>
      </c>
      <c r="CI15" s="981"/>
      <c r="CJ15" s="981"/>
      <c r="CK15" s="981"/>
      <c r="CL15" s="982"/>
      <c r="CM15" s="980">
        <v>41</v>
      </c>
      <c r="CN15" s="981"/>
      <c r="CO15" s="981"/>
      <c r="CP15" s="981"/>
      <c r="CQ15" s="982"/>
      <c r="CR15" s="980">
        <v>13</v>
      </c>
      <c r="CS15" s="981"/>
      <c r="CT15" s="981"/>
      <c r="CU15" s="981"/>
      <c r="CV15" s="982"/>
      <c r="CW15" s="980" t="s">
        <v>540</v>
      </c>
      <c r="CX15" s="981"/>
      <c r="CY15" s="981"/>
      <c r="CZ15" s="981"/>
      <c r="DA15" s="982"/>
      <c r="DB15" s="980" t="s">
        <v>540</v>
      </c>
      <c r="DC15" s="981"/>
      <c r="DD15" s="981"/>
      <c r="DE15" s="981"/>
      <c r="DF15" s="982"/>
      <c r="DG15" s="980" t="s">
        <v>540</v>
      </c>
      <c r="DH15" s="981"/>
      <c r="DI15" s="981"/>
      <c r="DJ15" s="981"/>
      <c r="DK15" s="982"/>
      <c r="DL15" s="980" t="s">
        <v>540</v>
      </c>
      <c r="DM15" s="981"/>
      <c r="DN15" s="981"/>
      <c r="DO15" s="981"/>
      <c r="DP15" s="982"/>
      <c r="DQ15" s="980" t="s">
        <v>540</v>
      </c>
      <c r="DR15" s="981"/>
      <c r="DS15" s="981"/>
      <c r="DT15" s="981"/>
      <c r="DU15" s="982"/>
      <c r="DV15" s="984"/>
      <c r="DW15" s="985"/>
      <c r="DX15" s="985"/>
      <c r="DY15" s="985"/>
      <c r="DZ15" s="986"/>
      <c r="EA15" s="205"/>
    </row>
    <row r="16" spans="1:131" s="206" customFormat="1" ht="26.25" customHeight="1">
      <c r="A16" s="212">
        <v>10</v>
      </c>
      <c r="B16" s="1011"/>
      <c r="C16" s="1012"/>
      <c r="D16" s="1012"/>
      <c r="E16" s="1012"/>
      <c r="F16" s="1012"/>
      <c r="G16" s="1012"/>
      <c r="H16" s="1012"/>
      <c r="I16" s="1012"/>
      <c r="J16" s="1012"/>
      <c r="K16" s="1012"/>
      <c r="L16" s="1012"/>
      <c r="M16" s="1012"/>
      <c r="N16" s="1012"/>
      <c r="O16" s="1012"/>
      <c r="P16" s="1013"/>
      <c r="Q16" s="1033"/>
      <c r="R16" s="1034"/>
      <c r="S16" s="1034"/>
      <c r="T16" s="1034"/>
      <c r="U16" s="1034"/>
      <c r="V16" s="1034"/>
      <c r="W16" s="1034"/>
      <c r="X16" s="1034"/>
      <c r="Y16" s="1034"/>
      <c r="Z16" s="1034"/>
      <c r="AA16" s="1034"/>
      <c r="AB16" s="1034"/>
      <c r="AC16" s="1034"/>
      <c r="AD16" s="1034"/>
      <c r="AE16" s="1035"/>
      <c r="AF16" s="1017"/>
      <c r="AG16" s="1018"/>
      <c r="AH16" s="1018"/>
      <c r="AI16" s="1018"/>
      <c r="AJ16" s="1019"/>
      <c r="AK16" s="1075"/>
      <c r="AL16" s="1076"/>
      <c r="AM16" s="1076"/>
      <c r="AN16" s="1076"/>
      <c r="AO16" s="1076"/>
      <c r="AP16" s="1076"/>
      <c r="AQ16" s="1076"/>
      <c r="AR16" s="1076"/>
      <c r="AS16" s="1076"/>
      <c r="AT16" s="1076"/>
      <c r="AU16" s="1073"/>
      <c r="AV16" s="1073"/>
      <c r="AW16" s="1073"/>
      <c r="AX16" s="1073"/>
      <c r="AY16" s="1074"/>
      <c r="AZ16" s="203"/>
      <c r="BA16" s="203"/>
      <c r="BB16" s="203"/>
      <c r="BC16" s="203"/>
      <c r="BD16" s="203"/>
      <c r="BE16" s="204"/>
      <c r="BF16" s="204"/>
      <c r="BG16" s="204"/>
      <c r="BH16" s="204"/>
      <c r="BI16" s="204"/>
      <c r="BJ16" s="204"/>
      <c r="BK16" s="204"/>
      <c r="BL16" s="204"/>
      <c r="BM16" s="204"/>
      <c r="BN16" s="204"/>
      <c r="BO16" s="204"/>
      <c r="BP16" s="204"/>
      <c r="BQ16" s="213">
        <v>10</v>
      </c>
      <c r="BR16" s="214"/>
      <c r="BS16" s="1006" t="s">
        <v>551</v>
      </c>
      <c r="BT16" s="1007"/>
      <c r="BU16" s="1007"/>
      <c r="BV16" s="1007"/>
      <c r="BW16" s="1007"/>
      <c r="BX16" s="1007"/>
      <c r="BY16" s="1007"/>
      <c r="BZ16" s="1007"/>
      <c r="CA16" s="1007"/>
      <c r="CB16" s="1007"/>
      <c r="CC16" s="1007"/>
      <c r="CD16" s="1007"/>
      <c r="CE16" s="1007"/>
      <c r="CF16" s="1007"/>
      <c r="CG16" s="1008"/>
      <c r="CH16" s="980">
        <v>7</v>
      </c>
      <c r="CI16" s="981"/>
      <c r="CJ16" s="981"/>
      <c r="CK16" s="981"/>
      <c r="CL16" s="982"/>
      <c r="CM16" s="980">
        <v>108</v>
      </c>
      <c r="CN16" s="981"/>
      <c r="CO16" s="981"/>
      <c r="CP16" s="981"/>
      <c r="CQ16" s="982"/>
      <c r="CR16" s="980">
        <v>19</v>
      </c>
      <c r="CS16" s="981"/>
      <c r="CT16" s="981"/>
      <c r="CU16" s="981"/>
      <c r="CV16" s="982"/>
      <c r="CW16" s="980">
        <v>2</v>
      </c>
      <c r="CX16" s="981"/>
      <c r="CY16" s="981"/>
      <c r="CZ16" s="981"/>
      <c r="DA16" s="982"/>
      <c r="DB16" s="980" t="s">
        <v>540</v>
      </c>
      <c r="DC16" s="981"/>
      <c r="DD16" s="981"/>
      <c r="DE16" s="981"/>
      <c r="DF16" s="982"/>
      <c r="DG16" s="980" t="s">
        <v>540</v>
      </c>
      <c r="DH16" s="981"/>
      <c r="DI16" s="981"/>
      <c r="DJ16" s="981"/>
      <c r="DK16" s="982"/>
      <c r="DL16" s="980" t="s">
        <v>540</v>
      </c>
      <c r="DM16" s="981"/>
      <c r="DN16" s="981"/>
      <c r="DO16" s="981"/>
      <c r="DP16" s="982"/>
      <c r="DQ16" s="980" t="s">
        <v>540</v>
      </c>
      <c r="DR16" s="981"/>
      <c r="DS16" s="981"/>
      <c r="DT16" s="981"/>
      <c r="DU16" s="982"/>
      <c r="DV16" s="984"/>
      <c r="DW16" s="985"/>
      <c r="DX16" s="985"/>
      <c r="DY16" s="985"/>
      <c r="DZ16" s="986"/>
      <c r="EA16" s="205"/>
    </row>
    <row r="17" spans="1:131" s="206" customFormat="1" ht="26.25" customHeight="1">
      <c r="A17" s="212">
        <v>11</v>
      </c>
      <c r="B17" s="1011"/>
      <c r="C17" s="1012"/>
      <c r="D17" s="1012"/>
      <c r="E17" s="1012"/>
      <c r="F17" s="1012"/>
      <c r="G17" s="1012"/>
      <c r="H17" s="1012"/>
      <c r="I17" s="1012"/>
      <c r="J17" s="1012"/>
      <c r="K17" s="1012"/>
      <c r="L17" s="1012"/>
      <c r="M17" s="1012"/>
      <c r="N17" s="1012"/>
      <c r="O17" s="1012"/>
      <c r="P17" s="1013"/>
      <c r="Q17" s="1033"/>
      <c r="R17" s="1034"/>
      <c r="S17" s="1034"/>
      <c r="T17" s="1034"/>
      <c r="U17" s="1034"/>
      <c r="V17" s="1034"/>
      <c r="W17" s="1034"/>
      <c r="X17" s="1034"/>
      <c r="Y17" s="1034"/>
      <c r="Z17" s="1034"/>
      <c r="AA17" s="1034"/>
      <c r="AB17" s="1034"/>
      <c r="AC17" s="1034"/>
      <c r="AD17" s="1034"/>
      <c r="AE17" s="1035"/>
      <c r="AF17" s="1017"/>
      <c r="AG17" s="1018"/>
      <c r="AH17" s="1018"/>
      <c r="AI17" s="1018"/>
      <c r="AJ17" s="1019"/>
      <c r="AK17" s="1075"/>
      <c r="AL17" s="1076"/>
      <c r="AM17" s="1076"/>
      <c r="AN17" s="1076"/>
      <c r="AO17" s="1076"/>
      <c r="AP17" s="1076"/>
      <c r="AQ17" s="1076"/>
      <c r="AR17" s="1076"/>
      <c r="AS17" s="1076"/>
      <c r="AT17" s="1076"/>
      <c r="AU17" s="1073"/>
      <c r="AV17" s="1073"/>
      <c r="AW17" s="1073"/>
      <c r="AX17" s="1073"/>
      <c r="AY17" s="1074"/>
      <c r="AZ17" s="203"/>
      <c r="BA17" s="203"/>
      <c r="BB17" s="203"/>
      <c r="BC17" s="203"/>
      <c r="BD17" s="203"/>
      <c r="BE17" s="204"/>
      <c r="BF17" s="204"/>
      <c r="BG17" s="204"/>
      <c r="BH17" s="204"/>
      <c r="BI17" s="204"/>
      <c r="BJ17" s="204"/>
      <c r="BK17" s="204"/>
      <c r="BL17" s="204"/>
      <c r="BM17" s="204"/>
      <c r="BN17" s="204"/>
      <c r="BO17" s="204"/>
      <c r="BP17" s="204"/>
      <c r="BQ17" s="213">
        <v>11</v>
      </c>
      <c r="BR17" s="214"/>
      <c r="BS17" s="1006" t="s">
        <v>552</v>
      </c>
      <c r="BT17" s="1007"/>
      <c r="BU17" s="1007"/>
      <c r="BV17" s="1007"/>
      <c r="BW17" s="1007"/>
      <c r="BX17" s="1007"/>
      <c r="BY17" s="1007"/>
      <c r="BZ17" s="1007"/>
      <c r="CA17" s="1007"/>
      <c r="CB17" s="1007"/>
      <c r="CC17" s="1007"/>
      <c r="CD17" s="1007"/>
      <c r="CE17" s="1007"/>
      <c r="CF17" s="1007"/>
      <c r="CG17" s="1008"/>
      <c r="CH17" s="980">
        <v>0</v>
      </c>
      <c r="CI17" s="981"/>
      <c r="CJ17" s="981"/>
      <c r="CK17" s="981"/>
      <c r="CL17" s="982"/>
      <c r="CM17" s="980">
        <v>61</v>
      </c>
      <c r="CN17" s="981"/>
      <c r="CO17" s="981"/>
      <c r="CP17" s="981"/>
      <c r="CQ17" s="982"/>
      <c r="CR17" s="980">
        <v>41</v>
      </c>
      <c r="CS17" s="981"/>
      <c r="CT17" s="981"/>
      <c r="CU17" s="981"/>
      <c r="CV17" s="982"/>
      <c r="CW17" s="980" t="s">
        <v>540</v>
      </c>
      <c r="CX17" s="981"/>
      <c r="CY17" s="981"/>
      <c r="CZ17" s="981"/>
      <c r="DA17" s="982"/>
      <c r="DB17" s="980" t="s">
        <v>540</v>
      </c>
      <c r="DC17" s="981"/>
      <c r="DD17" s="981"/>
      <c r="DE17" s="981"/>
      <c r="DF17" s="982"/>
      <c r="DG17" s="980" t="s">
        <v>540</v>
      </c>
      <c r="DH17" s="981"/>
      <c r="DI17" s="981"/>
      <c r="DJ17" s="981"/>
      <c r="DK17" s="982"/>
      <c r="DL17" s="980" t="s">
        <v>540</v>
      </c>
      <c r="DM17" s="981"/>
      <c r="DN17" s="981"/>
      <c r="DO17" s="981"/>
      <c r="DP17" s="982"/>
      <c r="DQ17" s="980" t="s">
        <v>540</v>
      </c>
      <c r="DR17" s="981"/>
      <c r="DS17" s="981"/>
      <c r="DT17" s="981"/>
      <c r="DU17" s="982"/>
      <c r="DV17" s="984"/>
      <c r="DW17" s="985"/>
      <c r="DX17" s="985"/>
      <c r="DY17" s="985"/>
      <c r="DZ17" s="986"/>
      <c r="EA17" s="205"/>
    </row>
    <row r="18" spans="1:131" s="206" customFormat="1" ht="26.25" customHeight="1">
      <c r="A18" s="212">
        <v>12</v>
      </c>
      <c r="B18" s="1011"/>
      <c r="C18" s="1012"/>
      <c r="D18" s="1012"/>
      <c r="E18" s="1012"/>
      <c r="F18" s="1012"/>
      <c r="G18" s="1012"/>
      <c r="H18" s="1012"/>
      <c r="I18" s="1012"/>
      <c r="J18" s="1012"/>
      <c r="K18" s="1012"/>
      <c r="L18" s="1012"/>
      <c r="M18" s="1012"/>
      <c r="N18" s="1012"/>
      <c r="O18" s="1012"/>
      <c r="P18" s="1013"/>
      <c r="Q18" s="1033"/>
      <c r="R18" s="1034"/>
      <c r="S18" s="1034"/>
      <c r="T18" s="1034"/>
      <c r="U18" s="1034"/>
      <c r="V18" s="1034"/>
      <c r="W18" s="1034"/>
      <c r="X18" s="1034"/>
      <c r="Y18" s="1034"/>
      <c r="Z18" s="1034"/>
      <c r="AA18" s="1034"/>
      <c r="AB18" s="1034"/>
      <c r="AC18" s="1034"/>
      <c r="AD18" s="1034"/>
      <c r="AE18" s="1035"/>
      <c r="AF18" s="1017"/>
      <c r="AG18" s="1018"/>
      <c r="AH18" s="1018"/>
      <c r="AI18" s="1018"/>
      <c r="AJ18" s="1019"/>
      <c r="AK18" s="1075"/>
      <c r="AL18" s="1076"/>
      <c r="AM18" s="1076"/>
      <c r="AN18" s="1076"/>
      <c r="AO18" s="1076"/>
      <c r="AP18" s="1076"/>
      <c r="AQ18" s="1076"/>
      <c r="AR18" s="1076"/>
      <c r="AS18" s="1076"/>
      <c r="AT18" s="1076"/>
      <c r="AU18" s="1073"/>
      <c r="AV18" s="1073"/>
      <c r="AW18" s="1073"/>
      <c r="AX18" s="1073"/>
      <c r="AY18" s="1074"/>
      <c r="AZ18" s="203"/>
      <c r="BA18" s="203"/>
      <c r="BB18" s="203"/>
      <c r="BC18" s="203"/>
      <c r="BD18" s="203"/>
      <c r="BE18" s="204"/>
      <c r="BF18" s="204"/>
      <c r="BG18" s="204"/>
      <c r="BH18" s="204"/>
      <c r="BI18" s="204"/>
      <c r="BJ18" s="204"/>
      <c r="BK18" s="204"/>
      <c r="BL18" s="204"/>
      <c r="BM18" s="204"/>
      <c r="BN18" s="204"/>
      <c r="BO18" s="204"/>
      <c r="BP18" s="204"/>
      <c r="BQ18" s="213">
        <v>12</v>
      </c>
      <c r="BR18" s="214"/>
      <c r="BS18" s="1006" t="s">
        <v>553</v>
      </c>
      <c r="BT18" s="1007"/>
      <c r="BU18" s="1007"/>
      <c r="BV18" s="1007"/>
      <c r="BW18" s="1007"/>
      <c r="BX18" s="1007"/>
      <c r="BY18" s="1007"/>
      <c r="BZ18" s="1007"/>
      <c r="CA18" s="1007"/>
      <c r="CB18" s="1007"/>
      <c r="CC18" s="1007"/>
      <c r="CD18" s="1007"/>
      <c r="CE18" s="1007"/>
      <c r="CF18" s="1007"/>
      <c r="CG18" s="1008"/>
      <c r="CH18" s="980">
        <v>6</v>
      </c>
      <c r="CI18" s="981"/>
      <c r="CJ18" s="981"/>
      <c r="CK18" s="981"/>
      <c r="CL18" s="982"/>
      <c r="CM18" s="980">
        <v>282</v>
      </c>
      <c r="CN18" s="981"/>
      <c r="CO18" s="981"/>
      <c r="CP18" s="981"/>
      <c r="CQ18" s="982"/>
      <c r="CR18" s="980">
        <v>75</v>
      </c>
      <c r="CS18" s="981"/>
      <c r="CT18" s="981"/>
      <c r="CU18" s="981"/>
      <c r="CV18" s="982"/>
      <c r="CW18" s="980" t="s">
        <v>556</v>
      </c>
      <c r="CX18" s="981"/>
      <c r="CY18" s="981"/>
      <c r="CZ18" s="981"/>
      <c r="DA18" s="982"/>
      <c r="DB18" s="980" t="s">
        <v>556</v>
      </c>
      <c r="DC18" s="981"/>
      <c r="DD18" s="981"/>
      <c r="DE18" s="981"/>
      <c r="DF18" s="982"/>
      <c r="DG18" s="980" t="s">
        <v>556</v>
      </c>
      <c r="DH18" s="981"/>
      <c r="DI18" s="981"/>
      <c r="DJ18" s="981"/>
      <c r="DK18" s="982"/>
      <c r="DL18" s="980" t="s">
        <v>556</v>
      </c>
      <c r="DM18" s="981"/>
      <c r="DN18" s="981"/>
      <c r="DO18" s="981"/>
      <c r="DP18" s="982"/>
      <c r="DQ18" s="980" t="s">
        <v>556</v>
      </c>
      <c r="DR18" s="981"/>
      <c r="DS18" s="981"/>
      <c r="DT18" s="981"/>
      <c r="DU18" s="982"/>
      <c r="DV18" s="984"/>
      <c r="DW18" s="985"/>
      <c r="DX18" s="985"/>
      <c r="DY18" s="985"/>
      <c r="DZ18" s="986"/>
      <c r="EA18" s="205"/>
    </row>
    <row r="19" spans="1:131" s="206" customFormat="1" ht="26.25" customHeight="1">
      <c r="A19" s="212">
        <v>13</v>
      </c>
      <c r="B19" s="1011"/>
      <c r="C19" s="1012"/>
      <c r="D19" s="1012"/>
      <c r="E19" s="1012"/>
      <c r="F19" s="1012"/>
      <c r="G19" s="1012"/>
      <c r="H19" s="1012"/>
      <c r="I19" s="1012"/>
      <c r="J19" s="1012"/>
      <c r="K19" s="1012"/>
      <c r="L19" s="1012"/>
      <c r="M19" s="1012"/>
      <c r="N19" s="1012"/>
      <c r="O19" s="1012"/>
      <c r="P19" s="1013"/>
      <c r="Q19" s="1033"/>
      <c r="R19" s="1034"/>
      <c r="S19" s="1034"/>
      <c r="T19" s="1034"/>
      <c r="U19" s="1034"/>
      <c r="V19" s="1034"/>
      <c r="W19" s="1034"/>
      <c r="X19" s="1034"/>
      <c r="Y19" s="1034"/>
      <c r="Z19" s="1034"/>
      <c r="AA19" s="1034"/>
      <c r="AB19" s="1034"/>
      <c r="AC19" s="1034"/>
      <c r="AD19" s="1034"/>
      <c r="AE19" s="1035"/>
      <c r="AF19" s="1017"/>
      <c r="AG19" s="1018"/>
      <c r="AH19" s="1018"/>
      <c r="AI19" s="1018"/>
      <c r="AJ19" s="1019"/>
      <c r="AK19" s="1075"/>
      <c r="AL19" s="1076"/>
      <c r="AM19" s="1076"/>
      <c r="AN19" s="1076"/>
      <c r="AO19" s="1076"/>
      <c r="AP19" s="1076"/>
      <c r="AQ19" s="1076"/>
      <c r="AR19" s="1076"/>
      <c r="AS19" s="1076"/>
      <c r="AT19" s="1076"/>
      <c r="AU19" s="1073"/>
      <c r="AV19" s="1073"/>
      <c r="AW19" s="1073"/>
      <c r="AX19" s="1073"/>
      <c r="AY19" s="1074"/>
      <c r="AZ19" s="203"/>
      <c r="BA19" s="203"/>
      <c r="BB19" s="203"/>
      <c r="BC19" s="203"/>
      <c r="BD19" s="203"/>
      <c r="BE19" s="204"/>
      <c r="BF19" s="204"/>
      <c r="BG19" s="204"/>
      <c r="BH19" s="204"/>
      <c r="BI19" s="204"/>
      <c r="BJ19" s="204"/>
      <c r="BK19" s="204"/>
      <c r="BL19" s="204"/>
      <c r="BM19" s="204"/>
      <c r="BN19" s="204"/>
      <c r="BO19" s="204"/>
      <c r="BP19" s="204"/>
      <c r="BQ19" s="213">
        <v>13</v>
      </c>
      <c r="BR19" s="214"/>
      <c r="BS19" s="1006" t="s">
        <v>554</v>
      </c>
      <c r="BT19" s="1007"/>
      <c r="BU19" s="1007"/>
      <c r="BV19" s="1007"/>
      <c r="BW19" s="1007"/>
      <c r="BX19" s="1007"/>
      <c r="BY19" s="1007"/>
      <c r="BZ19" s="1007"/>
      <c r="CA19" s="1007"/>
      <c r="CB19" s="1007"/>
      <c r="CC19" s="1007"/>
      <c r="CD19" s="1007"/>
      <c r="CE19" s="1007"/>
      <c r="CF19" s="1007"/>
      <c r="CG19" s="1008"/>
      <c r="CH19" s="980">
        <v>-11</v>
      </c>
      <c r="CI19" s="981"/>
      <c r="CJ19" s="981"/>
      <c r="CK19" s="981"/>
      <c r="CL19" s="982"/>
      <c r="CM19" s="980">
        <v>1662</v>
      </c>
      <c r="CN19" s="981"/>
      <c r="CO19" s="981"/>
      <c r="CP19" s="981"/>
      <c r="CQ19" s="982"/>
      <c r="CR19" s="980">
        <v>558</v>
      </c>
      <c r="CS19" s="981"/>
      <c r="CT19" s="981"/>
      <c r="CU19" s="981"/>
      <c r="CV19" s="982"/>
      <c r="CW19" s="980" t="s">
        <v>556</v>
      </c>
      <c r="CX19" s="981"/>
      <c r="CY19" s="981"/>
      <c r="CZ19" s="981"/>
      <c r="DA19" s="982"/>
      <c r="DB19" s="980" t="s">
        <v>556</v>
      </c>
      <c r="DC19" s="981"/>
      <c r="DD19" s="981"/>
      <c r="DE19" s="981"/>
      <c r="DF19" s="982"/>
      <c r="DG19" s="980" t="s">
        <v>556</v>
      </c>
      <c r="DH19" s="981"/>
      <c r="DI19" s="981"/>
      <c r="DJ19" s="981"/>
      <c r="DK19" s="982"/>
      <c r="DL19" s="980" t="s">
        <v>556</v>
      </c>
      <c r="DM19" s="981"/>
      <c r="DN19" s="981"/>
      <c r="DO19" s="981"/>
      <c r="DP19" s="982"/>
      <c r="DQ19" s="980" t="s">
        <v>556</v>
      </c>
      <c r="DR19" s="981"/>
      <c r="DS19" s="981"/>
      <c r="DT19" s="981"/>
      <c r="DU19" s="982"/>
      <c r="DV19" s="984"/>
      <c r="DW19" s="985"/>
      <c r="DX19" s="985"/>
      <c r="DY19" s="985"/>
      <c r="DZ19" s="986"/>
      <c r="EA19" s="205"/>
    </row>
    <row r="20" spans="1:131" s="206" customFormat="1" ht="26.25" customHeight="1">
      <c r="A20" s="212">
        <v>14</v>
      </c>
      <c r="B20" s="1011"/>
      <c r="C20" s="1012"/>
      <c r="D20" s="1012"/>
      <c r="E20" s="1012"/>
      <c r="F20" s="1012"/>
      <c r="G20" s="1012"/>
      <c r="H20" s="1012"/>
      <c r="I20" s="1012"/>
      <c r="J20" s="1012"/>
      <c r="K20" s="1012"/>
      <c r="L20" s="1012"/>
      <c r="M20" s="1012"/>
      <c r="N20" s="1012"/>
      <c r="O20" s="1012"/>
      <c r="P20" s="1013"/>
      <c r="Q20" s="1033"/>
      <c r="R20" s="1034"/>
      <c r="S20" s="1034"/>
      <c r="T20" s="1034"/>
      <c r="U20" s="1034"/>
      <c r="V20" s="1034"/>
      <c r="W20" s="1034"/>
      <c r="X20" s="1034"/>
      <c r="Y20" s="1034"/>
      <c r="Z20" s="1034"/>
      <c r="AA20" s="1034"/>
      <c r="AB20" s="1034"/>
      <c r="AC20" s="1034"/>
      <c r="AD20" s="1034"/>
      <c r="AE20" s="1035"/>
      <c r="AF20" s="1017"/>
      <c r="AG20" s="1018"/>
      <c r="AH20" s="1018"/>
      <c r="AI20" s="1018"/>
      <c r="AJ20" s="1019"/>
      <c r="AK20" s="1075"/>
      <c r="AL20" s="1076"/>
      <c r="AM20" s="1076"/>
      <c r="AN20" s="1076"/>
      <c r="AO20" s="1076"/>
      <c r="AP20" s="1076"/>
      <c r="AQ20" s="1076"/>
      <c r="AR20" s="1076"/>
      <c r="AS20" s="1076"/>
      <c r="AT20" s="1076"/>
      <c r="AU20" s="1073"/>
      <c r="AV20" s="1073"/>
      <c r="AW20" s="1073"/>
      <c r="AX20" s="1073"/>
      <c r="AY20" s="1074"/>
      <c r="AZ20" s="203"/>
      <c r="BA20" s="203"/>
      <c r="BB20" s="203"/>
      <c r="BC20" s="203"/>
      <c r="BD20" s="203"/>
      <c r="BE20" s="204"/>
      <c r="BF20" s="204"/>
      <c r="BG20" s="204"/>
      <c r="BH20" s="204"/>
      <c r="BI20" s="204"/>
      <c r="BJ20" s="204"/>
      <c r="BK20" s="204"/>
      <c r="BL20" s="204"/>
      <c r="BM20" s="204"/>
      <c r="BN20" s="204"/>
      <c r="BO20" s="204"/>
      <c r="BP20" s="204"/>
      <c r="BQ20" s="213">
        <v>14</v>
      </c>
      <c r="BR20" s="214"/>
      <c r="BS20" s="1006"/>
      <c r="BT20" s="1007"/>
      <c r="BU20" s="1007"/>
      <c r="BV20" s="1007"/>
      <c r="BW20" s="1007"/>
      <c r="BX20" s="1007"/>
      <c r="BY20" s="1007"/>
      <c r="BZ20" s="1007"/>
      <c r="CA20" s="1007"/>
      <c r="CB20" s="1007"/>
      <c r="CC20" s="1007"/>
      <c r="CD20" s="1007"/>
      <c r="CE20" s="1007"/>
      <c r="CF20" s="1007"/>
      <c r="CG20" s="1008"/>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4"/>
      <c r="DW20" s="985"/>
      <c r="DX20" s="985"/>
      <c r="DY20" s="985"/>
      <c r="DZ20" s="986"/>
      <c r="EA20" s="205"/>
    </row>
    <row r="21" spans="1:131" s="206" customFormat="1" ht="26.25" customHeight="1" thickBot="1">
      <c r="A21" s="212">
        <v>15</v>
      </c>
      <c r="B21" s="1011"/>
      <c r="C21" s="1012"/>
      <c r="D21" s="1012"/>
      <c r="E21" s="1012"/>
      <c r="F21" s="1012"/>
      <c r="G21" s="1012"/>
      <c r="H21" s="1012"/>
      <c r="I21" s="1012"/>
      <c r="J21" s="1012"/>
      <c r="K21" s="1012"/>
      <c r="L21" s="1012"/>
      <c r="M21" s="1012"/>
      <c r="N21" s="1012"/>
      <c r="O21" s="1012"/>
      <c r="P21" s="1013"/>
      <c r="Q21" s="1033"/>
      <c r="R21" s="1034"/>
      <c r="S21" s="1034"/>
      <c r="T21" s="1034"/>
      <c r="U21" s="1034"/>
      <c r="V21" s="1034"/>
      <c r="W21" s="1034"/>
      <c r="X21" s="1034"/>
      <c r="Y21" s="1034"/>
      <c r="Z21" s="1034"/>
      <c r="AA21" s="1034"/>
      <c r="AB21" s="1034"/>
      <c r="AC21" s="1034"/>
      <c r="AD21" s="1034"/>
      <c r="AE21" s="1035"/>
      <c r="AF21" s="1017"/>
      <c r="AG21" s="1018"/>
      <c r="AH21" s="1018"/>
      <c r="AI21" s="1018"/>
      <c r="AJ21" s="1019"/>
      <c r="AK21" s="1075"/>
      <c r="AL21" s="1076"/>
      <c r="AM21" s="1076"/>
      <c r="AN21" s="1076"/>
      <c r="AO21" s="1076"/>
      <c r="AP21" s="1076"/>
      <c r="AQ21" s="1076"/>
      <c r="AR21" s="1076"/>
      <c r="AS21" s="1076"/>
      <c r="AT21" s="1076"/>
      <c r="AU21" s="1073"/>
      <c r="AV21" s="1073"/>
      <c r="AW21" s="1073"/>
      <c r="AX21" s="1073"/>
      <c r="AY21" s="1074"/>
      <c r="AZ21" s="203"/>
      <c r="BA21" s="203"/>
      <c r="BB21" s="203"/>
      <c r="BC21" s="203"/>
      <c r="BD21" s="203"/>
      <c r="BE21" s="204"/>
      <c r="BF21" s="204"/>
      <c r="BG21" s="204"/>
      <c r="BH21" s="204"/>
      <c r="BI21" s="204"/>
      <c r="BJ21" s="204"/>
      <c r="BK21" s="204"/>
      <c r="BL21" s="204"/>
      <c r="BM21" s="204"/>
      <c r="BN21" s="204"/>
      <c r="BO21" s="204"/>
      <c r="BP21" s="204"/>
      <c r="BQ21" s="213">
        <v>15</v>
      </c>
      <c r="BR21" s="214"/>
      <c r="BS21" s="1006"/>
      <c r="BT21" s="1007"/>
      <c r="BU21" s="1007"/>
      <c r="BV21" s="1007"/>
      <c r="BW21" s="1007"/>
      <c r="BX21" s="1007"/>
      <c r="BY21" s="1007"/>
      <c r="BZ21" s="1007"/>
      <c r="CA21" s="1007"/>
      <c r="CB21" s="1007"/>
      <c r="CC21" s="1007"/>
      <c r="CD21" s="1007"/>
      <c r="CE21" s="1007"/>
      <c r="CF21" s="1007"/>
      <c r="CG21" s="1008"/>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4"/>
      <c r="DW21" s="985"/>
      <c r="DX21" s="985"/>
      <c r="DY21" s="985"/>
      <c r="DZ21" s="986"/>
      <c r="EA21" s="205"/>
    </row>
    <row r="22" spans="1:131" s="206" customFormat="1" ht="26.25" customHeight="1">
      <c r="A22" s="212">
        <v>16</v>
      </c>
      <c r="B22" s="1011"/>
      <c r="C22" s="1012"/>
      <c r="D22" s="1012"/>
      <c r="E22" s="1012"/>
      <c r="F22" s="1012"/>
      <c r="G22" s="1012"/>
      <c r="H22" s="1012"/>
      <c r="I22" s="1012"/>
      <c r="J22" s="1012"/>
      <c r="K22" s="1012"/>
      <c r="L22" s="1012"/>
      <c r="M22" s="1012"/>
      <c r="N22" s="1012"/>
      <c r="O22" s="1012"/>
      <c r="P22" s="1013"/>
      <c r="Q22" s="1070"/>
      <c r="R22" s="1071"/>
      <c r="S22" s="1071"/>
      <c r="T22" s="1071"/>
      <c r="U22" s="1071"/>
      <c r="V22" s="1071"/>
      <c r="W22" s="1071"/>
      <c r="X22" s="1071"/>
      <c r="Y22" s="1071"/>
      <c r="Z22" s="1071"/>
      <c r="AA22" s="1071"/>
      <c r="AB22" s="1071"/>
      <c r="AC22" s="1071"/>
      <c r="AD22" s="1071"/>
      <c r="AE22" s="1072"/>
      <c r="AF22" s="1017"/>
      <c r="AG22" s="1018"/>
      <c r="AH22" s="1018"/>
      <c r="AI22" s="1018"/>
      <c r="AJ22" s="1019"/>
      <c r="AK22" s="1066"/>
      <c r="AL22" s="1067"/>
      <c r="AM22" s="1067"/>
      <c r="AN22" s="1067"/>
      <c r="AO22" s="1067"/>
      <c r="AP22" s="1067"/>
      <c r="AQ22" s="1067"/>
      <c r="AR22" s="1067"/>
      <c r="AS22" s="1067"/>
      <c r="AT22" s="1067"/>
      <c r="AU22" s="1068"/>
      <c r="AV22" s="1068"/>
      <c r="AW22" s="1068"/>
      <c r="AX22" s="1068"/>
      <c r="AY22" s="1069"/>
      <c r="AZ22" s="1030" t="s">
        <v>366</v>
      </c>
      <c r="BA22" s="1030"/>
      <c r="BB22" s="1030"/>
      <c r="BC22" s="1030"/>
      <c r="BD22" s="1031"/>
      <c r="BE22" s="204"/>
      <c r="BF22" s="204"/>
      <c r="BG22" s="204"/>
      <c r="BH22" s="204"/>
      <c r="BI22" s="204"/>
      <c r="BJ22" s="204"/>
      <c r="BK22" s="204"/>
      <c r="BL22" s="204"/>
      <c r="BM22" s="204"/>
      <c r="BN22" s="204"/>
      <c r="BO22" s="204"/>
      <c r="BP22" s="204"/>
      <c r="BQ22" s="213">
        <v>16</v>
      </c>
      <c r="BR22" s="214"/>
      <c r="BS22" s="1006"/>
      <c r="BT22" s="1007"/>
      <c r="BU22" s="1007"/>
      <c r="BV22" s="1007"/>
      <c r="BW22" s="1007"/>
      <c r="BX22" s="1007"/>
      <c r="BY22" s="1007"/>
      <c r="BZ22" s="1007"/>
      <c r="CA22" s="1007"/>
      <c r="CB22" s="1007"/>
      <c r="CC22" s="1007"/>
      <c r="CD22" s="1007"/>
      <c r="CE22" s="1007"/>
      <c r="CF22" s="1007"/>
      <c r="CG22" s="1008"/>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4"/>
      <c r="DW22" s="985"/>
      <c r="DX22" s="985"/>
      <c r="DY22" s="985"/>
      <c r="DZ22" s="986"/>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58">
        <f>SUM(Q7:U9)</f>
        <v>77909</v>
      </c>
      <c r="R23" s="1059"/>
      <c r="S23" s="1059"/>
      <c r="T23" s="1059"/>
      <c r="U23" s="1059"/>
      <c r="V23" s="1058">
        <f t="shared" ref="V23" si="0">SUM(V7:Z9)</f>
        <v>76177</v>
      </c>
      <c r="W23" s="1059"/>
      <c r="X23" s="1059"/>
      <c r="Y23" s="1059"/>
      <c r="Z23" s="1059"/>
      <c r="AA23" s="1058">
        <f t="shared" ref="AA23" si="1">SUM(AA7:AE9)</f>
        <v>1732</v>
      </c>
      <c r="AB23" s="1059"/>
      <c r="AC23" s="1059"/>
      <c r="AD23" s="1059"/>
      <c r="AE23" s="1059"/>
      <c r="AF23" s="1060">
        <v>725</v>
      </c>
      <c r="AG23" s="1059"/>
      <c r="AH23" s="1059"/>
      <c r="AI23" s="1059"/>
      <c r="AJ23" s="1061"/>
      <c r="AK23" s="1062"/>
      <c r="AL23" s="1063"/>
      <c r="AM23" s="1063"/>
      <c r="AN23" s="1063"/>
      <c r="AO23" s="1063"/>
      <c r="AP23" s="1059">
        <f>SUM(AP7:AT9)</f>
        <v>92645</v>
      </c>
      <c r="AQ23" s="1059"/>
      <c r="AR23" s="1059"/>
      <c r="AS23" s="1059"/>
      <c r="AT23" s="1059"/>
      <c r="AU23" s="1064"/>
      <c r="AV23" s="1064"/>
      <c r="AW23" s="1064"/>
      <c r="AX23" s="1064"/>
      <c r="AY23" s="1065"/>
      <c r="AZ23" s="1055" t="s">
        <v>112</v>
      </c>
      <c r="BA23" s="1056"/>
      <c r="BB23" s="1056"/>
      <c r="BC23" s="1056"/>
      <c r="BD23" s="1057"/>
      <c r="BE23" s="204"/>
      <c r="BF23" s="204"/>
      <c r="BG23" s="204"/>
      <c r="BH23" s="204"/>
      <c r="BI23" s="204"/>
      <c r="BJ23" s="204"/>
      <c r="BK23" s="204"/>
      <c r="BL23" s="204"/>
      <c r="BM23" s="204"/>
      <c r="BN23" s="204"/>
      <c r="BO23" s="204"/>
      <c r="BP23" s="204"/>
      <c r="BQ23" s="213">
        <v>17</v>
      </c>
      <c r="BR23" s="214"/>
      <c r="BS23" s="1006"/>
      <c r="BT23" s="1007"/>
      <c r="BU23" s="1007"/>
      <c r="BV23" s="1007"/>
      <c r="BW23" s="1007"/>
      <c r="BX23" s="1007"/>
      <c r="BY23" s="1007"/>
      <c r="BZ23" s="1007"/>
      <c r="CA23" s="1007"/>
      <c r="CB23" s="1007"/>
      <c r="CC23" s="1007"/>
      <c r="CD23" s="1007"/>
      <c r="CE23" s="1007"/>
      <c r="CF23" s="1007"/>
      <c r="CG23" s="1008"/>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4"/>
      <c r="DW23" s="985"/>
      <c r="DX23" s="985"/>
      <c r="DY23" s="985"/>
      <c r="DZ23" s="986"/>
      <c r="EA23" s="205"/>
    </row>
    <row r="24" spans="1:131" s="206" customFormat="1" ht="26.25" customHeight="1">
      <c r="A24" s="1054" t="s">
        <v>369</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203"/>
      <c r="BA24" s="203"/>
      <c r="BB24" s="203"/>
      <c r="BC24" s="203"/>
      <c r="BD24" s="203"/>
      <c r="BE24" s="204"/>
      <c r="BF24" s="204"/>
      <c r="BG24" s="204"/>
      <c r="BH24" s="204"/>
      <c r="BI24" s="204"/>
      <c r="BJ24" s="204"/>
      <c r="BK24" s="204"/>
      <c r="BL24" s="204"/>
      <c r="BM24" s="204"/>
      <c r="BN24" s="204"/>
      <c r="BO24" s="204"/>
      <c r="BP24" s="204"/>
      <c r="BQ24" s="213">
        <v>18</v>
      </c>
      <c r="BR24" s="214"/>
      <c r="BS24" s="1006"/>
      <c r="BT24" s="1007"/>
      <c r="BU24" s="1007"/>
      <c r="BV24" s="1007"/>
      <c r="BW24" s="1007"/>
      <c r="BX24" s="1007"/>
      <c r="BY24" s="1007"/>
      <c r="BZ24" s="1007"/>
      <c r="CA24" s="1007"/>
      <c r="CB24" s="1007"/>
      <c r="CC24" s="1007"/>
      <c r="CD24" s="1007"/>
      <c r="CE24" s="1007"/>
      <c r="CF24" s="1007"/>
      <c r="CG24" s="1008"/>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4"/>
      <c r="DW24" s="985"/>
      <c r="DX24" s="985"/>
      <c r="DY24" s="985"/>
      <c r="DZ24" s="986"/>
      <c r="EA24" s="205"/>
    </row>
    <row r="25" spans="1:131" s="198" customFormat="1" ht="26.25" customHeight="1" thickBot="1">
      <c r="A25" s="1053" t="s">
        <v>370</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203"/>
      <c r="BK25" s="203"/>
      <c r="BL25" s="203"/>
      <c r="BM25" s="203"/>
      <c r="BN25" s="203"/>
      <c r="BO25" s="216"/>
      <c r="BP25" s="216"/>
      <c r="BQ25" s="213">
        <v>19</v>
      </c>
      <c r="BR25" s="214"/>
      <c r="BS25" s="1006"/>
      <c r="BT25" s="1007"/>
      <c r="BU25" s="1007"/>
      <c r="BV25" s="1007"/>
      <c r="BW25" s="1007"/>
      <c r="BX25" s="1007"/>
      <c r="BY25" s="1007"/>
      <c r="BZ25" s="1007"/>
      <c r="CA25" s="1007"/>
      <c r="CB25" s="1007"/>
      <c r="CC25" s="1007"/>
      <c r="CD25" s="1007"/>
      <c r="CE25" s="1007"/>
      <c r="CF25" s="1007"/>
      <c r="CG25" s="1008"/>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4"/>
      <c r="DW25" s="985"/>
      <c r="DX25" s="985"/>
      <c r="DY25" s="985"/>
      <c r="DZ25" s="986"/>
      <c r="EA25" s="197"/>
    </row>
    <row r="26" spans="1:131" s="198" customFormat="1" ht="26.25" customHeight="1">
      <c r="A26" s="987" t="s">
        <v>346</v>
      </c>
      <c r="B26" s="988"/>
      <c r="C26" s="988"/>
      <c r="D26" s="988"/>
      <c r="E26" s="988"/>
      <c r="F26" s="988"/>
      <c r="G26" s="988"/>
      <c r="H26" s="988"/>
      <c r="I26" s="988"/>
      <c r="J26" s="988"/>
      <c r="K26" s="988"/>
      <c r="L26" s="988"/>
      <c r="M26" s="988"/>
      <c r="N26" s="988"/>
      <c r="O26" s="988"/>
      <c r="P26" s="989"/>
      <c r="Q26" s="993" t="s">
        <v>371</v>
      </c>
      <c r="R26" s="994"/>
      <c r="S26" s="994"/>
      <c r="T26" s="994"/>
      <c r="U26" s="995"/>
      <c r="V26" s="993" t="s">
        <v>372</v>
      </c>
      <c r="W26" s="994"/>
      <c r="X26" s="994"/>
      <c r="Y26" s="994"/>
      <c r="Z26" s="995"/>
      <c r="AA26" s="993" t="s">
        <v>373</v>
      </c>
      <c r="AB26" s="994"/>
      <c r="AC26" s="994"/>
      <c r="AD26" s="994"/>
      <c r="AE26" s="994"/>
      <c r="AF26" s="1049" t="s">
        <v>374</v>
      </c>
      <c r="AG26" s="1000"/>
      <c r="AH26" s="1000"/>
      <c r="AI26" s="1000"/>
      <c r="AJ26" s="1050"/>
      <c r="AK26" s="994" t="s">
        <v>375</v>
      </c>
      <c r="AL26" s="994"/>
      <c r="AM26" s="994"/>
      <c r="AN26" s="994"/>
      <c r="AO26" s="995"/>
      <c r="AP26" s="993" t="s">
        <v>376</v>
      </c>
      <c r="AQ26" s="994"/>
      <c r="AR26" s="994"/>
      <c r="AS26" s="994"/>
      <c r="AT26" s="995"/>
      <c r="AU26" s="993" t="s">
        <v>377</v>
      </c>
      <c r="AV26" s="994"/>
      <c r="AW26" s="994"/>
      <c r="AX26" s="994"/>
      <c r="AY26" s="995"/>
      <c r="AZ26" s="993" t="s">
        <v>378</v>
      </c>
      <c r="BA26" s="994"/>
      <c r="BB26" s="994"/>
      <c r="BC26" s="994"/>
      <c r="BD26" s="995"/>
      <c r="BE26" s="993" t="s">
        <v>353</v>
      </c>
      <c r="BF26" s="994"/>
      <c r="BG26" s="994"/>
      <c r="BH26" s="994"/>
      <c r="BI26" s="1009"/>
      <c r="BJ26" s="203"/>
      <c r="BK26" s="203"/>
      <c r="BL26" s="203"/>
      <c r="BM26" s="203"/>
      <c r="BN26" s="203"/>
      <c r="BO26" s="216"/>
      <c r="BP26" s="216"/>
      <c r="BQ26" s="213">
        <v>20</v>
      </c>
      <c r="BR26" s="214"/>
      <c r="BS26" s="1006"/>
      <c r="BT26" s="1007"/>
      <c r="BU26" s="1007"/>
      <c r="BV26" s="1007"/>
      <c r="BW26" s="1007"/>
      <c r="BX26" s="1007"/>
      <c r="BY26" s="1007"/>
      <c r="BZ26" s="1007"/>
      <c r="CA26" s="1007"/>
      <c r="CB26" s="1007"/>
      <c r="CC26" s="1007"/>
      <c r="CD26" s="1007"/>
      <c r="CE26" s="1007"/>
      <c r="CF26" s="1007"/>
      <c r="CG26" s="1008"/>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4"/>
      <c r="DW26" s="985"/>
      <c r="DX26" s="985"/>
      <c r="DY26" s="985"/>
      <c r="DZ26" s="986"/>
      <c r="EA26" s="197"/>
    </row>
    <row r="27" spans="1:131" s="198" customFormat="1" ht="26.25" customHeight="1" thickBot="1">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51"/>
      <c r="AG27" s="1003"/>
      <c r="AH27" s="1003"/>
      <c r="AI27" s="1003"/>
      <c r="AJ27" s="1052"/>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10"/>
      <c r="BJ27" s="203"/>
      <c r="BK27" s="203"/>
      <c r="BL27" s="203"/>
      <c r="BM27" s="203"/>
      <c r="BN27" s="203"/>
      <c r="BO27" s="216"/>
      <c r="BP27" s="216"/>
      <c r="BQ27" s="213">
        <v>21</v>
      </c>
      <c r="BR27" s="214"/>
      <c r="BS27" s="1006"/>
      <c r="BT27" s="1007"/>
      <c r="BU27" s="1007"/>
      <c r="BV27" s="1007"/>
      <c r="BW27" s="1007"/>
      <c r="BX27" s="1007"/>
      <c r="BY27" s="1007"/>
      <c r="BZ27" s="1007"/>
      <c r="CA27" s="1007"/>
      <c r="CB27" s="1007"/>
      <c r="CC27" s="1007"/>
      <c r="CD27" s="1007"/>
      <c r="CE27" s="1007"/>
      <c r="CF27" s="1007"/>
      <c r="CG27" s="1008"/>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4"/>
      <c r="DW27" s="985"/>
      <c r="DX27" s="985"/>
      <c r="DY27" s="985"/>
      <c r="DZ27" s="986"/>
      <c r="EA27" s="197"/>
    </row>
    <row r="28" spans="1:131" s="198" customFormat="1" ht="26.25" customHeight="1" thickTop="1">
      <c r="A28" s="217">
        <v>1</v>
      </c>
      <c r="B28" s="1040" t="s">
        <v>379</v>
      </c>
      <c r="C28" s="1041"/>
      <c r="D28" s="1041"/>
      <c r="E28" s="1041"/>
      <c r="F28" s="1041"/>
      <c r="G28" s="1041"/>
      <c r="H28" s="1041"/>
      <c r="I28" s="1041"/>
      <c r="J28" s="1041"/>
      <c r="K28" s="1041"/>
      <c r="L28" s="1041"/>
      <c r="M28" s="1041"/>
      <c r="N28" s="1041"/>
      <c r="O28" s="1041"/>
      <c r="P28" s="1042"/>
      <c r="Q28" s="1043">
        <v>20289</v>
      </c>
      <c r="R28" s="1044"/>
      <c r="S28" s="1044"/>
      <c r="T28" s="1044"/>
      <c r="U28" s="1044"/>
      <c r="V28" s="1044">
        <v>19570</v>
      </c>
      <c r="W28" s="1044"/>
      <c r="X28" s="1044"/>
      <c r="Y28" s="1044"/>
      <c r="Z28" s="1044"/>
      <c r="AA28" s="1044">
        <v>719</v>
      </c>
      <c r="AB28" s="1044"/>
      <c r="AC28" s="1044"/>
      <c r="AD28" s="1044"/>
      <c r="AE28" s="1045"/>
      <c r="AF28" s="1046">
        <v>719</v>
      </c>
      <c r="AG28" s="1044"/>
      <c r="AH28" s="1044"/>
      <c r="AI28" s="1044"/>
      <c r="AJ28" s="1047"/>
      <c r="AK28" s="1048">
        <v>1122</v>
      </c>
      <c r="AL28" s="1036"/>
      <c r="AM28" s="1036"/>
      <c r="AN28" s="1036"/>
      <c r="AO28" s="1036"/>
      <c r="AP28" s="1036" t="s">
        <v>540</v>
      </c>
      <c r="AQ28" s="1036"/>
      <c r="AR28" s="1036"/>
      <c r="AS28" s="1036"/>
      <c r="AT28" s="1036"/>
      <c r="AU28" s="1036" t="s">
        <v>540</v>
      </c>
      <c r="AV28" s="1036"/>
      <c r="AW28" s="1036"/>
      <c r="AX28" s="1036"/>
      <c r="AY28" s="1036"/>
      <c r="AZ28" s="1037" t="s">
        <v>540</v>
      </c>
      <c r="BA28" s="1037"/>
      <c r="BB28" s="1037"/>
      <c r="BC28" s="1037"/>
      <c r="BD28" s="1037"/>
      <c r="BE28" s="1038"/>
      <c r="BF28" s="1038"/>
      <c r="BG28" s="1038"/>
      <c r="BH28" s="1038"/>
      <c r="BI28" s="1039"/>
      <c r="BJ28" s="203"/>
      <c r="BK28" s="203"/>
      <c r="BL28" s="203"/>
      <c r="BM28" s="203"/>
      <c r="BN28" s="203"/>
      <c r="BO28" s="216"/>
      <c r="BP28" s="216"/>
      <c r="BQ28" s="213">
        <v>22</v>
      </c>
      <c r="BR28" s="214"/>
      <c r="BS28" s="1006"/>
      <c r="BT28" s="1007"/>
      <c r="BU28" s="1007"/>
      <c r="BV28" s="1007"/>
      <c r="BW28" s="1007"/>
      <c r="BX28" s="1007"/>
      <c r="BY28" s="1007"/>
      <c r="BZ28" s="1007"/>
      <c r="CA28" s="1007"/>
      <c r="CB28" s="1007"/>
      <c r="CC28" s="1007"/>
      <c r="CD28" s="1007"/>
      <c r="CE28" s="1007"/>
      <c r="CF28" s="1007"/>
      <c r="CG28" s="1008"/>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4"/>
      <c r="DW28" s="985"/>
      <c r="DX28" s="985"/>
      <c r="DY28" s="985"/>
      <c r="DZ28" s="986"/>
      <c r="EA28" s="197"/>
    </row>
    <row r="29" spans="1:131" s="198" customFormat="1" ht="26.25" customHeight="1">
      <c r="A29" s="217">
        <v>2</v>
      </c>
      <c r="B29" s="1011" t="s">
        <v>380</v>
      </c>
      <c r="C29" s="1012"/>
      <c r="D29" s="1012"/>
      <c r="E29" s="1012"/>
      <c r="F29" s="1012"/>
      <c r="G29" s="1012"/>
      <c r="H29" s="1012"/>
      <c r="I29" s="1012"/>
      <c r="J29" s="1012"/>
      <c r="K29" s="1012"/>
      <c r="L29" s="1012"/>
      <c r="M29" s="1012"/>
      <c r="N29" s="1012"/>
      <c r="O29" s="1012"/>
      <c r="P29" s="1013"/>
      <c r="Q29" s="1033">
        <v>2505</v>
      </c>
      <c r="R29" s="1034"/>
      <c r="S29" s="1034"/>
      <c r="T29" s="1034"/>
      <c r="U29" s="1034"/>
      <c r="V29" s="1034">
        <v>2493</v>
      </c>
      <c r="W29" s="1034"/>
      <c r="X29" s="1034"/>
      <c r="Y29" s="1034"/>
      <c r="Z29" s="1034"/>
      <c r="AA29" s="1034">
        <v>12</v>
      </c>
      <c r="AB29" s="1034"/>
      <c r="AC29" s="1034"/>
      <c r="AD29" s="1034"/>
      <c r="AE29" s="1035"/>
      <c r="AF29" s="1017">
        <v>12</v>
      </c>
      <c r="AG29" s="1018"/>
      <c r="AH29" s="1018"/>
      <c r="AI29" s="1018"/>
      <c r="AJ29" s="1019"/>
      <c r="AK29" s="975">
        <v>561</v>
      </c>
      <c r="AL29" s="966"/>
      <c r="AM29" s="966"/>
      <c r="AN29" s="966"/>
      <c r="AO29" s="966"/>
      <c r="AP29" s="966" t="s">
        <v>540</v>
      </c>
      <c r="AQ29" s="966"/>
      <c r="AR29" s="966"/>
      <c r="AS29" s="966"/>
      <c r="AT29" s="966"/>
      <c r="AU29" s="966" t="s">
        <v>540</v>
      </c>
      <c r="AV29" s="966"/>
      <c r="AW29" s="966"/>
      <c r="AX29" s="966"/>
      <c r="AY29" s="966"/>
      <c r="AZ29" s="1032" t="s">
        <v>540</v>
      </c>
      <c r="BA29" s="1032"/>
      <c r="BB29" s="1032"/>
      <c r="BC29" s="1032"/>
      <c r="BD29" s="1032"/>
      <c r="BE29" s="1027"/>
      <c r="BF29" s="1027"/>
      <c r="BG29" s="1027"/>
      <c r="BH29" s="1027"/>
      <c r="BI29" s="1028"/>
      <c r="BJ29" s="203"/>
      <c r="BK29" s="203"/>
      <c r="BL29" s="203"/>
      <c r="BM29" s="203"/>
      <c r="BN29" s="203"/>
      <c r="BO29" s="216"/>
      <c r="BP29" s="216"/>
      <c r="BQ29" s="213">
        <v>23</v>
      </c>
      <c r="BR29" s="214"/>
      <c r="BS29" s="1006"/>
      <c r="BT29" s="1007"/>
      <c r="BU29" s="1007"/>
      <c r="BV29" s="1007"/>
      <c r="BW29" s="1007"/>
      <c r="BX29" s="1007"/>
      <c r="BY29" s="1007"/>
      <c r="BZ29" s="1007"/>
      <c r="CA29" s="1007"/>
      <c r="CB29" s="1007"/>
      <c r="CC29" s="1007"/>
      <c r="CD29" s="1007"/>
      <c r="CE29" s="1007"/>
      <c r="CF29" s="1007"/>
      <c r="CG29" s="1008"/>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4"/>
      <c r="DW29" s="985"/>
      <c r="DX29" s="985"/>
      <c r="DY29" s="985"/>
      <c r="DZ29" s="986"/>
      <c r="EA29" s="197"/>
    </row>
    <row r="30" spans="1:131" s="198" customFormat="1" ht="26.25" customHeight="1">
      <c r="A30" s="217">
        <v>3</v>
      </c>
      <c r="B30" s="1011" t="s">
        <v>381</v>
      </c>
      <c r="C30" s="1012"/>
      <c r="D30" s="1012"/>
      <c r="E30" s="1012"/>
      <c r="F30" s="1012"/>
      <c r="G30" s="1012"/>
      <c r="H30" s="1012"/>
      <c r="I30" s="1012"/>
      <c r="J30" s="1012"/>
      <c r="K30" s="1012"/>
      <c r="L30" s="1012"/>
      <c r="M30" s="1012"/>
      <c r="N30" s="1012"/>
      <c r="O30" s="1012"/>
      <c r="P30" s="1013"/>
      <c r="Q30" s="1033">
        <v>15085</v>
      </c>
      <c r="R30" s="1034"/>
      <c r="S30" s="1034"/>
      <c r="T30" s="1034"/>
      <c r="U30" s="1034"/>
      <c r="V30" s="1034">
        <v>14931</v>
      </c>
      <c r="W30" s="1034"/>
      <c r="X30" s="1034"/>
      <c r="Y30" s="1034"/>
      <c r="Z30" s="1034"/>
      <c r="AA30" s="1034">
        <v>154</v>
      </c>
      <c r="AB30" s="1034"/>
      <c r="AC30" s="1034"/>
      <c r="AD30" s="1034"/>
      <c r="AE30" s="1035"/>
      <c r="AF30" s="1017">
        <v>154</v>
      </c>
      <c r="AG30" s="1018"/>
      <c r="AH30" s="1018"/>
      <c r="AI30" s="1018"/>
      <c r="AJ30" s="1019"/>
      <c r="AK30" s="975">
        <v>2136</v>
      </c>
      <c r="AL30" s="966"/>
      <c r="AM30" s="966"/>
      <c r="AN30" s="966"/>
      <c r="AO30" s="966"/>
      <c r="AP30" s="966" t="s">
        <v>540</v>
      </c>
      <c r="AQ30" s="966"/>
      <c r="AR30" s="966"/>
      <c r="AS30" s="966"/>
      <c r="AT30" s="966"/>
      <c r="AU30" s="966" t="s">
        <v>540</v>
      </c>
      <c r="AV30" s="966"/>
      <c r="AW30" s="966"/>
      <c r="AX30" s="966"/>
      <c r="AY30" s="966"/>
      <c r="AZ30" s="1032" t="s">
        <v>540</v>
      </c>
      <c r="BA30" s="1032"/>
      <c r="BB30" s="1032"/>
      <c r="BC30" s="1032"/>
      <c r="BD30" s="1032"/>
      <c r="BE30" s="1027"/>
      <c r="BF30" s="1027"/>
      <c r="BG30" s="1027"/>
      <c r="BH30" s="1027"/>
      <c r="BI30" s="1028"/>
      <c r="BJ30" s="203"/>
      <c r="BK30" s="203"/>
      <c r="BL30" s="203"/>
      <c r="BM30" s="203"/>
      <c r="BN30" s="203"/>
      <c r="BO30" s="216"/>
      <c r="BP30" s="216"/>
      <c r="BQ30" s="213">
        <v>24</v>
      </c>
      <c r="BR30" s="214"/>
      <c r="BS30" s="1006"/>
      <c r="BT30" s="1007"/>
      <c r="BU30" s="1007"/>
      <c r="BV30" s="1007"/>
      <c r="BW30" s="1007"/>
      <c r="BX30" s="1007"/>
      <c r="BY30" s="1007"/>
      <c r="BZ30" s="1007"/>
      <c r="CA30" s="1007"/>
      <c r="CB30" s="1007"/>
      <c r="CC30" s="1007"/>
      <c r="CD30" s="1007"/>
      <c r="CE30" s="1007"/>
      <c r="CF30" s="1007"/>
      <c r="CG30" s="1008"/>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4"/>
      <c r="DW30" s="985"/>
      <c r="DX30" s="985"/>
      <c r="DY30" s="985"/>
      <c r="DZ30" s="986"/>
      <c r="EA30" s="197"/>
    </row>
    <row r="31" spans="1:131" s="198" customFormat="1" ht="26.25" customHeight="1">
      <c r="A31" s="217">
        <v>4</v>
      </c>
      <c r="B31" s="1011" t="s">
        <v>382</v>
      </c>
      <c r="C31" s="1012"/>
      <c r="D31" s="1012"/>
      <c r="E31" s="1012"/>
      <c r="F31" s="1012"/>
      <c r="G31" s="1012"/>
      <c r="H31" s="1012"/>
      <c r="I31" s="1012"/>
      <c r="J31" s="1012"/>
      <c r="K31" s="1012"/>
      <c r="L31" s="1012"/>
      <c r="M31" s="1012"/>
      <c r="N31" s="1012"/>
      <c r="O31" s="1012"/>
      <c r="P31" s="1013"/>
      <c r="Q31" s="1033">
        <v>57</v>
      </c>
      <c r="R31" s="1034"/>
      <c r="S31" s="1034"/>
      <c r="T31" s="1034"/>
      <c r="U31" s="1034"/>
      <c r="V31" s="1034">
        <v>50</v>
      </c>
      <c r="W31" s="1034"/>
      <c r="X31" s="1034"/>
      <c r="Y31" s="1034"/>
      <c r="Z31" s="1034"/>
      <c r="AA31" s="1034">
        <v>7</v>
      </c>
      <c r="AB31" s="1034"/>
      <c r="AC31" s="1034"/>
      <c r="AD31" s="1034"/>
      <c r="AE31" s="1035"/>
      <c r="AF31" s="1017">
        <v>7</v>
      </c>
      <c r="AG31" s="1018"/>
      <c r="AH31" s="1018"/>
      <c r="AI31" s="1018"/>
      <c r="AJ31" s="1019"/>
      <c r="AK31" s="975" t="s">
        <v>541</v>
      </c>
      <c r="AL31" s="966"/>
      <c r="AM31" s="966"/>
      <c r="AN31" s="966"/>
      <c r="AO31" s="966"/>
      <c r="AP31" s="966">
        <v>4</v>
      </c>
      <c r="AQ31" s="966"/>
      <c r="AR31" s="966"/>
      <c r="AS31" s="966"/>
      <c r="AT31" s="966"/>
      <c r="AU31" s="966" t="s">
        <v>540</v>
      </c>
      <c r="AV31" s="966"/>
      <c r="AW31" s="966"/>
      <c r="AX31" s="966"/>
      <c r="AY31" s="966"/>
      <c r="AZ31" s="1032" t="s">
        <v>540</v>
      </c>
      <c r="BA31" s="1032"/>
      <c r="BB31" s="1032"/>
      <c r="BC31" s="1032"/>
      <c r="BD31" s="1032"/>
      <c r="BE31" s="1027"/>
      <c r="BF31" s="1027"/>
      <c r="BG31" s="1027"/>
      <c r="BH31" s="1027"/>
      <c r="BI31" s="1028"/>
      <c r="BJ31" s="203"/>
      <c r="BK31" s="203"/>
      <c r="BL31" s="203"/>
      <c r="BM31" s="203"/>
      <c r="BN31" s="203"/>
      <c r="BO31" s="216"/>
      <c r="BP31" s="216"/>
      <c r="BQ31" s="213">
        <v>25</v>
      </c>
      <c r="BR31" s="214"/>
      <c r="BS31" s="1006"/>
      <c r="BT31" s="1007"/>
      <c r="BU31" s="1007"/>
      <c r="BV31" s="1007"/>
      <c r="BW31" s="1007"/>
      <c r="BX31" s="1007"/>
      <c r="BY31" s="1007"/>
      <c r="BZ31" s="1007"/>
      <c r="CA31" s="1007"/>
      <c r="CB31" s="1007"/>
      <c r="CC31" s="1007"/>
      <c r="CD31" s="1007"/>
      <c r="CE31" s="1007"/>
      <c r="CF31" s="1007"/>
      <c r="CG31" s="1008"/>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4"/>
      <c r="DW31" s="985"/>
      <c r="DX31" s="985"/>
      <c r="DY31" s="985"/>
      <c r="DZ31" s="986"/>
      <c r="EA31" s="197"/>
    </row>
    <row r="32" spans="1:131" s="198" customFormat="1" ht="26.25" customHeight="1">
      <c r="A32" s="217">
        <v>5</v>
      </c>
      <c r="B32" s="1011" t="s">
        <v>383</v>
      </c>
      <c r="C32" s="1012"/>
      <c r="D32" s="1012"/>
      <c r="E32" s="1012"/>
      <c r="F32" s="1012"/>
      <c r="G32" s="1012"/>
      <c r="H32" s="1012"/>
      <c r="I32" s="1012"/>
      <c r="J32" s="1012"/>
      <c r="K32" s="1012"/>
      <c r="L32" s="1012"/>
      <c r="M32" s="1012"/>
      <c r="N32" s="1012"/>
      <c r="O32" s="1012"/>
      <c r="P32" s="1013"/>
      <c r="Q32" s="1033">
        <v>59</v>
      </c>
      <c r="R32" s="1034"/>
      <c r="S32" s="1034"/>
      <c r="T32" s="1034"/>
      <c r="U32" s="1034"/>
      <c r="V32" s="1034">
        <v>38</v>
      </c>
      <c r="W32" s="1034"/>
      <c r="X32" s="1034"/>
      <c r="Y32" s="1034"/>
      <c r="Z32" s="1034"/>
      <c r="AA32" s="1034">
        <v>21</v>
      </c>
      <c r="AB32" s="1034"/>
      <c r="AC32" s="1034"/>
      <c r="AD32" s="1034"/>
      <c r="AE32" s="1035"/>
      <c r="AF32" s="1017">
        <v>21</v>
      </c>
      <c r="AG32" s="1018"/>
      <c r="AH32" s="1018"/>
      <c r="AI32" s="1018"/>
      <c r="AJ32" s="1019"/>
      <c r="AK32" s="975" t="s">
        <v>540</v>
      </c>
      <c r="AL32" s="966"/>
      <c r="AM32" s="966"/>
      <c r="AN32" s="966"/>
      <c r="AO32" s="966"/>
      <c r="AP32" s="966" t="s">
        <v>540</v>
      </c>
      <c r="AQ32" s="966"/>
      <c r="AR32" s="966"/>
      <c r="AS32" s="966"/>
      <c r="AT32" s="966"/>
      <c r="AU32" s="966" t="s">
        <v>540</v>
      </c>
      <c r="AV32" s="966"/>
      <c r="AW32" s="966"/>
      <c r="AX32" s="966"/>
      <c r="AY32" s="966"/>
      <c r="AZ32" s="1032" t="s">
        <v>540</v>
      </c>
      <c r="BA32" s="1032"/>
      <c r="BB32" s="1032"/>
      <c r="BC32" s="1032"/>
      <c r="BD32" s="1032"/>
      <c r="BE32" s="1027"/>
      <c r="BF32" s="1027"/>
      <c r="BG32" s="1027"/>
      <c r="BH32" s="1027"/>
      <c r="BI32" s="1028"/>
      <c r="BJ32" s="203"/>
      <c r="BK32" s="203"/>
      <c r="BL32" s="203"/>
      <c r="BM32" s="203"/>
      <c r="BN32" s="203"/>
      <c r="BO32" s="216"/>
      <c r="BP32" s="216"/>
      <c r="BQ32" s="213">
        <v>26</v>
      </c>
      <c r="BR32" s="214"/>
      <c r="BS32" s="1006"/>
      <c r="BT32" s="1007"/>
      <c r="BU32" s="1007"/>
      <c r="BV32" s="1007"/>
      <c r="BW32" s="1007"/>
      <c r="BX32" s="1007"/>
      <c r="BY32" s="1007"/>
      <c r="BZ32" s="1007"/>
      <c r="CA32" s="1007"/>
      <c r="CB32" s="1007"/>
      <c r="CC32" s="1007"/>
      <c r="CD32" s="1007"/>
      <c r="CE32" s="1007"/>
      <c r="CF32" s="1007"/>
      <c r="CG32" s="1008"/>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4"/>
      <c r="DW32" s="985"/>
      <c r="DX32" s="985"/>
      <c r="DY32" s="985"/>
      <c r="DZ32" s="986"/>
      <c r="EA32" s="197"/>
    </row>
    <row r="33" spans="1:131" s="198" customFormat="1" ht="26.25" customHeight="1">
      <c r="A33" s="217">
        <v>6</v>
      </c>
      <c r="B33" s="1011" t="s">
        <v>384</v>
      </c>
      <c r="C33" s="1012"/>
      <c r="D33" s="1012"/>
      <c r="E33" s="1012"/>
      <c r="F33" s="1012"/>
      <c r="G33" s="1012"/>
      <c r="H33" s="1012"/>
      <c r="I33" s="1012"/>
      <c r="J33" s="1012"/>
      <c r="K33" s="1012"/>
      <c r="L33" s="1012"/>
      <c r="M33" s="1012"/>
      <c r="N33" s="1012"/>
      <c r="O33" s="1012"/>
      <c r="P33" s="1013"/>
      <c r="Q33" s="1033">
        <v>3562</v>
      </c>
      <c r="R33" s="1034"/>
      <c r="S33" s="1034"/>
      <c r="T33" s="1034"/>
      <c r="U33" s="1034"/>
      <c r="V33" s="1034">
        <v>3230</v>
      </c>
      <c r="W33" s="1034"/>
      <c r="X33" s="1034"/>
      <c r="Y33" s="1034"/>
      <c r="Z33" s="1034"/>
      <c r="AA33" s="1034">
        <v>333</v>
      </c>
      <c r="AB33" s="1034"/>
      <c r="AC33" s="1034"/>
      <c r="AD33" s="1034"/>
      <c r="AE33" s="1035"/>
      <c r="AF33" s="1017">
        <v>2083</v>
      </c>
      <c r="AG33" s="1018"/>
      <c r="AH33" s="1018"/>
      <c r="AI33" s="1018"/>
      <c r="AJ33" s="1019"/>
      <c r="AK33" s="975">
        <v>310</v>
      </c>
      <c r="AL33" s="966"/>
      <c r="AM33" s="966"/>
      <c r="AN33" s="966"/>
      <c r="AO33" s="966"/>
      <c r="AP33" s="966">
        <v>15444</v>
      </c>
      <c r="AQ33" s="966"/>
      <c r="AR33" s="966"/>
      <c r="AS33" s="966"/>
      <c r="AT33" s="966"/>
      <c r="AU33" s="966">
        <v>2069</v>
      </c>
      <c r="AV33" s="966"/>
      <c r="AW33" s="966"/>
      <c r="AX33" s="966"/>
      <c r="AY33" s="966"/>
      <c r="AZ33" s="1032" t="s">
        <v>540</v>
      </c>
      <c r="BA33" s="1032"/>
      <c r="BB33" s="1032"/>
      <c r="BC33" s="1032"/>
      <c r="BD33" s="1032"/>
      <c r="BE33" s="1027" t="s">
        <v>385</v>
      </c>
      <c r="BF33" s="1027"/>
      <c r="BG33" s="1027"/>
      <c r="BH33" s="1027"/>
      <c r="BI33" s="1028"/>
      <c r="BJ33" s="203"/>
      <c r="BK33" s="203"/>
      <c r="BL33" s="203"/>
      <c r="BM33" s="203"/>
      <c r="BN33" s="203"/>
      <c r="BO33" s="216"/>
      <c r="BP33" s="216"/>
      <c r="BQ33" s="213">
        <v>27</v>
      </c>
      <c r="BR33" s="214"/>
      <c r="BS33" s="1006"/>
      <c r="BT33" s="1007"/>
      <c r="BU33" s="1007"/>
      <c r="BV33" s="1007"/>
      <c r="BW33" s="1007"/>
      <c r="BX33" s="1007"/>
      <c r="BY33" s="1007"/>
      <c r="BZ33" s="1007"/>
      <c r="CA33" s="1007"/>
      <c r="CB33" s="1007"/>
      <c r="CC33" s="1007"/>
      <c r="CD33" s="1007"/>
      <c r="CE33" s="1007"/>
      <c r="CF33" s="1007"/>
      <c r="CG33" s="1008"/>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4"/>
      <c r="DW33" s="985"/>
      <c r="DX33" s="985"/>
      <c r="DY33" s="985"/>
      <c r="DZ33" s="986"/>
      <c r="EA33" s="197"/>
    </row>
    <row r="34" spans="1:131" s="198" customFormat="1" ht="26.25" customHeight="1">
      <c r="A34" s="217">
        <v>7</v>
      </c>
      <c r="B34" s="1011" t="s">
        <v>386</v>
      </c>
      <c r="C34" s="1012"/>
      <c r="D34" s="1012"/>
      <c r="E34" s="1012"/>
      <c r="F34" s="1012"/>
      <c r="G34" s="1012"/>
      <c r="H34" s="1012"/>
      <c r="I34" s="1012"/>
      <c r="J34" s="1012"/>
      <c r="K34" s="1012"/>
      <c r="L34" s="1012"/>
      <c r="M34" s="1012"/>
      <c r="N34" s="1012"/>
      <c r="O34" s="1012"/>
      <c r="P34" s="1013"/>
      <c r="Q34" s="1033">
        <v>3876</v>
      </c>
      <c r="R34" s="1034"/>
      <c r="S34" s="1034"/>
      <c r="T34" s="1034"/>
      <c r="U34" s="1034"/>
      <c r="V34" s="1034">
        <v>3868</v>
      </c>
      <c r="W34" s="1034"/>
      <c r="X34" s="1034"/>
      <c r="Y34" s="1034"/>
      <c r="Z34" s="1034"/>
      <c r="AA34" s="1034">
        <v>8</v>
      </c>
      <c r="AB34" s="1034"/>
      <c r="AC34" s="1034"/>
      <c r="AD34" s="1034"/>
      <c r="AE34" s="1035"/>
      <c r="AF34" s="1017">
        <v>636</v>
      </c>
      <c r="AG34" s="1018"/>
      <c r="AH34" s="1018"/>
      <c r="AI34" s="1018"/>
      <c r="AJ34" s="1019"/>
      <c r="AK34" s="975">
        <v>2113</v>
      </c>
      <c r="AL34" s="966"/>
      <c r="AM34" s="966"/>
      <c r="AN34" s="966"/>
      <c r="AO34" s="966"/>
      <c r="AP34" s="966">
        <v>37862</v>
      </c>
      <c r="AQ34" s="966"/>
      <c r="AR34" s="966"/>
      <c r="AS34" s="966"/>
      <c r="AT34" s="966"/>
      <c r="AU34" s="966">
        <v>26087</v>
      </c>
      <c r="AV34" s="966"/>
      <c r="AW34" s="966"/>
      <c r="AX34" s="966"/>
      <c r="AY34" s="966"/>
      <c r="AZ34" s="1032" t="s">
        <v>540</v>
      </c>
      <c r="BA34" s="1032"/>
      <c r="BB34" s="1032"/>
      <c r="BC34" s="1032"/>
      <c r="BD34" s="1032"/>
      <c r="BE34" s="1027" t="s">
        <v>385</v>
      </c>
      <c r="BF34" s="1027"/>
      <c r="BG34" s="1027"/>
      <c r="BH34" s="1027"/>
      <c r="BI34" s="1028"/>
      <c r="BJ34" s="203"/>
      <c r="BK34" s="203"/>
      <c r="BL34" s="203"/>
      <c r="BM34" s="203"/>
      <c r="BN34" s="203"/>
      <c r="BO34" s="216"/>
      <c r="BP34" s="216"/>
      <c r="BQ34" s="213">
        <v>28</v>
      </c>
      <c r="BR34" s="214"/>
      <c r="BS34" s="1006"/>
      <c r="BT34" s="1007"/>
      <c r="BU34" s="1007"/>
      <c r="BV34" s="1007"/>
      <c r="BW34" s="1007"/>
      <c r="BX34" s="1007"/>
      <c r="BY34" s="1007"/>
      <c r="BZ34" s="1007"/>
      <c r="CA34" s="1007"/>
      <c r="CB34" s="1007"/>
      <c r="CC34" s="1007"/>
      <c r="CD34" s="1007"/>
      <c r="CE34" s="1007"/>
      <c r="CF34" s="1007"/>
      <c r="CG34" s="1008"/>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4"/>
      <c r="DW34" s="985"/>
      <c r="DX34" s="985"/>
      <c r="DY34" s="985"/>
      <c r="DZ34" s="986"/>
      <c r="EA34" s="197"/>
    </row>
    <row r="35" spans="1:131" s="198" customFormat="1" ht="26.25" customHeight="1">
      <c r="A35" s="217">
        <v>8</v>
      </c>
      <c r="B35" s="1011" t="s">
        <v>387</v>
      </c>
      <c r="C35" s="1012"/>
      <c r="D35" s="1012"/>
      <c r="E35" s="1012"/>
      <c r="F35" s="1012"/>
      <c r="G35" s="1012"/>
      <c r="H35" s="1012"/>
      <c r="I35" s="1012"/>
      <c r="J35" s="1012"/>
      <c r="K35" s="1012"/>
      <c r="L35" s="1012"/>
      <c r="M35" s="1012"/>
      <c r="N35" s="1012"/>
      <c r="O35" s="1012"/>
      <c r="P35" s="1013"/>
      <c r="Q35" s="1033">
        <v>533</v>
      </c>
      <c r="R35" s="1034"/>
      <c r="S35" s="1034"/>
      <c r="T35" s="1034"/>
      <c r="U35" s="1034"/>
      <c r="V35" s="1034">
        <v>533</v>
      </c>
      <c r="W35" s="1034"/>
      <c r="X35" s="1034"/>
      <c r="Y35" s="1034"/>
      <c r="Z35" s="1034"/>
      <c r="AA35" s="1034" t="s">
        <v>540</v>
      </c>
      <c r="AB35" s="1034"/>
      <c r="AC35" s="1034"/>
      <c r="AD35" s="1034"/>
      <c r="AE35" s="1035"/>
      <c r="AF35" s="1017" t="s">
        <v>112</v>
      </c>
      <c r="AG35" s="1018"/>
      <c r="AH35" s="1018"/>
      <c r="AI35" s="1018"/>
      <c r="AJ35" s="1019"/>
      <c r="AK35" s="975">
        <v>360</v>
      </c>
      <c r="AL35" s="966"/>
      <c r="AM35" s="966"/>
      <c r="AN35" s="966"/>
      <c r="AO35" s="966"/>
      <c r="AP35" s="966">
        <v>3404</v>
      </c>
      <c r="AQ35" s="966"/>
      <c r="AR35" s="966"/>
      <c r="AS35" s="966"/>
      <c r="AT35" s="966"/>
      <c r="AU35" s="966">
        <v>2869</v>
      </c>
      <c r="AV35" s="966"/>
      <c r="AW35" s="966"/>
      <c r="AX35" s="966"/>
      <c r="AY35" s="966"/>
      <c r="AZ35" s="1032" t="s">
        <v>541</v>
      </c>
      <c r="BA35" s="1032"/>
      <c r="BB35" s="1032"/>
      <c r="BC35" s="1032"/>
      <c r="BD35" s="1032"/>
      <c r="BE35" s="1027" t="s">
        <v>388</v>
      </c>
      <c r="BF35" s="1027"/>
      <c r="BG35" s="1027"/>
      <c r="BH35" s="1027"/>
      <c r="BI35" s="1028"/>
      <c r="BJ35" s="203"/>
      <c r="BK35" s="203"/>
      <c r="BL35" s="203"/>
      <c r="BM35" s="203"/>
      <c r="BN35" s="203"/>
      <c r="BO35" s="216"/>
      <c r="BP35" s="216"/>
      <c r="BQ35" s="213">
        <v>29</v>
      </c>
      <c r="BR35" s="214"/>
      <c r="BS35" s="1006"/>
      <c r="BT35" s="1007"/>
      <c r="BU35" s="1007"/>
      <c r="BV35" s="1007"/>
      <c r="BW35" s="1007"/>
      <c r="BX35" s="1007"/>
      <c r="BY35" s="1007"/>
      <c r="BZ35" s="1007"/>
      <c r="CA35" s="1007"/>
      <c r="CB35" s="1007"/>
      <c r="CC35" s="1007"/>
      <c r="CD35" s="1007"/>
      <c r="CE35" s="1007"/>
      <c r="CF35" s="1007"/>
      <c r="CG35" s="1008"/>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4"/>
      <c r="DW35" s="985"/>
      <c r="DX35" s="985"/>
      <c r="DY35" s="985"/>
      <c r="DZ35" s="986"/>
      <c r="EA35" s="197"/>
    </row>
    <row r="36" spans="1:131" s="198" customFormat="1" ht="26.25" customHeight="1">
      <c r="A36" s="217">
        <v>9</v>
      </c>
      <c r="B36" s="1011" t="s">
        <v>389</v>
      </c>
      <c r="C36" s="1012"/>
      <c r="D36" s="1012"/>
      <c r="E36" s="1012"/>
      <c r="F36" s="1012"/>
      <c r="G36" s="1012"/>
      <c r="H36" s="1012"/>
      <c r="I36" s="1012"/>
      <c r="J36" s="1012"/>
      <c r="K36" s="1012"/>
      <c r="L36" s="1012"/>
      <c r="M36" s="1012"/>
      <c r="N36" s="1012"/>
      <c r="O36" s="1012"/>
      <c r="P36" s="1013"/>
      <c r="Q36" s="1033">
        <v>15</v>
      </c>
      <c r="R36" s="1034"/>
      <c r="S36" s="1034"/>
      <c r="T36" s="1034"/>
      <c r="U36" s="1034"/>
      <c r="V36" s="1034">
        <v>15</v>
      </c>
      <c r="W36" s="1034"/>
      <c r="X36" s="1034"/>
      <c r="Y36" s="1034"/>
      <c r="Z36" s="1034"/>
      <c r="AA36" s="1034" t="s">
        <v>540</v>
      </c>
      <c r="AB36" s="1034"/>
      <c r="AC36" s="1034"/>
      <c r="AD36" s="1034"/>
      <c r="AE36" s="1035"/>
      <c r="AF36" s="1017" t="s">
        <v>112</v>
      </c>
      <c r="AG36" s="1018"/>
      <c r="AH36" s="1018"/>
      <c r="AI36" s="1018"/>
      <c r="AJ36" s="1019"/>
      <c r="AK36" s="975">
        <v>10</v>
      </c>
      <c r="AL36" s="966"/>
      <c r="AM36" s="966"/>
      <c r="AN36" s="966"/>
      <c r="AO36" s="966"/>
      <c r="AP36" s="966">
        <v>141</v>
      </c>
      <c r="AQ36" s="966"/>
      <c r="AR36" s="966"/>
      <c r="AS36" s="966"/>
      <c r="AT36" s="966"/>
      <c r="AU36" s="966">
        <v>115</v>
      </c>
      <c r="AV36" s="966"/>
      <c r="AW36" s="966"/>
      <c r="AX36" s="966"/>
      <c r="AY36" s="966"/>
      <c r="AZ36" s="1032" t="s">
        <v>540</v>
      </c>
      <c r="BA36" s="1032"/>
      <c r="BB36" s="1032"/>
      <c r="BC36" s="1032"/>
      <c r="BD36" s="1032"/>
      <c r="BE36" s="1027" t="s">
        <v>388</v>
      </c>
      <c r="BF36" s="1027"/>
      <c r="BG36" s="1027"/>
      <c r="BH36" s="1027"/>
      <c r="BI36" s="1028"/>
      <c r="BJ36" s="203"/>
      <c r="BK36" s="203"/>
      <c r="BL36" s="203"/>
      <c r="BM36" s="203"/>
      <c r="BN36" s="203"/>
      <c r="BO36" s="216"/>
      <c r="BP36" s="216"/>
      <c r="BQ36" s="213">
        <v>30</v>
      </c>
      <c r="BR36" s="214"/>
      <c r="BS36" s="1006"/>
      <c r="BT36" s="1007"/>
      <c r="BU36" s="1007"/>
      <c r="BV36" s="1007"/>
      <c r="BW36" s="1007"/>
      <c r="BX36" s="1007"/>
      <c r="BY36" s="1007"/>
      <c r="BZ36" s="1007"/>
      <c r="CA36" s="1007"/>
      <c r="CB36" s="1007"/>
      <c r="CC36" s="1007"/>
      <c r="CD36" s="1007"/>
      <c r="CE36" s="1007"/>
      <c r="CF36" s="1007"/>
      <c r="CG36" s="1008"/>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4"/>
      <c r="DW36" s="985"/>
      <c r="DX36" s="985"/>
      <c r="DY36" s="985"/>
      <c r="DZ36" s="986"/>
      <c r="EA36" s="197"/>
    </row>
    <row r="37" spans="1:131" s="198" customFormat="1" ht="26.25" customHeight="1">
      <c r="A37" s="217">
        <v>10</v>
      </c>
      <c r="B37" s="1011" t="s">
        <v>390</v>
      </c>
      <c r="C37" s="1012"/>
      <c r="D37" s="1012"/>
      <c r="E37" s="1012"/>
      <c r="F37" s="1012"/>
      <c r="G37" s="1012"/>
      <c r="H37" s="1012"/>
      <c r="I37" s="1012"/>
      <c r="J37" s="1012"/>
      <c r="K37" s="1012"/>
      <c r="L37" s="1012"/>
      <c r="M37" s="1012"/>
      <c r="N37" s="1012"/>
      <c r="O37" s="1012"/>
      <c r="P37" s="1013"/>
      <c r="Q37" s="1033">
        <v>37</v>
      </c>
      <c r="R37" s="1034"/>
      <c r="S37" s="1034"/>
      <c r="T37" s="1034"/>
      <c r="U37" s="1034"/>
      <c r="V37" s="1034">
        <v>37</v>
      </c>
      <c r="W37" s="1034"/>
      <c r="X37" s="1034"/>
      <c r="Y37" s="1034"/>
      <c r="Z37" s="1034"/>
      <c r="AA37" s="1034" t="s">
        <v>540</v>
      </c>
      <c r="AB37" s="1034"/>
      <c r="AC37" s="1034"/>
      <c r="AD37" s="1034"/>
      <c r="AE37" s="1035"/>
      <c r="AF37" s="1017" t="s">
        <v>112</v>
      </c>
      <c r="AG37" s="1018"/>
      <c r="AH37" s="1018"/>
      <c r="AI37" s="1018"/>
      <c r="AJ37" s="1019"/>
      <c r="AK37" s="975">
        <v>30</v>
      </c>
      <c r="AL37" s="966"/>
      <c r="AM37" s="966"/>
      <c r="AN37" s="966"/>
      <c r="AO37" s="966"/>
      <c r="AP37" s="966">
        <v>72</v>
      </c>
      <c r="AQ37" s="966"/>
      <c r="AR37" s="966"/>
      <c r="AS37" s="966"/>
      <c r="AT37" s="966"/>
      <c r="AU37" s="966" t="s">
        <v>540</v>
      </c>
      <c r="AV37" s="966"/>
      <c r="AW37" s="966"/>
      <c r="AX37" s="966"/>
      <c r="AY37" s="966"/>
      <c r="AZ37" s="1032" t="s">
        <v>540</v>
      </c>
      <c r="BA37" s="1032"/>
      <c r="BB37" s="1032"/>
      <c r="BC37" s="1032"/>
      <c r="BD37" s="1032"/>
      <c r="BE37" s="1027" t="s">
        <v>388</v>
      </c>
      <c r="BF37" s="1027"/>
      <c r="BG37" s="1027"/>
      <c r="BH37" s="1027"/>
      <c r="BI37" s="1028"/>
      <c r="BJ37" s="203"/>
      <c r="BK37" s="203"/>
      <c r="BL37" s="203"/>
      <c r="BM37" s="203"/>
      <c r="BN37" s="203"/>
      <c r="BO37" s="216"/>
      <c r="BP37" s="216"/>
      <c r="BQ37" s="213">
        <v>31</v>
      </c>
      <c r="BR37" s="214"/>
      <c r="BS37" s="1006"/>
      <c r="BT37" s="1007"/>
      <c r="BU37" s="1007"/>
      <c r="BV37" s="1007"/>
      <c r="BW37" s="1007"/>
      <c r="BX37" s="1007"/>
      <c r="BY37" s="1007"/>
      <c r="BZ37" s="1007"/>
      <c r="CA37" s="1007"/>
      <c r="CB37" s="1007"/>
      <c r="CC37" s="1007"/>
      <c r="CD37" s="1007"/>
      <c r="CE37" s="1007"/>
      <c r="CF37" s="1007"/>
      <c r="CG37" s="1008"/>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4"/>
      <c r="DW37" s="985"/>
      <c r="DX37" s="985"/>
      <c r="DY37" s="985"/>
      <c r="DZ37" s="986"/>
      <c r="EA37" s="197"/>
    </row>
    <row r="38" spans="1:131" s="198" customFormat="1" ht="26.25" customHeight="1">
      <c r="A38" s="217">
        <v>11</v>
      </c>
      <c r="B38" s="1011" t="s">
        <v>391</v>
      </c>
      <c r="C38" s="1012"/>
      <c r="D38" s="1012"/>
      <c r="E38" s="1012"/>
      <c r="F38" s="1012"/>
      <c r="G38" s="1012"/>
      <c r="H38" s="1012"/>
      <c r="I38" s="1012"/>
      <c r="J38" s="1012"/>
      <c r="K38" s="1012"/>
      <c r="L38" s="1012"/>
      <c r="M38" s="1012"/>
      <c r="N38" s="1012"/>
      <c r="O38" s="1012"/>
      <c r="P38" s="1013"/>
      <c r="Q38" s="1033">
        <v>458</v>
      </c>
      <c r="R38" s="1034"/>
      <c r="S38" s="1034"/>
      <c r="T38" s="1034"/>
      <c r="U38" s="1034"/>
      <c r="V38" s="1034">
        <v>446</v>
      </c>
      <c r="W38" s="1034"/>
      <c r="X38" s="1034"/>
      <c r="Y38" s="1034"/>
      <c r="Z38" s="1034"/>
      <c r="AA38" s="1034">
        <v>12</v>
      </c>
      <c r="AB38" s="1034"/>
      <c r="AC38" s="1034"/>
      <c r="AD38" s="1034"/>
      <c r="AE38" s="1035"/>
      <c r="AF38" s="1017" t="s">
        <v>112</v>
      </c>
      <c r="AG38" s="1018"/>
      <c r="AH38" s="1018"/>
      <c r="AI38" s="1018"/>
      <c r="AJ38" s="1019"/>
      <c r="AK38" s="975">
        <v>278</v>
      </c>
      <c r="AL38" s="966"/>
      <c r="AM38" s="966"/>
      <c r="AN38" s="966"/>
      <c r="AO38" s="966"/>
      <c r="AP38" s="966">
        <v>1061</v>
      </c>
      <c r="AQ38" s="966"/>
      <c r="AR38" s="966"/>
      <c r="AS38" s="966"/>
      <c r="AT38" s="966"/>
      <c r="AU38" s="966">
        <v>873</v>
      </c>
      <c r="AV38" s="966"/>
      <c r="AW38" s="966"/>
      <c r="AX38" s="966"/>
      <c r="AY38" s="966"/>
      <c r="AZ38" s="1032" t="s">
        <v>540</v>
      </c>
      <c r="BA38" s="1032"/>
      <c r="BB38" s="1032"/>
      <c r="BC38" s="1032"/>
      <c r="BD38" s="1032"/>
      <c r="BE38" s="1027" t="s">
        <v>388</v>
      </c>
      <c r="BF38" s="1027"/>
      <c r="BG38" s="1027"/>
      <c r="BH38" s="1027"/>
      <c r="BI38" s="1028"/>
      <c r="BJ38" s="203"/>
      <c r="BK38" s="203"/>
      <c r="BL38" s="203"/>
      <c r="BM38" s="203"/>
      <c r="BN38" s="203"/>
      <c r="BO38" s="216"/>
      <c r="BP38" s="216"/>
      <c r="BQ38" s="213">
        <v>32</v>
      </c>
      <c r="BR38" s="214"/>
      <c r="BS38" s="1006"/>
      <c r="BT38" s="1007"/>
      <c r="BU38" s="1007"/>
      <c r="BV38" s="1007"/>
      <c r="BW38" s="1007"/>
      <c r="BX38" s="1007"/>
      <c r="BY38" s="1007"/>
      <c r="BZ38" s="1007"/>
      <c r="CA38" s="1007"/>
      <c r="CB38" s="1007"/>
      <c r="CC38" s="1007"/>
      <c r="CD38" s="1007"/>
      <c r="CE38" s="1007"/>
      <c r="CF38" s="1007"/>
      <c r="CG38" s="1008"/>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4"/>
      <c r="DW38" s="985"/>
      <c r="DX38" s="985"/>
      <c r="DY38" s="985"/>
      <c r="DZ38" s="986"/>
      <c r="EA38" s="197"/>
    </row>
    <row r="39" spans="1:131" s="198" customFormat="1" ht="26.25" customHeight="1">
      <c r="A39" s="217">
        <v>12</v>
      </c>
      <c r="B39" s="1011" t="s">
        <v>392</v>
      </c>
      <c r="C39" s="1012"/>
      <c r="D39" s="1012"/>
      <c r="E39" s="1012"/>
      <c r="F39" s="1012"/>
      <c r="G39" s="1012"/>
      <c r="H39" s="1012"/>
      <c r="I39" s="1012"/>
      <c r="J39" s="1012"/>
      <c r="K39" s="1012"/>
      <c r="L39" s="1012"/>
      <c r="M39" s="1012"/>
      <c r="N39" s="1012"/>
      <c r="O39" s="1012"/>
      <c r="P39" s="1013"/>
      <c r="Q39" s="1033">
        <v>82</v>
      </c>
      <c r="R39" s="1034"/>
      <c r="S39" s="1034"/>
      <c r="T39" s="1034"/>
      <c r="U39" s="1034"/>
      <c r="V39" s="1034">
        <v>82</v>
      </c>
      <c r="W39" s="1034"/>
      <c r="X39" s="1034"/>
      <c r="Y39" s="1034"/>
      <c r="Z39" s="1034"/>
      <c r="AA39" s="1034" t="s">
        <v>540</v>
      </c>
      <c r="AB39" s="1034"/>
      <c r="AC39" s="1034"/>
      <c r="AD39" s="1034"/>
      <c r="AE39" s="1035"/>
      <c r="AF39" s="1017">
        <v>57</v>
      </c>
      <c r="AG39" s="1018"/>
      <c r="AH39" s="1018"/>
      <c r="AI39" s="1018"/>
      <c r="AJ39" s="1019"/>
      <c r="AK39" s="975">
        <v>71</v>
      </c>
      <c r="AL39" s="966"/>
      <c r="AM39" s="966"/>
      <c r="AN39" s="966"/>
      <c r="AO39" s="966"/>
      <c r="AP39" s="966">
        <v>684</v>
      </c>
      <c r="AQ39" s="966"/>
      <c r="AR39" s="966"/>
      <c r="AS39" s="966"/>
      <c r="AT39" s="966"/>
      <c r="AU39" s="966">
        <v>58</v>
      </c>
      <c r="AV39" s="966"/>
      <c r="AW39" s="966"/>
      <c r="AX39" s="966"/>
      <c r="AY39" s="966"/>
      <c r="AZ39" s="1032" t="s">
        <v>541</v>
      </c>
      <c r="BA39" s="1032"/>
      <c r="BB39" s="1032"/>
      <c r="BC39" s="1032"/>
      <c r="BD39" s="1032"/>
      <c r="BE39" s="1027" t="s">
        <v>388</v>
      </c>
      <c r="BF39" s="1027"/>
      <c r="BG39" s="1027"/>
      <c r="BH39" s="1027"/>
      <c r="BI39" s="1028"/>
      <c r="BJ39" s="203"/>
      <c r="BK39" s="203"/>
      <c r="BL39" s="203"/>
      <c r="BM39" s="203"/>
      <c r="BN39" s="203"/>
      <c r="BO39" s="216"/>
      <c r="BP39" s="216"/>
      <c r="BQ39" s="213">
        <v>33</v>
      </c>
      <c r="BR39" s="214"/>
      <c r="BS39" s="1006"/>
      <c r="BT39" s="1007"/>
      <c r="BU39" s="1007"/>
      <c r="BV39" s="1007"/>
      <c r="BW39" s="1007"/>
      <c r="BX39" s="1007"/>
      <c r="BY39" s="1007"/>
      <c r="BZ39" s="1007"/>
      <c r="CA39" s="1007"/>
      <c r="CB39" s="1007"/>
      <c r="CC39" s="1007"/>
      <c r="CD39" s="1007"/>
      <c r="CE39" s="1007"/>
      <c r="CF39" s="1007"/>
      <c r="CG39" s="1008"/>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4"/>
      <c r="DW39" s="985"/>
      <c r="DX39" s="985"/>
      <c r="DY39" s="985"/>
      <c r="DZ39" s="986"/>
      <c r="EA39" s="197"/>
    </row>
    <row r="40" spans="1:131" s="198" customFormat="1" ht="26.25" customHeight="1">
      <c r="A40" s="212">
        <v>13</v>
      </c>
      <c r="B40" s="1011"/>
      <c r="C40" s="1012"/>
      <c r="D40" s="1012"/>
      <c r="E40" s="1012"/>
      <c r="F40" s="1012"/>
      <c r="G40" s="1012"/>
      <c r="H40" s="1012"/>
      <c r="I40" s="1012"/>
      <c r="J40" s="1012"/>
      <c r="K40" s="1012"/>
      <c r="L40" s="1012"/>
      <c r="M40" s="1012"/>
      <c r="N40" s="1012"/>
      <c r="O40" s="1012"/>
      <c r="P40" s="1013"/>
      <c r="Q40" s="1033"/>
      <c r="R40" s="1034"/>
      <c r="S40" s="1034"/>
      <c r="T40" s="1034"/>
      <c r="U40" s="1034"/>
      <c r="V40" s="1034"/>
      <c r="W40" s="1034"/>
      <c r="X40" s="1034"/>
      <c r="Y40" s="1034"/>
      <c r="Z40" s="1034"/>
      <c r="AA40" s="1034"/>
      <c r="AB40" s="1034"/>
      <c r="AC40" s="1034"/>
      <c r="AD40" s="1034"/>
      <c r="AE40" s="1035"/>
      <c r="AF40" s="1017"/>
      <c r="AG40" s="1018"/>
      <c r="AH40" s="1018"/>
      <c r="AI40" s="1018"/>
      <c r="AJ40" s="1019"/>
      <c r="AK40" s="975"/>
      <c r="AL40" s="966"/>
      <c r="AM40" s="966"/>
      <c r="AN40" s="966"/>
      <c r="AO40" s="966"/>
      <c r="AP40" s="966"/>
      <c r="AQ40" s="966"/>
      <c r="AR40" s="966"/>
      <c r="AS40" s="966"/>
      <c r="AT40" s="966"/>
      <c r="AU40" s="966"/>
      <c r="AV40" s="966"/>
      <c r="AW40" s="966"/>
      <c r="AX40" s="966"/>
      <c r="AY40" s="966"/>
      <c r="AZ40" s="1032"/>
      <c r="BA40" s="1032"/>
      <c r="BB40" s="1032"/>
      <c r="BC40" s="1032"/>
      <c r="BD40" s="1032"/>
      <c r="BE40" s="1027"/>
      <c r="BF40" s="1027"/>
      <c r="BG40" s="1027"/>
      <c r="BH40" s="1027"/>
      <c r="BI40" s="1028"/>
      <c r="BJ40" s="203"/>
      <c r="BK40" s="203"/>
      <c r="BL40" s="203"/>
      <c r="BM40" s="203"/>
      <c r="BN40" s="203"/>
      <c r="BO40" s="216"/>
      <c r="BP40" s="216"/>
      <c r="BQ40" s="213">
        <v>34</v>
      </c>
      <c r="BR40" s="214"/>
      <c r="BS40" s="1006"/>
      <c r="BT40" s="1007"/>
      <c r="BU40" s="1007"/>
      <c r="BV40" s="1007"/>
      <c r="BW40" s="1007"/>
      <c r="BX40" s="1007"/>
      <c r="BY40" s="1007"/>
      <c r="BZ40" s="1007"/>
      <c r="CA40" s="1007"/>
      <c r="CB40" s="1007"/>
      <c r="CC40" s="1007"/>
      <c r="CD40" s="1007"/>
      <c r="CE40" s="1007"/>
      <c r="CF40" s="1007"/>
      <c r="CG40" s="1008"/>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4"/>
      <c r="DW40" s="985"/>
      <c r="DX40" s="985"/>
      <c r="DY40" s="985"/>
      <c r="DZ40" s="986"/>
      <c r="EA40" s="197"/>
    </row>
    <row r="41" spans="1:131" s="198" customFormat="1" ht="26.25" customHeight="1">
      <c r="A41" s="212">
        <v>14</v>
      </c>
      <c r="B41" s="1011"/>
      <c r="C41" s="1012"/>
      <c r="D41" s="1012"/>
      <c r="E41" s="1012"/>
      <c r="F41" s="1012"/>
      <c r="G41" s="1012"/>
      <c r="H41" s="1012"/>
      <c r="I41" s="1012"/>
      <c r="J41" s="1012"/>
      <c r="K41" s="1012"/>
      <c r="L41" s="1012"/>
      <c r="M41" s="1012"/>
      <c r="N41" s="1012"/>
      <c r="O41" s="1012"/>
      <c r="P41" s="1013"/>
      <c r="Q41" s="1033"/>
      <c r="R41" s="1034"/>
      <c r="S41" s="1034"/>
      <c r="T41" s="1034"/>
      <c r="U41" s="1034"/>
      <c r="V41" s="1034"/>
      <c r="W41" s="1034"/>
      <c r="X41" s="1034"/>
      <c r="Y41" s="1034"/>
      <c r="Z41" s="1034"/>
      <c r="AA41" s="1034"/>
      <c r="AB41" s="1034"/>
      <c r="AC41" s="1034"/>
      <c r="AD41" s="1034"/>
      <c r="AE41" s="1035"/>
      <c r="AF41" s="1017"/>
      <c r="AG41" s="1018"/>
      <c r="AH41" s="1018"/>
      <c r="AI41" s="1018"/>
      <c r="AJ41" s="1019"/>
      <c r="AK41" s="975"/>
      <c r="AL41" s="966"/>
      <c r="AM41" s="966"/>
      <c r="AN41" s="966"/>
      <c r="AO41" s="966"/>
      <c r="AP41" s="966"/>
      <c r="AQ41" s="966"/>
      <c r="AR41" s="966"/>
      <c r="AS41" s="966"/>
      <c r="AT41" s="966"/>
      <c r="AU41" s="966"/>
      <c r="AV41" s="966"/>
      <c r="AW41" s="966"/>
      <c r="AX41" s="966"/>
      <c r="AY41" s="966"/>
      <c r="AZ41" s="1032"/>
      <c r="BA41" s="1032"/>
      <c r="BB41" s="1032"/>
      <c r="BC41" s="1032"/>
      <c r="BD41" s="1032"/>
      <c r="BE41" s="1027"/>
      <c r="BF41" s="1027"/>
      <c r="BG41" s="1027"/>
      <c r="BH41" s="1027"/>
      <c r="BI41" s="1028"/>
      <c r="BJ41" s="203"/>
      <c r="BK41" s="203"/>
      <c r="BL41" s="203"/>
      <c r="BM41" s="203"/>
      <c r="BN41" s="203"/>
      <c r="BO41" s="216"/>
      <c r="BP41" s="216"/>
      <c r="BQ41" s="213">
        <v>35</v>
      </c>
      <c r="BR41" s="214"/>
      <c r="BS41" s="1006"/>
      <c r="BT41" s="1007"/>
      <c r="BU41" s="1007"/>
      <c r="BV41" s="1007"/>
      <c r="BW41" s="1007"/>
      <c r="BX41" s="1007"/>
      <c r="BY41" s="1007"/>
      <c r="BZ41" s="1007"/>
      <c r="CA41" s="1007"/>
      <c r="CB41" s="1007"/>
      <c r="CC41" s="1007"/>
      <c r="CD41" s="1007"/>
      <c r="CE41" s="1007"/>
      <c r="CF41" s="1007"/>
      <c r="CG41" s="1008"/>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4"/>
      <c r="DW41" s="985"/>
      <c r="DX41" s="985"/>
      <c r="DY41" s="985"/>
      <c r="DZ41" s="986"/>
      <c r="EA41" s="197"/>
    </row>
    <row r="42" spans="1:131" s="198" customFormat="1" ht="26.25" customHeight="1">
      <c r="A42" s="212">
        <v>15</v>
      </c>
      <c r="B42" s="1011"/>
      <c r="C42" s="1012"/>
      <c r="D42" s="1012"/>
      <c r="E42" s="1012"/>
      <c r="F42" s="1012"/>
      <c r="G42" s="1012"/>
      <c r="H42" s="1012"/>
      <c r="I42" s="1012"/>
      <c r="J42" s="1012"/>
      <c r="K42" s="1012"/>
      <c r="L42" s="1012"/>
      <c r="M42" s="1012"/>
      <c r="N42" s="1012"/>
      <c r="O42" s="1012"/>
      <c r="P42" s="1013"/>
      <c r="Q42" s="1033"/>
      <c r="R42" s="1034"/>
      <c r="S42" s="1034"/>
      <c r="T42" s="1034"/>
      <c r="U42" s="1034"/>
      <c r="V42" s="1034"/>
      <c r="W42" s="1034"/>
      <c r="X42" s="1034"/>
      <c r="Y42" s="1034"/>
      <c r="Z42" s="1034"/>
      <c r="AA42" s="1034"/>
      <c r="AB42" s="1034"/>
      <c r="AC42" s="1034"/>
      <c r="AD42" s="1034"/>
      <c r="AE42" s="1035"/>
      <c r="AF42" s="1017"/>
      <c r="AG42" s="1018"/>
      <c r="AH42" s="1018"/>
      <c r="AI42" s="1018"/>
      <c r="AJ42" s="1019"/>
      <c r="AK42" s="975"/>
      <c r="AL42" s="966"/>
      <c r="AM42" s="966"/>
      <c r="AN42" s="966"/>
      <c r="AO42" s="966"/>
      <c r="AP42" s="966"/>
      <c r="AQ42" s="966"/>
      <c r="AR42" s="966"/>
      <c r="AS42" s="966"/>
      <c r="AT42" s="966"/>
      <c r="AU42" s="966"/>
      <c r="AV42" s="966"/>
      <c r="AW42" s="966"/>
      <c r="AX42" s="966"/>
      <c r="AY42" s="966"/>
      <c r="AZ42" s="1032"/>
      <c r="BA42" s="1032"/>
      <c r="BB42" s="1032"/>
      <c r="BC42" s="1032"/>
      <c r="BD42" s="1032"/>
      <c r="BE42" s="1027"/>
      <c r="BF42" s="1027"/>
      <c r="BG42" s="1027"/>
      <c r="BH42" s="1027"/>
      <c r="BI42" s="1028"/>
      <c r="BJ42" s="203"/>
      <c r="BK42" s="203"/>
      <c r="BL42" s="203"/>
      <c r="BM42" s="203"/>
      <c r="BN42" s="203"/>
      <c r="BO42" s="216"/>
      <c r="BP42" s="216"/>
      <c r="BQ42" s="213">
        <v>36</v>
      </c>
      <c r="BR42" s="214"/>
      <c r="BS42" s="1006"/>
      <c r="BT42" s="1007"/>
      <c r="BU42" s="1007"/>
      <c r="BV42" s="1007"/>
      <c r="BW42" s="1007"/>
      <c r="BX42" s="1007"/>
      <c r="BY42" s="1007"/>
      <c r="BZ42" s="1007"/>
      <c r="CA42" s="1007"/>
      <c r="CB42" s="1007"/>
      <c r="CC42" s="1007"/>
      <c r="CD42" s="1007"/>
      <c r="CE42" s="1007"/>
      <c r="CF42" s="1007"/>
      <c r="CG42" s="1008"/>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4"/>
      <c r="DW42" s="985"/>
      <c r="DX42" s="985"/>
      <c r="DY42" s="985"/>
      <c r="DZ42" s="986"/>
      <c r="EA42" s="197"/>
    </row>
    <row r="43" spans="1:131" s="198" customFormat="1" ht="26.25" customHeight="1">
      <c r="A43" s="212">
        <v>16</v>
      </c>
      <c r="B43" s="1011"/>
      <c r="C43" s="1012"/>
      <c r="D43" s="1012"/>
      <c r="E43" s="1012"/>
      <c r="F43" s="1012"/>
      <c r="G43" s="1012"/>
      <c r="H43" s="1012"/>
      <c r="I43" s="1012"/>
      <c r="J43" s="1012"/>
      <c r="K43" s="1012"/>
      <c r="L43" s="1012"/>
      <c r="M43" s="1012"/>
      <c r="N43" s="1012"/>
      <c r="O43" s="1012"/>
      <c r="P43" s="1013"/>
      <c r="Q43" s="1033"/>
      <c r="R43" s="1034"/>
      <c r="S43" s="1034"/>
      <c r="T43" s="1034"/>
      <c r="U43" s="1034"/>
      <c r="V43" s="1034"/>
      <c r="W43" s="1034"/>
      <c r="X43" s="1034"/>
      <c r="Y43" s="1034"/>
      <c r="Z43" s="1034"/>
      <c r="AA43" s="1034"/>
      <c r="AB43" s="1034"/>
      <c r="AC43" s="1034"/>
      <c r="AD43" s="1034"/>
      <c r="AE43" s="1035"/>
      <c r="AF43" s="1017"/>
      <c r="AG43" s="1018"/>
      <c r="AH43" s="1018"/>
      <c r="AI43" s="1018"/>
      <c r="AJ43" s="1019"/>
      <c r="AK43" s="975"/>
      <c r="AL43" s="966"/>
      <c r="AM43" s="966"/>
      <c r="AN43" s="966"/>
      <c r="AO43" s="966"/>
      <c r="AP43" s="966"/>
      <c r="AQ43" s="966"/>
      <c r="AR43" s="966"/>
      <c r="AS43" s="966"/>
      <c r="AT43" s="966"/>
      <c r="AU43" s="966"/>
      <c r="AV43" s="966"/>
      <c r="AW43" s="966"/>
      <c r="AX43" s="966"/>
      <c r="AY43" s="966"/>
      <c r="AZ43" s="1032"/>
      <c r="BA43" s="1032"/>
      <c r="BB43" s="1032"/>
      <c r="BC43" s="1032"/>
      <c r="BD43" s="1032"/>
      <c r="BE43" s="1027"/>
      <c r="BF43" s="1027"/>
      <c r="BG43" s="1027"/>
      <c r="BH43" s="1027"/>
      <c r="BI43" s="1028"/>
      <c r="BJ43" s="203"/>
      <c r="BK43" s="203"/>
      <c r="BL43" s="203"/>
      <c r="BM43" s="203"/>
      <c r="BN43" s="203"/>
      <c r="BO43" s="216"/>
      <c r="BP43" s="216"/>
      <c r="BQ43" s="213">
        <v>37</v>
      </c>
      <c r="BR43" s="214"/>
      <c r="BS43" s="1006"/>
      <c r="BT43" s="1007"/>
      <c r="BU43" s="1007"/>
      <c r="BV43" s="1007"/>
      <c r="BW43" s="1007"/>
      <c r="BX43" s="1007"/>
      <c r="BY43" s="1007"/>
      <c r="BZ43" s="1007"/>
      <c r="CA43" s="1007"/>
      <c r="CB43" s="1007"/>
      <c r="CC43" s="1007"/>
      <c r="CD43" s="1007"/>
      <c r="CE43" s="1007"/>
      <c r="CF43" s="1007"/>
      <c r="CG43" s="1008"/>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4"/>
      <c r="DW43" s="985"/>
      <c r="DX43" s="985"/>
      <c r="DY43" s="985"/>
      <c r="DZ43" s="986"/>
      <c r="EA43" s="197"/>
    </row>
    <row r="44" spans="1:131" s="198" customFormat="1" ht="26.25" customHeight="1">
      <c r="A44" s="212">
        <v>17</v>
      </c>
      <c r="B44" s="1011"/>
      <c r="C44" s="1012"/>
      <c r="D44" s="1012"/>
      <c r="E44" s="1012"/>
      <c r="F44" s="1012"/>
      <c r="G44" s="1012"/>
      <c r="H44" s="1012"/>
      <c r="I44" s="1012"/>
      <c r="J44" s="1012"/>
      <c r="K44" s="1012"/>
      <c r="L44" s="1012"/>
      <c r="M44" s="1012"/>
      <c r="N44" s="1012"/>
      <c r="O44" s="1012"/>
      <c r="P44" s="1013"/>
      <c r="Q44" s="1033"/>
      <c r="R44" s="1034"/>
      <c r="S44" s="1034"/>
      <c r="T44" s="1034"/>
      <c r="U44" s="1034"/>
      <c r="V44" s="1034"/>
      <c r="W44" s="1034"/>
      <c r="X44" s="1034"/>
      <c r="Y44" s="1034"/>
      <c r="Z44" s="1034"/>
      <c r="AA44" s="1034"/>
      <c r="AB44" s="1034"/>
      <c r="AC44" s="1034"/>
      <c r="AD44" s="1034"/>
      <c r="AE44" s="1035"/>
      <c r="AF44" s="1017"/>
      <c r="AG44" s="1018"/>
      <c r="AH44" s="1018"/>
      <c r="AI44" s="1018"/>
      <c r="AJ44" s="1019"/>
      <c r="AK44" s="975"/>
      <c r="AL44" s="966"/>
      <c r="AM44" s="966"/>
      <c r="AN44" s="966"/>
      <c r="AO44" s="966"/>
      <c r="AP44" s="966"/>
      <c r="AQ44" s="966"/>
      <c r="AR44" s="966"/>
      <c r="AS44" s="966"/>
      <c r="AT44" s="966"/>
      <c r="AU44" s="966"/>
      <c r="AV44" s="966"/>
      <c r="AW44" s="966"/>
      <c r="AX44" s="966"/>
      <c r="AY44" s="966"/>
      <c r="AZ44" s="1032"/>
      <c r="BA44" s="1032"/>
      <c r="BB44" s="1032"/>
      <c r="BC44" s="1032"/>
      <c r="BD44" s="1032"/>
      <c r="BE44" s="1027"/>
      <c r="BF44" s="1027"/>
      <c r="BG44" s="1027"/>
      <c r="BH44" s="1027"/>
      <c r="BI44" s="1028"/>
      <c r="BJ44" s="203"/>
      <c r="BK44" s="203"/>
      <c r="BL44" s="203"/>
      <c r="BM44" s="203"/>
      <c r="BN44" s="203"/>
      <c r="BO44" s="216"/>
      <c r="BP44" s="216"/>
      <c r="BQ44" s="213">
        <v>38</v>
      </c>
      <c r="BR44" s="214"/>
      <c r="BS44" s="1006"/>
      <c r="BT44" s="1007"/>
      <c r="BU44" s="1007"/>
      <c r="BV44" s="1007"/>
      <c r="BW44" s="1007"/>
      <c r="BX44" s="1007"/>
      <c r="BY44" s="1007"/>
      <c r="BZ44" s="1007"/>
      <c r="CA44" s="1007"/>
      <c r="CB44" s="1007"/>
      <c r="CC44" s="1007"/>
      <c r="CD44" s="1007"/>
      <c r="CE44" s="1007"/>
      <c r="CF44" s="1007"/>
      <c r="CG44" s="1008"/>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4"/>
      <c r="DW44" s="985"/>
      <c r="DX44" s="985"/>
      <c r="DY44" s="985"/>
      <c r="DZ44" s="986"/>
      <c r="EA44" s="197"/>
    </row>
    <row r="45" spans="1:131" s="198" customFormat="1" ht="26.25" customHeight="1">
      <c r="A45" s="212">
        <v>18</v>
      </c>
      <c r="B45" s="1011"/>
      <c r="C45" s="1012"/>
      <c r="D45" s="1012"/>
      <c r="E45" s="1012"/>
      <c r="F45" s="1012"/>
      <c r="G45" s="1012"/>
      <c r="H45" s="1012"/>
      <c r="I45" s="1012"/>
      <c r="J45" s="1012"/>
      <c r="K45" s="1012"/>
      <c r="L45" s="1012"/>
      <c r="M45" s="1012"/>
      <c r="N45" s="1012"/>
      <c r="O45" s="1012"/>
      <c r="P45" s="1013"/>
      <c r="Q45" s="1033"/>
      <c r="R45" s="1034"/>
      <c r="S45" s="1034"/>
      <c r="T45" s="1034"/>
      <c r="U45" s="1034"/>
      <c r="V45" s="1034"/>
      <c r="W45" s="1034"/>
      <c r="X45" s="1034"/>
      <c r="Y45" s="1034"/>
      <c r="Z45" s="1034"/>
      <c r="AA45" s="1034"/>
      <c r="AB45" s="1034"/>
      <c r="AC45" s="1034"/>
      <c r="AD45" s="1034"/>
      <c r="AE45" s="1035"/>
      <c r="AF45" s="1017"/>
      <c r="AG45" s="1018"/>
      <c r="AH45" s="1018"/>
      <c r="AI45" s="1018"/>
      <c r="AJ45" s="1019"/>
      <c r="AK45" s="975"/>
      <c r="AL45" s="966"/>
      <c r="AM45" s="966"/>
      <c r="AN45" s="966"/>
      <c r="AO45" s="966"/>
      <c r="AP45" s="966"/>
      <c r="AQ45" s="966"/>
      <c r="AR45" s="966"/>
      <c r="AS45" s="966"/>
      <c r="AT45" s="966"/>
      <c r="AU45" s="966"/>
      <c r="AV45" s="966"/>
      <c r="AW45" s="966"/>
      <c r="AX45" s="966"/>
      <c r="AY45" s="966"/>
      <c r="AZ45" s="1032"/>
      <c r="BA45" s="1032"/>
      <c r="BB45" s="1032"/>
      <c r="BC45" s="1032"/>
      <c r="BD45" s="1032"/>
      <c r="BE45" s="1027"/>
      <c r="BF45" s="1027"/>
      <c r="BG45" s="1027"/>
      <c r="BH45" s="1027"/>
      <c r="BI45" s="1028"/>
      <c r="BJ45" s="203"/>
      <c r="BK45" s="203"/>
      <c r="BL45" s="203"/>
      <c r="BM45" s="203"/>
      <c r="BN45" s="203"/>
      <c r="BO45" s="216"/>
      <c r="BP45" s="216"/>
      <c r="BQ45" s="213">
        <v>39</v>
      </c>
      <c r="BR45" s="214"/>
      <c r="BS45" s="1006"/>
      <c r="BT45" s="1007"/>
      <c r="BU45" s="1007"/>
      <c r="BV45" s="1007"/>
      <c r="BW45" s="1007"/>
      <c r="BX45" s="1007"/>
      <c r="BY45" s="1007"/>
      <c r="BZ45" s="1007"/>
      <c r="CA45" s="1007"/>
      <c r="CB45" s="1007"/>
      <c r="CC45" s="1007"/>
      <c r="CD45" s="1007"/>
      <c r="CE45" s="1007"/>
      <c r="CF45" s="1007"/>
      <c r="CG45" s="1008"/>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4"/>
      <c r="DW45" s="985"/>
      <c r="DX45" s="985"/>
      <c r="DY45" s="985"/>
      <c r="DZ45" s="986"/>
      <c r="EA45" s="197"/>
    </row>
    <row r="46" spans="1:131" s="198" customFormat="1" ht="26.25" customHeight="1">
      <c r="A46" s="212">
        <v>19</v>
      </c>
      <c r="B46" s="1011"/>
      <c r="C46" s="1012"/>
      <c r="D46" s="1012"/>
      <c r="E46" s="1012"/>
      <c r="F46" s="1012"/>
      <c r="G46" s="1012"/>
      <c r="H46" s="1012"/>
      <c r="I46" s="1012"/>
      <c r="J46" s="1012"/>
      <c r="K46" s="1012"/>
      <c r="L46" s="1012"/>
      <c r="M46" s="1012"/>
      <c r="N46" s="1012"/>
      <c r="O46" s="1012"/>
      <c r="P46" s="1013"/>
      <c r="Q46" s="1033"/>
      <c r="R46" s="1034"/>
      <c r="S46" s="1034"/>
      <c r="T46" s="1034"/>
      <c r="U46" s="1034"/>
      <c r="V46" s="1034"/>
      <c r="W46" s="1034"/>
      <c r="X46" s="1034"/>
      <c r="Y46" s="1034"/>
      <c r="Z46" s="1034"/>
      <c r="AA46" s="1034"/>
      <c r="AB46" s="1034"/>
      <c r="AC46" s="1034"/>
      <c r="AD46" s="1034"/>
      <c r="AE46" s="1035"/>
      <c r="AF46" s="1017"/>
      <c r="AG46" s="1018"/>
      <c r="AH46" s="1018"/>
      <c r="AI46" s="1018"/>
      <c r="AJ46" s="1019"/>
      <c r="AK46" s="975"/>
      <c r="AL46" s="966"/>
      <c r="AM46" s="966"/>
      <c r="AN46" s="966"/>
      <c r="AO46" s="966"/>
      <c r="AP46" s="966"/>
      <c r="AQ46" s="966"/>
      <c r="AR46" s="966"/>
      <c r="AS46" s="966"/>
      <c r="AT46" s="966"/>
      <c r="AU46" s="966"/>
      <c r="AV46" s="966"/>
      <c r="AW46" s="966"/>
      <c r="AX46" s="966"/>
      <c r="AY46" s="966"/>
      <c r="AZ46" s="1032"/>
      <c r="BA46" s="1032"/>
      <c r="BB46" s="1032"/>
      <c r="BC46" s="1032"/>
      <c r="BD46" s="1032"/>
      <c r="BE46" s="1027"/>
      <c r="BF46" s="1027"/>
      <c r="BG46" s="1027"/>
      <c r="BH46" s="1027"/>
      <c r="BI46" s="1028"/>
      <c r="BJ46" s="203"/>
      <c r="BK46" s="203"/>
      <c r="BL46" s="203"/>
      <c r="BM46" s="203"/>
      <c r="BN46" s="203"/>
      <c r="BO46" s="216"/>
      <c r="BP46" s="216"/>
      <c r="BQ46" s="213">
        <v>40</v>
      </c>
      <c r="BR46" s="214"/>
      <c r="BS46" s="1006"/>
      <c r="BT46" s="1007"/>
      <c r="BU46" s="1007"/>
      <c r="BV46" s="1007"/>
      <c r="BW46" s="1007"/>
      <c r="BX46" s="1007"/>
      <c r="BY46" s="1007"/>
      <c r="BZ46" s="1007"/>
      <c r="CA46" s="1007"/>
      <c r="CB46" s="1007"/>
      <c r="CC46" s="1007"/>
      <c r="CD46" s="1007"/>
      <c r="CE46" s="1007"/>
      <c r="CF46" s="1007"/>
      <c r="CG46" s="1008"/>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4"/>
      <c r="DW46" s="985"/>
      <c r="DX46" s="985"/>
      <c r="DY46" s="985"/>
      <c r="DZ46" s="986"/>
      <c r="EA46" s="197"/>
    </row>
    <row r="47" spans="1:131" s="198" customFormat="1" ht="26.25" customHeight="1">
      <c r="A47" s="212">
        <v>20</v>
      </c>
      <c r="B47" s="1011"/>
      <c r="C47" s="1012"/>
      <c r="D47" s="1012"/>
      <c r="E47" s="1012"/>
      <c r="F47" s="1012"/>
      <c r="G47" s="1012"/>
      <c r="H47" s="1012"/>
      <c r="I47" s="1012"/>
      <c r="J47" s="1012"/>
      <c r="K47" s="1012"/>
      <c r="L47" s="1012"/>
      <c r="M47" s="1012"/>
      <c r="N47" s="1012"/>
      <c r="O47" s="1012"/>
      <c r="P47" s="1013"/>
      <c r="Q47" s="1033"/>
      <c r="R47" s="1034"/>
      <c r="S47" s="1034"/>
      <c r="T47" s="1034"/>
      <c r="U47" s="1034"/>
      <c r="V47" s="1034"/>
      <c r="W47" s="1034"/>
      <c r="X47" s="1034"/>
      <c r="Y47" s="1034"/>
      <c r="Z47" s="1034"/>
      <c r="AA47" s="1034"/>
      <c r="AB47" s="1034"/>
      <c r="AC47" s="1034"/>
      <c r="AD47" s="1034"/>
      <c r="AE47" s="1035"/>
      <c r="AF47" s="1017"/>
      <c r="AG47" s="1018"/>
      <c r="AH47" s="1018"/>
      <c r="AI47" s="1018"/>
      <c r="AJ47" s="1019"/>
      <c r="AK47" s="975"/>
      <c r="AL47" s="966"/>
      <c r="AM47" s="966"/>
      <c r="AN47" s="966"/>
      <c r="AO47" s="966"/>
      <c r="AP47" s="966"/>
      <c r="AQ47" s="966"/>
      <c r="AR47" s="966"/>
      <c r="AS47" s="966"/>
      <c r="AT47" s="966"/>
      <c r="AU47" s="966"/>
      <c r="AV47" s="966"/>
      <c r="AW47" s="966"/>
      <c r="AX47" s="966"/>
      <c r="AY47" s="966"/>
      <c r="AZ47" s="1032"/>
      <c r="BA47" s="1032"/>
      <c r="BB47" s="1032"/>
      <c r="BC47" s="1032"/>
      <c r="BD47" s="1032"/>
      <c r="BE47" s="1027"/>
      <c r="BF47" s="1027"/>
      <c r="BG47" s="1027"/>
      <c r="BH47" s="1027"/>
      <c r="BI47" s="1028"/>
      <c r="BJ47" s="203"/>
      <c r="BK47" s="203"/>
      <c r="BL47" s="203"/>
      <c r="BM47" s="203"/>
      <c r="BN47" s="203"/>
      <c r="BO47" s="216"/>
      <c r="BP47" s="216"/>
      <c r="BQ47" s="213">
        <v>41</v>
      </c>
      <c r="BR47" s="214"/>
      <c r="BS47" s="1006"/>
      <c r="BT47" s="1007"/>
      <c r="BU47" s="1007"/>
      <c r="BV47" s="1007"/>
      <c r="BW47" s="1007"/>
      <c r="BX47" s="1007"/>
      <c r="BY47" s="1007"/>
      <c r="BZ47" s="1007"/>
      <c r="CA47" s="1007"/>
      <c r="CB47" s="1007"/>
      <c r="CC47" s="1007"/>
      <c r="CD47" s="1007"/>
      <c r="CE47" s="1007"/>
      <c r="CF47" s="1007"/>
      <c r="CG47" s="1008"/>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4"/>
      <c r="DW47" s="985"/>
      <c r="DX47" s="985"/>
      <c r="DY47" s="985"/>
      <c r="DZ47" s="986"/>
      <c r="EA47" s="197"/>
    </row>
    <row r="48" spans="1:131" s="198" customFormat="1" ht="26.25" customHeight="1">
      <c r="A48" s="212">
        <v>21</v>
      </c>
      <c r="B48" s="1011"/>
      <c r="C48" s="1012"/>
      <c r="D48" s="1012"/>
      <c r="E48" s="1012"/>
      <c r="F48" s="1012"/>
      <c r="G48" s="1012"/>
      <c r="H48" s="1012"/>
      <c r="I48" s="1012"/>
      <c r="J48" s="1012"/>
      <c r="K48" s="1012"/>
      <c r="L48" s="1012"/>
      <c r="M48" s="1012"/>
      <c r="N48" s="1012"/>
      <c r="O48" s="1012"/>
      <c r="P48" s="1013"/>
      <c r="Q48" s="1033"/>
      <c r="R48" s="1034"/>
      <c r="S48" s="1034"/>
      <c r="T48" s="1034"/>
      <c r="U48" s="1034"/>
      <c r="V48" s="1034"/>
      <c r="W48" s="1034"/>
      <c r="X48" s="1034"/>
      <c r="Y48" s="1034"/>
      <c r="Z48" s="1034"/>
      <c r="AA48" s="1034"/>
      <c r="AB48" s="1034"/>
      <c r="AC48" s="1034"/>
      <c r="AD48" s="1034"/>
      <c r="AE48" s="1035"/>
      <c r="AF48" s="1017"/>
      <c r="AG48" s="1018"/>
      <c r="AH48" s="1018"/>
      <c r="AI48" s="1018"/>
      <c r="AJ48" s="1019"/>
      <c r="AK48" s="975"/>
      <c r="AL48" s="966"/>
      <c r="AM48" s="966"/>
      <c r="AN48" s="966"/>
      <c r="AO48" s="966"/>
      <c r="AP48" s="966"/>
      <c r="AQ48" s="966"/>
      <c r="AR48" s="966"/>
      <c r="AS48" s="966"/>
      <c r="AT48" s="966"/>
      <c r="AU48" s="966"/>
      <c r="AV48" s="966"/>
      <c r="AW48" s="966"/>
      <c r="AX48" s="966"/>
      <c r="AY48" s="966"/>
      <c r="AZ48" s="1032"/>
      <c r="BA48" s="1032"/>
      <c r="BB48" s="1032"/>
      <c r="BC48" s="1032"/>
      <c r="BD48" s="1032"/>
      <c r="BE48" s="1027"/>
      <c r="BF48" s="1027"/>
      <c r="BG48" s="1027"/>
      <c r="BH48" s="1027"/>
      <c r="BI48" s="1028"/>
      <c r="BJ48" s="203"/>
      <c r="BK48" s="203"/>
      <c r="BL48" s="203"/>
      <c r="BM48" s="203"/>
      <c r="BN48" s="203"/>
      <c r="BO48" s="216"/>
      <c r="BP48" s="216"/>
      <c r="BQ48" s="213">
        <v>42</v>
      </c>
      <c r="BR48" s="214"/>
      <c r="BS48" s="1006"/>
      <c r="BT48" s="1007"/>
      <c r="BU48" s="1007"/>
      <c r="BV48" s="1007"/>
      <c r="BW48" s="1007"/>
      <c r="BX48" s="1007"/>
      <c r="BY48" s="1007"/>
      <c r="BZ48" s="1007"/>
      <c r="CA48" s="1007"/>
      <c r="CB48" s="1007"/>
      <c r="CC48" s="1007"/>
      <c r="CD48" s="1007"/>
      <c r="CE48" s="1007"/>
      <c r="CF48" s="1007"/>
      <c r="CG48" s="1008"/>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4"/>
      <c r="DW48" s="985"/>
      <c r="DX48" s="985"/>
      <c r="DY48" s="985"/>
      <c r="DZ48" s="986"/>
      <c r="EA48" s="197"/>
    </row>
    <row r="49" spans="1:131" s="198" customFormat="1" ht="26.25" customHeight="1">
      <c r="A49" s="212">
        <v>22</v>
      </c>
      <c r="B49" s="1011"/>
      <c r="C49" s="1012"/>
      <c r="D49" s="1012"/>
      <c r="E49" s="1012"/>
      <c r="F49" s="1012"/>
      <c r="G49" s="1012"/>
      <c r="H49" s="1012"/>
      <c r="I49" s="1012"/>
      <c r="J49" s="1012"/>
      <c r="K49" s="1012"/>
      <c r="L49" s="1012"/>
      <c r="M49" s="1012"/>
      <c r="N49" s="1012"/>
      <c r="O49" s="1012"/>
      <c r="P49" s="1013"/>
      <c r="Q49" s="1033"/>
      <c r="R49" s="1034"/>
      <c r="S49" s="1034"/>
      <c r="T49" s="1034"/>
      <c r="U49" s="1034"/>
      <c r="V49" s="1034"/>
      <c r="W49" s="1034"/>
      <c r="X49" s="1034"/>
      <c r="Y49" s="1034"/>
      <c r="Z49" s="1034"/>
      <c r="AA49" s="1034"/>
      <c r="AB49" s="1034"/>
      <c r="AC49" s="1034"/>
      <c r="AD49" s="1034"/>
      <c r="AE49" s="1035"/>
      <c r="AF49" s="1017"/>
      <c r="AG49" s="1018"/>
      <c r="AH49" s="1018"/>
      <c r="AI49" s="1018"/>
      <c r="AJ49" s="1019"/>
      <c r="AK49" s="975"/>
      <c r="AL49" s="966"/>
      <c r="AM49" s="966"/>
      <c r="AN49" s="966"/>
      <c r="AO49" s="966"/>
      <c r="AP49" s="966"/>
      <c r="AQ49" s="966"/>
      <c r="AR49" s="966"/>
      <c r="AS49" s="966"/>
      <c r="AT49" s="966"/>
      <c r="AU49" s="966"/>
      <c r="AV49" s="966"/>
      <c r="AW49" s="966"/>
      <c r="AX49" s="966"/>
      <c r="AY49" s="966"/>
      <c r="AZ49" s="1032"/>
      <c r="BA49" s="1032"/>
      <c r="BB49" s="1032"/>
      <c r="BC49" s="1032"/>
      <c r="BD49" s="1032"/>
      <c r="BE49" s="1027"/>
      <c r="BF49" s="1027"/>
      <c r="BG49" s="1027"/>
      <c r="BH49" s="1027"/>
      <c r="BI49" s="1028"/>
      <c r="BJ49" s="203"/>
      <c r="BK49" s="203"/>
      <c r="BL49" s="203"/>
      <c r="BM49" s="203"/>
      <c r="BN49" s="203"/>
      <c r="BO49" s="216"/>
      <c r="BP49" s="216"/>
      <c r="BQ49" s="213">
        <v>43</v>
      </c>
      <c r="BR49" s="214"/>
      <c r="BS49" s="1006"/>
      <c r="BT49" s="1007"/>
      <c r="BU49" s="1007"/>
      <c r="BV49" s="1007"/>
      <c r="BW49" s="1007"/>
      <c r="BX49" s="1007"/>
      <c r="BY49" s="1007"/>
      <c r="BZ49" s="1007"/>
      <c r="CA49" s="1007"/>
      <c r="CB49" s="1007"/>
      <c r="CC49" s="1007"/>
      <c r="CD49" s="1007"/>
      <c r="CE49" s="1007"/>
      <c r="CF49" s="1007"/>
      <c r="CG49" s="1008"/>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4"/>
      <c r="DW49" s="985"/>
      <c r="DX49" s="985"/>
      <c r="DY49" s="985"/>
      <c r="DZ49" s="986"/>
      <c r="EA49" s="197"/>
    </row>
    <row r="50" spans="1:131" s="198" customFormat="1" ht="26.25" customHeight="1">
      <c r="A50" s="212">
        <v>23</v>
      </c>
      <c r="B50" s="1011"/>
      <c r="C50" s="1012"/>
      <c r="D50" s="1012"/>
      <c r="E50" s="1012"/>
      <c r="F50" s="1012"/>
      <c r="G50" s="1012"/>
      <c r="H50" s="1012"/>
      <c r="I50" s="1012"/>
      <c r="J50" s="1012"/>
      <c r="K50" s="1012"/>
      <c r="L50" s="1012"/>
      <c r="M50" s="1012"/>
      <c r="N50" s="1012"/>
      <c r="O50" s="1012"/>
      <c r="P50" s="1013"/>
      <c r="Q50" s="1014"/>
      <c r="R50" s="1015"/>
      <c r="S50" s="1015"/>
      <c r="T50" s="1015"/>
      <c r="U50" s="1015"/>
      <c r="V50" s="1015"/>
      <c r="W50" s="1015"/>
      <c r="X50" s="1015"/>
      <c r="Y50" s="1015"/>
      <c r="Z50" s="1015"/>
      <c r="AA50" s="1015"/>
      <c r="AB50" s="1015"/>
      <c r="AC50" s="1015"/>
      <c r="AD50" s="1015"/>
      <c r="AE50" s="1016"/>
      <c r="AF50" s="1017"/>
      <c r="AG50" s="1018"/>
      <c r="AH50" s="1018"/>
      <c r="AI50" s="1018"/>
      <c r="AJ50" s="1019"/>
      <c r="AK50" s="1020"/>
      <c r="AL50" s="1015"/>
      <c r="AM50" s="1015"/>
      <c r="AN50" s="1015"/>
      <c r="AO50" s="1015"/>
      <c r="AP50" s="1015"/>
      <c r="AQ50" s="1015"/>
      <c r="AR50" s="1015"/>
      <c r="AS50" s="1015"/>
      <c r="AT50" s="1015"/>
      <c r="AU50" s="1015"/>
      <c r="AV50" s="1015"/>
      <c r="AW50" s="1015"/>
      <c r="AX50" s="1015"/>
      <c r="AY50" s="1015"/>
      <c r="AZ50" s="1021"/>
      <c r="BA50" s="1021"/>
      <c r="BB50" s="1021"/>
      <c r="BC50" s="1021"/>
      <c r="BD50" s="1021"/>
      <c r="BE50" s="1027"/>
      <c r="BF50" s="1027"/>
      <c r="BG50" s="1027"/>
      <c r="BH50" s="1027"/>
      <c r="BI50" s="1028"/>
      <c r="BJ50" s="203"/>
      <c r="BK50" s="203"/>
      <c r="BL50" s="203"/>
      <c r="BM50" s="203"/>
      <c r="BN50" s="203"/>
      <c r="BO50" s="216"/>
      <c r="BP50" s="216"/>
      <c r="BQ50" s="213">
        <v>44</v>
      </c>
      <c r="BR50" s="214"/>
      <c r="BS50" s="1006"/>
      <c r="BT50" s="1007"/>
      <c r="BU50" s="1007"/>
      <c r="BV50" s="1007"/>
      <c r="BW50" s="1007"/>
      <c r="BX50" s="1007"/>
      <c r="BY50" s="1007"/>
      <c r="BZ50" s="1007"/>
      <c r="CA50" s="1007"/>
      <c r="CB50" s="1007"/>
      <c r="CC50" s="1007"/>
      <c r="CD50" s="1007"/>
      <c r="CE50" s="1007"/>
      <c r="CF50" s="1007"/>
      <c r="CG50" s="1008"/>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4"/>
      <c r="DW50" s="985"/>
      <c r="DX50" s="985"/>
      <c r="DY50" s="985"/>
      <c r="DZ50" s="986"/>
      <c r="EA50" s="197"/>
    </row>
    <row r="51" spans="1:131" s="198" customFormat="1" ht="26.25" customHeight="1">
      <c r="A51" s="212">
        <v>24</v>
      </c>
      <c r="B51" s="1011"/>
      <c r="C51" s="1012"/>
      <c r="D51" s="1012"/>
      <c r="E51" s="1012"/>
      <c r="F51" s="1012"/>
      <c r="G51" s="1012"/>
      <c r="H51" s="1012"/>
      <c r="I51" s="1012"/>
      <c r="J51" s="1012"/>
      <c r="K51" s="1012"/>
      <c r="L51" s="1012"/>
      <c r="M51" s="1012"/>
      <c r="N51" s="1012"/>
      <c r="O51" s="1012"/>
      <c r="P51" s="1013"/>
      <c r="Q51" s="1014"/>
      <c r="R51" s="1015"/>
      <c r="S51" s="1015"/>
      <c r="T51" s="1015"/>
      <c r="U51" s="1015"/>
      <c r="V51" s="1015"/>
      <c r="W51" s="1015"/>
      <c r="X51" s="1015"/>
      <c r="Y51" s="1015"/>
      <c r="Z51" s="1015"/>
      <c r="AA51" s="1015"/>
      <c r="AB51" s="1015"/>
      <c r="AC51" s="1015"/>
      <c r="AD51" s="1015"/>
      <c r="AE51" s="1016"/>
      <c r="AF51" s="1017"/>
      <c r="AG51" s="1018"/>
      <c r="AH51" s="1018"/>
      <c r="AI51" s="1018"/>
      <c r="AJ51" s="1019"/>
      <c r="AK51" s="1020"/>
      <c r="AL51" s="1015"/>
      <c r="AM51" s="1015"/>
      <c r="AN51" s="1015"/>
      <c r="AO51" s="1015"/>
      <c r="AP51" s="1015"/>
      <c r="AQ51" s="1015"/>
      <c r="AR51" s="1015"/>
      <c r="AS51" s="1015"/>
      <c r="AT51" s="1015"/>
      <c r="AU51" s="1015"/>
      <c r="AV51" s="1015"/>
      <c r="AW51" s="1015"/>
      <c r="AX51" s="1015"/>
      <c r="AY51" s="1015"/>
      <c r="AZ51" s="1021"/>
      <c r="BA51" s="1021"/>
      <c r="BB51" s="1021"/>
      <c r="BC51" s="1021"/>
      <c r="BD51" s="1021"/>
      <c r="BE51" s="1027"/>
      <c r="BF51" s="1027"/>
      <c r="BG51" s="1027"/>
      <c r="BH51" s="1027"/>
      <c r="BI51" s="1028"/>
      <c r="BJ51" s="203"/>
      <c r="BK51" s="203"/>
      <c r="BL51" s="203"/>
      <c r="BM51" s="203"/>
      <c r="BN51" s="203"/>
      <c r="BO51" s="216"/>
      <c r="BP51" s="216"/>
      <c r="BQ51" s="213">
        <v>45</v>
      </c>
      <c r="BR51" s="214"/>
      <c r="BS51" s="1006"/>
      <c r="BT51" s="1007"/>
      <c r="BU51" s="1007"/>
      <c r="BV51" s="1007"/>
      <c r="BW51" s="1007"/>
      <c r="BX51" s="1007"/>
      <c r="BY51" s="1007"/>
      <c r="BZ51" s="1007"/>
      <c r="CA51" s="1007"/>
      <c r="CB51" s="1007"/>
      <c r="CC51" s="1007"/>
      <c r="CD51" s="1007"/>
      <c r="CE51" s="1007"/>
      <c r="CF51" s="1007"/>
      <c r="CG51" s="1008"/>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4"/>
      <c r="DW51" s="985"/>
      <c r="DX51" s="985"/>
      <c r="DY51" s="985"/>
      <c r="DZ51" s="986"/>
      <c r="EA51" s="197"/>
    </row>
    <row r="52" spans="1:131" s="198" customFormat="1" ht="26.25" customHeight="1">
      <c r="A52" s="212">
        <v>25</v>
      </c>
      <c r="B52" s="1011"/>
      <c r="C52" s="1012"/>
      <c r="D52" s="1012"/>
      <c r="E52" s="1012"/>
      <c r="F52" s="1012"/>
      <c r="G52" s="1012"/>
      <c r="H52" s="1012"/>
      <c r="I52" s="1012"/>
      <c r="J52" s="1012"/>
      <c r="K52" s="1012"/>
      <c r="L52" s="1012"/>
      <c r="M52" s="1012"/>
      <c r="N52" s="1012"/>
      <c r="O52" s="1012"/>
      <c r="P52" s="1013"/>
      <c r="Q52" s="1014"/>
      <c r="R52" s="1015"/>
      <c r="S52" s="1015"/>
      <c r="T52" s="1015"/>
      <c r="U52" s="1015"/>
      <c r="V52" s="1015"/>
      <c r="W52" s="1015"/>
      <c r="X52" s="1015"/>
      <c r="Y52" s="1015"/>
      <c r="Z52" s="1015"/>
      <c r="AA52" s="1015"/>
      <c r="AB52" s="1015"/>
      <c r="AC52" s="1015"/>
      <c r="AD52" s="1015"/>
      <c r="AE52" s="1016"/>
      <c r="AF52" s="1017"/>
      <c r="AG52" s="1018"/>
      <c r="AH52" s="1018"/>
      <c r="AI52" s="1018"/>
      <c r="AJ52" s="1019"/>
      <c r="AK52" s="1020"/>
      <c r="AL52" s="1015"/>
      <c r="AM52" s="1015"/>
      <c r="AN52" s="1015"/>
      <c r="AO52" s="1015"/>
      <c r="AP52" s="1015"/>
      <c r="AQ52" s="1015"/>
      <c r="AR52" s="1015"/>
      <c r="AS52" s="1015"/>
      <c r="AT52" s="1015"/>
      <c r="AU52" s="1015"/>
      <c r="AV52" s="1015"/>
      <c r="AW52" s="1015"/>
      <c r="AX52" s="1015"/>
      <c r="AY52" s="1015"/>
      <c r="AZ52" s="1021"/>
      <c r="BA52" s="1021"/>
      <c r="BB52" s="1021"/>
      <c r="BC52" s="1021"/>
      <c r="BD52" s="1021"/>
      <c r="BE52" s="1027"/>
      <c r="BF52" s="1027"/>
      <c r="BG52" s="1027"/>
      <c r="BH52" s="1027"/>
      <c r="BI52" s="1028"/>
      <c r="BJ52" s="203"/>
      <c r="BK52" s="203"/>
      <c r="BL52" s="203"/>
      <c r="BM52" s="203"/>
      <c r="BN52" s="203"/>
      <c r="BO52" s="216"/>
      <c r="BP52" s="216"/>
      <c r="BQ52" s="213">
        <v>46</v>
      </c>
      <c r="BR52" s="214"/>
      <c r="BS52" s="1006"/>
      <c r="BT52" s="1007"/>
      <c r="BU52" s="1007"/>
      <c r="BV52" s="1007"/>
      <c r="BW52" s="1007"/>
      <c r="BX52" s="1007"/>
      <c r="BY52" s="1007"/>
      <c r="BZ52" s="1007"/>
      <c r="CA52" s="1007"/>
      <c r="CB52" s="1007"/>
      <c r="CC52" s="1007"/>
      <c r="CD52" s="1007"/>
      <c r="CE52" s="1007"/>
      <c r="CF52" s="1007"/>
      <c r="CG52" s="1008"/>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4"/>
      <c r="DW52" s="985"/>
      <c r="DX52" s="985"/>
      <c r="DY52" s="985"/>
      <c r="DZ52" s="986"/>
      <c r="EA52" s="197"/>
    </row>
    <row r="53" spans="1:131" s="198" customFormat="1" ht="26.25" customHeight="1">
      <c r="A53" s="212">
        <v>26</v>
      </c>
      <c r="B53" s="1011"/>
      <c r="C53" s="1012"/>
      <c r="D53" s="1012"/>
      <c r="E53" s="1012"/>
      <c r="F53" s="1012"/>
      <c r="G53" s="1012"/>
      <c r="H53" s="1012"/>
      <c r="I53" s="1012"/>
      <c r="J53" s="1012"/>
      <c r="K53" s="1012"/>
      <c r="L53" s="1012"/>
      <c r="M53" s="1012"/>
      <c r="N53" s="1012"/>
      <c r="O53" s="1012"/>
      <c r="P53" s="1013"/>
      <c r="Q53" s="1014"/>
      <c r="R53" s="1015"/>
      <c r="S53" s="1015"/>
      <c r="T53" s="1015"/>
      <c r="U53" s="1015"/>
      <c r="V53" s="1015"/>
      <c r="W53" s="1015"/>
      <c r="X53" s="1015"/>
      <c r="Y53" s="1015"/>
      <c r="Z53" s="1015"/>
      <c r="AA53" s="1015"/>
      <c r="AB53" s="1015"/>
      <c r="AC53" s="1015"/>
      <c r="AD53" s="1015"/>
      <c r="AE53" s="1016"/>
      <c r="AF53" s="1017"/>
      <c r="AG53" s="1018"/>
      <c r="AH53" s="1018"/>
      <c r="AI53" s="1018"/>
      <c r="AJ53" s="1019"/>
      <c r="AK53" s="1020"/>
      <c r="AL53" s="1015"/>
      <c r="AM53" s="1015"/>
      <c r="AN53" s="1015"/>
      <c r="AO53" s="1015"/>
      <c r="AP53" s="1015"/>
      <c r="AQ53" s="1015"/>
      <c r="AR53" s="1015"/>
      <c r="AS53" s="1015"/>
      <c r="AT53" s="1015"/>
      <c r="AU53" s="1015"/>
      <c r="AV53" s="1015"/>
      <c r="AW53" s="1015"/>
      <c r="AX53" s="1015"/>
      <c r="AY53" s="1015"/>
      <c r="AZ53" s="1021"/>
      <c r="BA53" s="1021"/>
      <c r="BB53" s="1021"/>
      <c r="BC53" s="1021"/>
      <c r="BD53" s="1021"/>
      <c r="BE53" s="1027"/>
      <c r="BF53" s="1027"/>
      <c r="BG53" s="1027"/>
      <c r="BH53" s="1027"/>
      <c r="BI53" s="1028"/>
      <c r="BJ53" s="203"/>
      <c r="BK53" s="203"/>
      <c r="BL53" s="203"/>
      <c r="BM53" s="203"/>
      <c r="BN53" s="203"/>
      <c r="BO53" s="216"/>
      <c r="BP53" s="216"/>
      <c r="BQ53" s="213">
        <v>47</v>
      </c>
      <c r="BR53" s="214"/>
      <c r="BS53" s="1006"/>
      <c r="BT53" s="1007"/>
      <c r="BU53" s="1007"/>
      <c r="BV53" s="1007"/>
      <c r="BW53" s="1007"/>
      <c r="BX53" s="1007"/>
      <c r="BY53" s="1007"/>
      <c r="BZ53" s="1007"/>
      <c r="CA53" s="1007"/>
      <c r="CB53" s="1007"/>
      <c r="CC53" s="1007"/>
      <c r="CD53" s="1007"/>
      <c r="CE53" s="1007"/>
      <c r="CF53" s="1007"/>
      <c r="CG53" s="1008"/>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4"/>
      <c r="DW53" s="985"/>
      <c r="DX53" s="985"/>
      <c r="DY53" s="985"/>
      <c r="DZ53" s="986"/>
      <c r="EA53" s="197"/>
    </row>
    <row r="54" spans="1:131" s="198" customFormat="1" ht="26.25" customHeight="1">
      <c r="A54" s="212">
        <v>27</v>
      </c>
      <c r="B54" s="1011"/>
      <c r="C54" s="1012"/>
      <c r="D54" s="1012"/>
      <c r="E54" s="1012"/>
      <c r="F54" s="1012"/>
      <c r="G54" s="1012"/>
      <c r="H54" s="1012"/>
      <c r="I54" s="1012"/>
      <c r="J54" s="1012"/>
      <c r="K54" s="1012"/>
      <c r="L54" s="1012"/>
      <c r="M54" s="1012"/>
      <c r="N54" s="1012"/>
      <c r="O54" s="1012"/>
      <c r="P54" s="1013"/>
      <c r="Q54" s="1014"/>
      <c r="R54" s="1015"/>
      <c r="S54" s="1015"/>
      <c r="T54" s="1015"/>
      <c r="U54" s="1015"/>
      <c r="V54" s="1015"/>
      <c r="W54" s="1015"/>
      <c r="X54" s="1015"/>
      <c r="Y54" s="1015"/>
      <c r="Z54" s="1015"/>
      <c r="AA54" s="1015"/>
      <c r="AB54" s="1015"/>
      <c r="AC54" s="1015"/>
      <c r="AD54" s="1015"/>
      <c r="AE54" s="1016"/>
      <c r="AF54" s="1017"/>
      <c r="AG54" s="1018"/>
      <c r="AH54" s="1018"/>
      <c r="AI54" s="1018"/>
      <c r="AJ54" s="1019"/>
      <c r="AK54" s="1020"/>
      <c r="AL54" s="1015"/>
      <c r="AM54" s="1015"/>
      <c r="AN54" s="1015"/>
      <c r="AO54" s="1015"/>
      <c r="AP54" s="1015"/>
      <c r="AQ54" s="1015"/>
      <c r="AR54" s="1015"/>
      <c r="AS54" s="1015"/>
      <c r="AT54" s="1015"/>
      <c r="AU54" s="1015"/>
      <c r="AV54" s="1015"/>
      <c r="AW54" s="1015"/>
      <c r="AX54" s="1015"/>
      <c r="AY54" s="1015"/>
      <c r="AZ54" s="1021"/>
      <c r="BA54" s="1021"/>
      <c r="BB54" s="1021"/>
      <c r="BC54" s="1021"/>
      <c r="BD54" s="1021"/>
      <c r="BE54" s="1027"/>
      <c r="BF54" s="1027"/>
      <c r="BG54" s="1027"/>
      <c r="BH54" s="1027"/>
      <c r="BI54" s="1028"/>
      <c r="BJ54" s="203"/>
      <c r="BK54" s="203"/>
      <c r="BL54" s="203"/>
      <c r="BM54" s="203"/>
      <c r="BN54" s="203"/>
      <c r="BO54" s="216"/>
      <c r="BP54" s="216"/>
      <c r="BQ54" s="213">
        <v>48</v>
      </c>
      <c r="BR54" s="214"/>
      <c r="BS54" s="1006"/>
      <c r="BT54" s="1007"/>
      <c r="BU54" s="1007"/>
      <c r="BV54" s="1007"/>
      <c r="BW54" s="1007"/>
      <c r="BX54" s="1007"/>
      <c r="BY54" s="1007"/>
      <c r="BZ54" s="1007"/>
      <c r="CA54" s="1007"/>
      <c r="CB54" s="1007"/>
      <c r="CC54" s="1007"/>
      <c r="CD54" s="1007"/>
      <c r="CE54" s="1007"/>
      <c r="CF54" s="1007"/>
      <c r="CG54" s="1008"/>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4"/>
      <c r="DW54" s="985"/>
      <c r="DX54" s="985"/>
      <c r="DY54" s="985"/>
      <c r="DZ54" s="986"/>
      <c r="EA54" s="197"/>
    </row>
    <row r="55" spans="1:131" s="198" customFormat="1" ht="26.25" customHeight="1">
      <c r="A55" s="212">
        <v>28</v>
      </c>
      <c r="B55" s="1011"/>
      <c r="C55" s="1012"/>
      <c r="D55" s="1012"/>
      <c r="E55" s="1012"/>
      <c r="F55" s="1012"/>
      <c r="G55" s="1012"/>
      <c r="H55" s="1012"/>
      <c r="I55" s="1012"/>
      <c r="J55" s="1012"/>
      <c r="K55" s="1012"/>
      <c r="L55" s="1012"/>
      <c r="M55" s="1012"/>
      <c r="N55" s="1012"/>
      <c r="O55" s="1012"/>
      <c r="P55" s="1013"/>
      <c r="Q55" s="1014"/>
      <c r="R55" s="1015"/>
      <c r="S55" s="1015"/>
      <c r="T55" s="1015"/>
      <c r="U55" s="1015"/>
      <c r="V55" s="1015"/>
      <c r="W55" s="1015"/>
      <c r="X55" s="1015"/>
      <c r="Y55" s="1015"/>
      <c r="Z55" s="1015"/>
      <c r="AA55" s="1015"/>
      <c r="AB55" s="1015"/>
      <c r="AC55" s="1015"/>
      <c r="AD55" s="1015"/>
      <c r="AE55" s="1016"/>
      <c r="AF55" s="1017"/>
      <c r="AG55" s="1018"/>
      <c r="AH55" s="1018"/>
      <c r="AI55" s="1018"/>
      <c r="AJ55" s="1019"/>
      <c r="AK55" s="1020"/>
      <c r="AL55" s="1015"/>
      <c r="AM55" s="1015"/>
      <c r="AN55" s="1015"/>
      <c r="AO55" s="1015"/>
      <c r="AP55" s="1015"/>
      <c r="AQ55" s="1015"/>
      <c r="AR55" s="1015"/>
      <c r="AS55" s="1015"/>
      <c r="AT55" s="1015"/>
      <c r="AU55" s="1015"/>
      <c r="AV55" s="1015"/>
      <c r="AW55" s="1015"/>
      <c r="AX55" s="1015"/>
      <c r="AY55" s="1015"/>
      <c r="AZ55" s="1021"/>
      <c r="BA55" s="1021"/>
      <c r="BB55" s="1021"/>
      <c r="BC55" s="1021"/>
      <c r="BD55" s="1021"/>
      <c r="BE55" s="1027"/>
      <c r="BF55" s="1027"/>
      <c r="BG55" s="1027"/>
      <c r="BH55" s="1027"/>
      <c r="BI55" s="1028"/>
      <c r="BJ55" s="203"/>
      <c r="BK55" s="203"/>
      <c r="BL55" s="203"/>
      <c r="BM55" s="203"/>
      <c r="BN55" s="203"/>
      <c r="BO55" s="216"/>
      <c r="BP55" s="216"/>
      <c r="BQ55" s="213">
        <v>49</v>
      </c>
      <c r="BR55" s="214"/>
      <c r="BS55" s="1006"/>
      <c r="BT55" s="1007"/>
      <c r="BU55" s="1007"/>
      <c r="BV55" s="1007"/>
      <c r="BW55" s="1007"/>
      <c r="BX55" s="1007"/>
      <c r="BY55" s="1007"/>
      <c r="BZ55" s="1007"/>
      <c r="CA55" s="1007"/>
      <c r="CB55" s="1007"/>
      <c r="CC55" s="1007"/>
      <c r="CD55" s="1007"/>
      <c r="CE55" s="1007"/>
      <c r="CF55" s="1007"/>
      <c r="CG55" s="1008"/>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4"/>
      <c r="DW55" s="985"/>
      <c r="DX55" s="985"/>
      <c r="DY55" s="985"/>
      <c r="DZ55" s="986"/>
      <c r="EA55" s="197"/>
    </row>
    <row r="56" spans="1:131" s="198" customFormat="1" ht="26.25" customHeight="1">
      <c r="A56" s="212">
        <v>29</v>
      </c>
      <c r="B56" s="1011"/>
      <c r="C56" s="1012"/>
      <c r="D56" s="1012"/>
      <c r="E56" s="1012"/>
      <c r="F56" s="1012"/>
      <c r="G56" s="1012"/>
      <c r="H56" s="1012"/>
      <c r="I56" s="1012"/>
      <c r="J56" s="1012"/>
      <c r="K56" s="1012"/>
      <c r="L56" s="1012"/>
      <c r="M56" s="1012"/>
      <c r="N56" s="1012"/>
      <c r="O56" s="1012"/>
      <c r="P56" s="1013"/>
      <c r="Q56" s="1014"/>
      <c r="R56" s="1015"/>
      <c r="S56" s="1015"/>
      <c r="T56" s="1015"/>
      <c r="U56" s="1015"/>
      <c r="V56" s="1015"/>
      <c r="W56" s="1015"/>
      <c r="X56" s="1015"/>
      <c r="Y56" s="1015"/>
      <c r="Z56" s="1015"/>
      <c r="AA56" s="1015"/>
      <c r="AB56" s="1015"/>
      <c r="AC56" s="1015"/>
      <c r="AD56" s="1015"/>
      <c r="AE56" s="1016"/>
      <c r="AF56" s="1017"/>
      <c r="AG56" s="1018"/>
      <c r="AH56" s="1018"/>
      <c r="AI56" s="1018"/>
      <c r="AJ56" s="1019"/>
      <c r="AK56" s="1020"/>
      <c r="AL56" s="1015"/>
      <c r="AM56" s="1015"/>
      <c r="AN56" s="1015"/>
      <c r="AO56" s="1015"/>
      <c r="AP56" s="1015"/>
      <c r="AQ56" s="1015"/>
      <c r="AR56" s="1015"/>
      <c r="AS56" s="1015"/>
      <c r="AT56" s="1015"/>
      <c r="AU56" s="1015"/>
      <c r="AV56" s="1015"/>
      <c r="AW56" s="1015"/>
      <c r="AX56" s="1015"/>
      <c r="AY56" s="1015"/>
      <c r="AZ56" s="1021"/>
      <c r="BA56" s="1021"/>
      <c r="BB56" s="1021"/>
      <c r="BC56" s="1021"/>
      <c r="BD56" s="1021"/>
      <c r="BE56" s="1027"/>
      <c r="BF56" s="1027"/>
      <c r="BG56" s="1027"/>
      <c r="BH56" s="1027"/>
      <c r="BI56" s="1028"/>
      <c r="BJ56" s="203"/>
      <c r="BK56" s="203"/>
      <c r="BL56" s="203"/>
      <c r="BM56" s="203"/>
      <c r="BN56" s="203"/>
      <c r="BO56" s="216"/>
      <c r="BP56" s="216"/>
      <c r="BQ56" s="213">
        <v>50</v>
      </c>
      <c r="BR56" s="214"/>
      <c r="BS56" s="1006"/>
      <c r="BT56" s="1007"/>
      <c r="BU56" s="1007"/>
      <c r="BV56" s="1007"/>
      <c r="BW56" s="1007"/>
      <c r="BX56" s="1007"/>
      <c r="BY56" s="1007"/>
      <c r="BZ56" s="1007"/>
      <c r="CA56" s="1007"/>
      <c r="CB56" s="1007"/>
      <c r="CC56" s="1007"/>
      <c r="CD56" s="1007"/>
      <c r="CE56" s="1007"/>
      <c r="CF56" s="1007"/>
      <c r="CG56" s="1008"/>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4"/>
      <c r="DW56" s="985"/>
      <c r="DX56" s="985"/>
      <c r="DY56" s="985"/>
      <c r="DZ56" s="986"/>
      <c r="EA56" s="197"/>
    </row>
    <row r="57" spans="1:131" s="198" customFormat="1" ht="26.25" customHeight="1">
      <c r="A57" s="212">
        <v>30</v>
      </c>
      <c r="B57" s="1011"/>
      <c r="C57" s="1012"/>
      <c r="D57" s="1012"/>
      <c r="E57" s="1012"/>
      <c r="F57" s="1012"/>
      <c r="G57" s="1012"/>
      <c r="H57" s="1012"/>
      <c r="I57" s="1012"/>
      <c r="J57" s="1012"/>
      <c r="K57" s="1012"/>
      <c r="L57" s="1012"/>
      <c r="M57" s="1012"/>
      <c r="N57" s="1012"/>
      <c r="O57" s="1012"/>
      <c r="P57" s="1013"/>
      <c r="Q57" s="1014"/>
      <c r="R57" s="1015"/>
      <c r="S57" s="1015"/>
      <c r="T57" s="1015"/>
      <c r="U57" s="1015"/>
      <c r="V57" s="1015"/>
      <c r="W57" s="1015"/>
      <c r="X57" s="1015"/>
      <c r="Y57" s="1015"/>
      <c r="Z57" s="1015"/>
      <c r="AA57" s="1015"/>
      <c r="AB57" s="1015"/>
      <c r="AC57" s="1015"/>
      <c r="AD57" s="1015"/>
      <c r="AE57" s="1016"/>
      <c r="AF57" s="1017"/>
      <c r="AG57" s="1018"/>
      <c r="AH57" s="1018"/>
      <c r="AI57" s="1018"/>
      <c r="AJ57" s="1019"/>
      <c r="AK57" s="1020"/>
      <c r="AL57" s="1015"/>
      <c r="AM57" s="1015"/>
      <c r="AN57" s="1015"/>
      <c r="AO57" s="1015"/>
      <c r="AP57" s="1015"/>
      <c r="AQ57" s="1015"/>
      <c r="AR57" s="1015"/>
      <c r="AS57" s="1015"/>
      <c r="AT57" s="1015"/>
      <c r="AU57" s="1015"/>
      <c r="AV57" s="1015"/>
      <c r="AW57" s="1015"/>
      <c r="AX57" s="1015"/>
      <c r="AY57" s="1015"/>
      <c r="AZ57" s="1021"/>
      <c r="BA57" s="1021"/>
      <c r="BB57" s="1021"/>
      <c r="BC57" s="1021"/>
      <c r="BD57" s="1021"/>
      <c r="BE57" s="1027"/>
      <c r="BF57" s="1027"/>
      <c r="BG57" s="1027"/>
      <c r="BH57" s="1027"/>
      <c r="BI57" s="1028"/>
      <c r="BJ57" s="203"/>
      <c r="BK57" s="203"/>
      <c r="BL57" s="203"/>
      <c r="BM57" s="203"/>
      <c r="BN57" s="203"/>
      <c r="BO57" s="216"/>
      <c r="BP57" s="216"/>
      <c r="BQ57" s="213">
        <v>51</v>
      </c>
      <c r="BR57" s="214"/>
      <c r="BS57" s="1006"/>
      <c r="BT57" s="1007"/>
      <c r="BU57" s="1007"/>
      <c r="BV57" s="1007"/>
      <c r="BW57" s="1007"/>
      <c r="BX57" s="1007"/>
      <c r="BY57" s="1007"/>
      <c r="BZ57" s="1007"/>
      <c r="CA57" s="1007"/>
      <c r="CB57" s="1007"/>
      <c r="CC57" s="1007"/>
      <c r="CD57" s="1007"/>
      <c r="CE57" s="1007"/>
      <c r="CF57" s="1007"/>
      <c r="CG57" s="1008"/>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4"/>
      <c r="DW57" s="985"/>
      <c r="DX57" s="985"/>
      <c r="DY57" s="985"/>
      <c r="DZ57" s="986"/>
      <c r="EA57" s="197"/>
    </row>
    <row r="58" spans="1:131" s="198" customFormat="1" ht="26.25" customHeight="1">
      <c r="A58" s="212">
        <v>31</v>
      </c>
      <c r="B58" s="1011"/>
      <c r="C58" s="1012"/>
      <c r="D58" s="1012"/>
      <c r="E58" s="1012"/>
      <c r="F58" s="1012"/>
      <c r="G58" s="1012"/>
      <c r="H58" s="1012"/>
      <c r="I58" s="1012"/>
      <c r="J58" s="1012"/>
      <c r="K58" s="1012"/>
      <c r="L58" s="1012"/>
      <c r="M58" s="1012"/>
      <c r="N58" s="1012"/>
      <c r="O58" s="1012"/>
      <c r="P58" s="1013"/>
      <c r="Q58" s="1014"/>
      <c r="R58" s="1015"/>
      <c r="S58" s="1015"/>
      <c r="T58" s="1015"/>
      <c r="U58" s="1015"/>
      <c r="V58" s="1015"/>
      <c r="W58" s="1015"/>
      <c r="X58" s="1015"/>
      <c r="Y58" s="1015"/>
      <c r="Z58" s="1015"/>
      <c r="AA58" s="1015"/>
      <c r="AB58" s="1015"/>
      <c r="AC58" s="1015"/>
      <c r="AD58" s="1015"/>
      <c r="AE58" s="1016"/>
      <c r="AF58" s="1017"/>
      <c r="AG58" s="1018"/>
      <c r="AH58" s="1018"/>
      <c r="AI58" s="1018"/>
      <c r="AJ58" s="1019"/>
      <c r="AK58" s="1020"/>
      <c r="AL58" s="1015"/>
      <c r="AM58" s="1015"/>
      <c r="AN58" s="1015"/>
      <c r="AO58" s="1015"/>
      <c r="AP58" s="1015"/>
      <c r="AQ58" s="1015"/>
      <c r="AR58" s="1015"/>
      <c r="AS58" s="1015"/>
      <c r="AT58" s="1015"/>
      <c r="AU58" s="1015"/>
      <c r="AV58" s="1015"/>
      <c r="AW58" s="1015"/>
      <c r="AX58" s="1015"/>
      <c r="AY58" s="1015"/>
      <c r="AZ58" s="1021"/>
      <c r="BA58" s="1021"/>
      <c r="BB58" s="1021"/>
      <c r="BC58" s="1021"/>
      <c r="BD58" s="1021"/>
      <c r="BE58" s="1027"/>
      <c r="BF58" s="1027"/>
      <c r="BG58" s="1027"/>
      <c r="BH58" s="1027"/>
      <c r="BI58" s="1028"/>
      <c r="BJ58" s="203"/>
      <c r="BK58" s="203"/>
      <c r="BL58" s="203"/>
      <c r="BM58" s="203"/>
      <c r="BN58" s="203"/>
      <c r="BO58" s="216"/>
      <c r="BP58" s="216"/>
      <c r="BQ58" s="213">
        <v>52</v>
      </c>
      <c r="BR58" s="214"/>
      <c r="BS58" s="1006"/>
      <c r="BT58" s="1007"/>
      <c r="BU58" s="1007"/>
      <c r="BV58" s="1007"/>
      <c r="BW58" s="1007"/>
      <c r="BX58" s="1007"/>
      <c r="BY58" s="1007"/>
      <c r="BZ58" s="1007"/>
      <c r="CA58" s="1007"/>
      <c r="CB58" s="1007"/>
      <c r="CC58" s="1007"/>
      <c r="CD58" s="1007"/>
      <c r="CE58" s="1007"/>
      <c r="CF58" s="1007"/>
      <c r="CG58" s="1008"/>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4"/>
      <c r="DW58" s="985"/>
      <c r="DX58" s="985"/>
      <c r="DY58" s="985"/>
      <c r="DZ58" s="986"/>
      <c r="EA58" s="197"/>
    </row>
    <row r="59" spans="1:131" s="198" customFormat="1" ht="26.25" customHeight="1">
      <c r="A59" s="212">
        <v>32</v>
      </c>
      <c r="B59" s="1011"/>
      <c r="C59" s="1012"/>
      <c r="D59" s="1012"/>
      <c r="E59" s="1012"/>
      <c r="F59" s="1012"/>
      <c r="G59" s="1012"/>
      <c r="H59" s="1012"/>
      <c r="I59" s="1012"/>
      <c r="J59" s="1012"/>
      <c r="K59" s="1012"/>
      <c r="L59" s="1012"/>
      <c r="M59" s="1012"/>
      <c r="N59" s="1012"/>
      <c r="O59" s="1012"/>
      <c r="P59" s="1013"/>
      <c r="Q59" s="1014"/>
      <c r="R59" s="1015"/>
      <c r="S59" s="1015"/>
      <c r="T59" s="1015"/>
      <c r="U59" s="1015"/>
      <c r="V59" s="1015"/>
      <c r="W59" s="1015"/>
      <c r="X59" s="1015"/>
      <c r="Y59" s="1015"/>
      <c r="Z59" s="1015"/>
      <c r="AA59" s="1015"/>
      <c r="AB59" s="1015"/>
      <c r="AC59" s="1015"/>
      <c r="AD59" s="1015"/>
      <c r="AE59" s="1016"/>
      <c r="AF59" s="1017"/>
      <c r="AG59" s="1018"/>
      <c r="AH59" s="1018"/>
      <c r="AI59" s="1018"/>
      <c r="AJ59" s="1019"/>
      <c r="AK59" s="1020"/>
      <c r="AL59" s="1015"/>
      <c r="AM59" s="1015"/>
      <c r="AN59" s="1015"/>
      <c r="AO59" s="1015"/>
      <c r="AP59" s="1015"/>
      <c r="AQ59" s="1015"/>
      <c r="AR59" s="1015"/>
      <c r="AS59" s="1015"/>
      <c r="AT59" s="1015"/>
      <c r="AU59" s="1015"/>
      <c r="AV59" s="1015"/>
      <c r="AW59" s="1015"/>
      <c r="AX59" s="1015"/>
      <c r="AY59" s="1015"/>
      <c r="AZ59" s="1021"/>
      <c r="BA59" s="1021"/>
      <c r="BB59" s="1021"/>
      <c r="BC59" s="1021"/>
      <c r="BD59" s="1021"/>
      <c r="BE59" s="1027"/>
      <c r="BF59" s="1027"/>
      <c r="BG59" s="1027"/>
      <c r="BH59" s="1027"/>
      <c r="BI59" s="1028"/>
      <c r="BJ59" s="203"/>
      <c r="BK59" s="203"/>
      <c r="BL59" s="203"/>
      <c r="BM59" s="203"/>
      <c r="BN59" s="203"/>
      <c r="BO59" s="216"/>
      <c r="BP59" s="216"/>
      <c r="BQ59" s="213">
        <v>53</v>
      </c>
      <c r="BR59" s="214"/>
      <c r="BS59" s="1006"/>
      <c r="BT59" s="1007"/>
      <c r="BU59" s="1007"/>
      <c r="BV59" s="1007"/>
      <c r="BW59" s="1007"/>
      <c r="BX59" s="1007"/>
      <c r="BY59" s="1007"/>
      <c r="BZ59" s="1007"/>
      <c r="CA59" s="1007"/>
      <c r="CB59" s="1007"/>
      <c r="CC59" s="1007"/>
      <c r="CD59" s="1007"/>
      <c r="CE59" s="1007"/>
      <c r="CF59" s="1007"/>
      <c r="CG59" s="1008"/>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4"/>
      <c r="DW59" s="985"/>
      <c r="DX59" s="985"/>
      <c r="DY59" s="985"/>
      <c r="DZ59" s="986"/>
      <c r="EA59" s="197"/>
    </row>
    <row r="60" spans="1:131" s="198" customFormat="1" ht="26.25" customHeight="1">
      <c r="A60" s="212">
        <v>33</v>
      </c>
      <c r="B60" s="1011"/>
      <c r="C60" s="1012"/>
      <c r="D60" s="1012"/>
      <c r="E60" s="1012"/>
      <c r="F60" s="1012"/>
      <c r="G60" s="1012"/>
      <c r="H60" s="1012"/>
      <c r="I60" s="1012"/>
      <c r="J60" s="1012"/>
      <c r="K60" s="1012"/>
      <c r="L60" s="1012"/>
      <c r="M60" s="1012"/>
      <c r="N60" s="1012"/>
      <c r="O60" s="1012"/>
      <c r="P60" s="1013"/>
      <c r="Q60" s="1014"/>
      <c r="R60" s="1015"/>
      <c r="S60" s="1015"/>
      <c r="T60" s="1015"/>
      <c r="U60" s="1015"/>
      <c r="V60" s="1015"/>
      <c r="W60" s="1015"/>
      <c r="X60" s="1015"/>
      <c r="Y60" s="1015"/>
      <c r="Z60" s="1015"/>
      <c r="AA60" s="1015"/>
      <c r="AB60" s="1015"/>
      <c r="AC60" s="1015"/>
      <c r="AD60" s="1015"/>
      <c r="AE60" s="1016"/>
      <c r="AF60" s="1017"/>
      <c r="AG60" s="1018"/>
      <c r="AH60" s="1018"/>
      <c r="AI60" s="1018"/>
      <c r="AJ60" s="1019"/>
      <c r="AK60" s="1020"/>
      <c r="AL60" s="1015"/>
      <c r="AM60" s="1015"/>
      <c r="AN60" s="1015"/>
      <c r="AO60" s="1015"/>
      <c r="AP60" s="1015"/>
      <c r="AQ60" s="1015"/>
      <c r="AR60" s="1015"/>
      <c r="AS60" s="1015"/>
      <c r="AT60" s="1015"/>
      <c r="AU60" s="1015"/>
      <c r="AV60" s="1015"/>
      <c r="AW60" s="1015"/>
      <c r="AX60" s="1015"/>
      <c r="AY60" s="1015"/>
      <c r="AZ60" s="1021"/>
      <c r="BA60" s="1021"/>
      <c r="BB60" s="1021"/>
      <c r="BC60" s="1021"/>
      <c r="BD60" s="1021"/>
      <c r="BE60" s="1027"/>
      <c r="BF60" s="1027"/>
      <c r="BG60" s="1027"/>
      <c r="BH60" s="1027"/>
      <c r="BI60" s="1028"/>
      <c r="BJ60" s="203"/>
      <c r="BK60" s="203"/>
      <c r="BL60" s="203"/>
      <c r="BM60" s="203"/>
      <c r="BN60" s="203"/>
      <c r="BO60" s="216"/>
      <c r="BP60" s="216"/>
      <c r="BQ60" s="213">
        <v>54</v>
      </c>
      <c r="BR60" s="214"/>
      <c r="BS60" s="1006"/>
      <c r="BT60" s="1007"/>
      <c r="BU60" s="1007"/>
      <c r="BV60" s="1007"/>
      <c r="BW60" s="1007"/>
      <c r="BX60" s="1007"/>
      <c r="BY60" s="1007"/>
      <c r="BZ60" s="1007"/>
      <c r="CA60" s="1007"/>
      <c r="CB60" s="1007"/>
      <c r="CC60" s="1007"/>
      <c r="CD60" s="1007"/>
      <c r="CE60" s="1007"/>
      <c r="CF60" s="1007"/>
      <c r="CG60" s="1008"/>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4"/>
      <c r="DW60" s="985"/>
      <c r="DX60" s="985"/>
      <c r="DY60" s="985"/>
      <c r="DZ60" s="986"/>
      <c r="EA60" s="197"/>
    </row>
    <row r="61" spans="1:131" s="198" customFormat="1" ht="26.25" customHeight="1" thickBot="1">
      <c r="A61" s="212">
        <v>34</v>
      </c>
      <c r="B61" s="1011"/>
      <c r="C61" s="1012"/>
      <c r="D61" s="1012"/>
      <c r="E61" s="1012"/>
      <c r="F61" s="1012"/>
      <c r="G61" s="1012"/>
      <c r="H61" s="1012"/>
      <c r="I61" s="1012"/>
      <c r="J61" s="1012"/>
      <c r="K61" s="1012"/>
      <c r="L61" s="1012"/>
      <c r="M61" s="1012"/>
      <c r="N61" s="1012"/>
      <c r="O61" s="1012"/>
      <c r="P61" s="1013"/>
      <c r="Q61" s="1014"/>
      <c r="R61" s="1015"/>
      <c r="S61" s="1015"/>
      <c r="T61" s="1015"/>
      <c r="U61" s="1015"/>
      <c r="V61" s="1015"/>
      <c r="W61" s="1015"/>
      <c r="X61" s="1015"/>
      <c r="Y61" s="1015"/>
      <c r="Z61" s="1015"/>
      <c r="AA61" s="1015"/>
      <c r="AB61" s="1015"/>
      <c r="AC61" s="1015"/>
      <c r="AD61" s="1015"/>
      <c r="AE61" s="1016"/>
      <c r="AF61" s="1017"/>
      <c r="AG61" s="1018"/>
      <c r="AH61" s="1018"/>
      <c r="AI61" s="1018"/>
      <c r="AJ61" s="1019"/>
      <c r="AK61" s="1020"/>
      <c r="AL61" s="1015"/>
      <c r="AM61" s="1015"/>
      <c r="AN61" s="1015"/>
      <c r="AO61" s="1015"/>
      <c r="AP61" s="1015"/>
      <c r="AQ61" s="1015"/>
      <c r="AR61" s="1015"/>
      <c r="AS61" s="1015"/>
      <c r="AT61" s="1015"/>
      <c r="AU61" s="1015"/>
      <c r="AV61" s="1015"/>
      <c r="AW61" s="1015"/>
      <c r="AX61" s="1015"/>
      <c r="AY61" s="1015"/>
      <c r="AZ61" s="1021"/>
      <c r="BA61" s="1021"/>
      <c r="BB61" s="1021"/>
      <c r="BC61" s="1021"/>
      <c r="BD61" s="1021"/>
      <c r="BE61" s="1027"/>
      <c r="BF61" s="1027"/>
      <c r="BG61" s="1027"/>
      <c r="BH61" s="1027"/>
      <c r="BI61" s="1028"/>
      <c r="BJ61" s="203"/>
      <c r="BK61" s="203"/>
      <c r="BL61" s="203"/>
      <c r="BM61" s="203"/>
      <c r="BN61" s="203"/>
      <c r="BO61" s="216"/>
      <c r="BP61" s="216"/>
      <c r="BQ61" s="213">
        <v>55</v>
      </c>
      <c r="BR61" s="214"/>
      <c r="BS61" s="1006"/>
      <c r="BT61" s="1007"/>
      <c r="BU61" s="1007"/>
      <c r="BV61" s="1007"/>
      <c r="BW61" s="1007"/>
      <c r="BX61" s="1007"/>
      <c r="BY61" s="1007"/>
      <c r="BZ61" s="1007"/>
      <c r="CA61" s="1007"/>
      <c r="CB61" s="1007"/>
      <c r="CC61" s="1007"/>
      <c r="CD61" s="1007"/>
      <c r="CE61" s="1007"/>
      <c r="CF61" s="1007"/>
      <c r="CG61" s="1008"/>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4"/>
      <c r="DW61" s="985"/>
      <c r="DX61" s="985"/>
      <c r="DY61" s="985"/>
      <c r="DZ61" s="986"/>
      <c r="EA61" s="197"/>
    </row>
    <row r="62" spans="1:131" s="198" customFormat="1" ht="26.25" customHeight="1">
      <c r="A62" s="212">
        <v>35</v>
      </c>
      <c r="B62" s="1011"/>
      <c r="C62" s="1012"/>
      <c r="D62" s="1012"/>
      <c r="E62" s="1012"/>
      <c r="F62" s="1012"/>
      <c r="G62" s="1012"/>
      <c r="H62" s="1012"/>
      <c r="I62" s="1012"/>
      <c r="J62" s="1012"/>
      <c r="K62" s="1012"/>
      <c r="L62" s="1012"/>
      <c r="M62" s="1012"/>
      <c r="N62" s="1012"/>
      <c r="O62" s="1012"/>
      <c r="P62" s="1013"/>
      <c r="Q62" s="1014"/>
      <c r="R62" s="1015"/>
      <c r="S62" s="1015"/>
      <c r="T62" s="1015"/>
      <c r="U62" s="1015"/>
      <c r="V62" s="1015"/>
      <c r="W62" s="1015"/>
      <c r="X62" s="1015"/>
      <c r="Y62" s="1015"/>
      <c r="Z62" s="1015"/>
      <c r="AA62" s="1015"/>
      <c r="AB62" s="1015"/>
      <c r="AC62" s="1015"/>
      <c r="AD62" s="1015"/>
      <c r="AE62" s="1016"/>
      <c r="AF62" s="1017"/>
      <c r="AG62" s="1018"/>
      <c r="AH62" s="1018"/>
      <c r="AI62" s="1018"/>
      <c r="AJ62" s="1019"/>
      <c r="AK62" s="1020"/>
      <c r="AL62" s="1015"/>
      <c r="AM62" s="1015"/>
      <c r="AN62" s="1015"/>
      <c r="AO62" s="1015"/>
      <c r="AP62" s="1015"/>
      <c r="AQ62" s="1015"/>
      <c r="AR62" s="1015"/>
      <c r="AS62" s="1015"/>
      <c r="AT62" s="1015"/>
      <c r="AU62" s="1015"/>
      <c r="AV62" s="1015"/>
      <c r="AW62" s="1015"/>
      <c r="AX62" s="1015"/>
      <c r="AY62" s="1015"/>
      <c r="AZ62" s="1021"/>
      <c r="BA62" s="1021"/>
      <c r="BB62" s="1021"/>
      <c r="BC62" s="1021"/>
      <c r="BD62" s="1021"/>
      <c r="BE62" s="1027"/>
      <c r="BF62" s="1027"/>
      <c r="BG62" s="1027"/>
      <c r="BH62" s="1027"/>
      <c r="BI62" s="1028"/>
      <c r="BJ62" s="1029" t="s">
        <v>393</v>
      </c>
      <c r="BK62" s="1030"/>
      <c r="BL62" s="1030"/>
      <c r="BM62" s="1030"/>
      <c r="BN62" s="1031"/>
      <c r="BO62" s="216"/>
      <c r="BP62" s="216"/>
      <c r="BQ62" s="213">
        <v>56</v>
      </c>
      <c r="BR62" s="214"/>
      <c r="BS62" s="1006"/>
      <c r="BT62" s="1007"/>
      <c r="BU62" s="1007"/>
      <c r="BV62" s="1007"/>
      <c r="BW62" s="1007"/>
      <c r="BX62" s="1007"/>
      <c r="BY62" s="1007"/>
      <c r="BZ62" s="1007"/>
      <c r="CA62" s="1007"/>
      <c r="CB62" s="1007"/>
      <c r="CC62" s="1007"/>
      <c r="CD62" s="1007"/>
      <c r="CE62" s="1007"/>
      <c r="CF62" s="1007"/>
      <c r="CG62" s="1008"/>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4"/>
      <c r="DW62" s="985"/>
      <c r="DX62" s="985"/>
      <c r="DY62" s="985"/>
      <c r="DZ62" s="986"/>
      <c r="EA62" s="197"/>
    </row>
    <row r="63" spans="1:131" s="198" customFormat="1" ht="26.25" customHeight="1" thickBot="1">
      <c r="A63" s="215" t="s">
        <v>367</v>
      </c>
      <c r="B63" s="938" t="s">
        <v>394</v>
      </c>
      <c r="C63" s="939"/>
      <c r="D63" s="939"/>
      <c r="E63" s="939"/>
      <c r="F63" s="939"/>
      <c r="G63" s="939"/>
      <c r="H63" s="939"/>
      <c r="I63" s="939"/>
      <c r="J63" s="939"/>
      <c r="K63" s="939"/>
      <c r="L63" s="939"/>
      <c r="M63" s="939"/>
      <c r="N63" s="939"/>
      <c r="O63" s="939"/>
      <c r="P63" s="940"/>
      <c r="Q63" s="954"/>
      <c r="R63" s="955"/>
      <c r="S63" s="955"/>
      <c r="T63" s="955"/>
      <c r="U63" s="955"/>
      <c r="V63" s="955"/>
      <c r="W63" s="955"/>
      <c r="X63" s="955"/>
      <c r="Y63" s="955"/>
      <c r="Z63" s="955"/>
      <c r="AA63" s="955"/>
      <c r="AB63" s="955"/>
      <c r="AC63" s="955"/>
      <c r="AD63" s="955"/>
      <c r="AE63" s="957"/>
      <c r="AF63" s="1025">
        <v>3689</v>
      </c>
      <c r="AG63" s="956"/>
      <c r="AH63" s="956"/>
      <c r="AI63" s="956"/>
      <c r="AJ63" s="1026"/>
      <c r="AK63" s="958"/>
      <c r="AL63" s="955"/>
      <c r="AM63" s="955"/>
      <c r="AN63" s="955"/>
      <c r="AO63" s="955"/>
      <c r="AP63" s="956">
        <f>SUM(AP28:AT39)</f>
        <v>58672</v>
      </c>
      <c r="AQ63" s="956"/>
      <c r="AR63" s="956"/>
      <c r="AS63" s="956"/>
      <c r="AT63" s="956"/>
      <c r="AU63" s="956">
        <f>SUM(AU28:AY39)</f>
        <v>32071</v>
      </c>
      <c r="AV63" s="956"/>
      <c r="AW63" s="956"/>
      <c r="AX63" s="956"/>
      <c r="AY63" s="956"/>
      <c r="AZ63" s="1022"/>
      <c r="BA63" s="1022"/>
      <c r="BB63" s="1022"/>
      <c r="BC63" s="1022"/>
      <c r="BD63" s="1022"/>
      <c r="BE63" s="952"/>
      <c r="BF63" s="952"/>
      <c r="BG63" s="952"/>
      <c r="BH63" s="952"/>
      <c r="BI63" s="953"/>
      <c r="BJ63" s="1023" t="s">
        <v>112</v>
      </c>
      <c r="BK63" s="928"/>
      <c r="BL63" s="928"/>
      <c r="BM63" s="928"/>
      <c r="BN63" s="1024"/>
      <c r="BO63" s="216"/>
      <c r="BP63" s="216"/>
      <c r="BQ63" s="213">
        <v>57</v>
      </c>
      <c r="BR63" s="214"/>
      <c r="BS63" s="1006"/>
      <c r="BT63" s="1007"/>
      <c r="BU63" s="1007"/>
      <c r="BV63" s="1007"/>
      <c r="BW63" s="1007"/>
      <c r="BX63" s="1007"/>
      <c r="BY63" s="1007"/>
      <c r="BZ63" s="1007"/>
      <c r="CA63" s="1007"/>
      <c r="CB63" s="1007"/>
      <c r="CC63" s="1007"/>
      <c r="CD63" s="1007"/>
      <c r="CE63" s="1007"/>
      <c r="CF63" s="1007"/>
      <c r="CG63" s="1008"/>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4"/>
      <c r="DW63" s="985"/>
      <c r="DX63" s="985"/>
      <c r="DY63" s="985"/>
      <c r="DZ63" s="98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6"/>
      <c r="BT64" s="1007"/>
      <c r="BU64" s="1007"/>
      <c r="BV64" s="1007"/>
      <c r="BW64" s="1007"/>
      <c r="BX64" s="1007"/>
      <c r="BY64" s="1007"/>
      <c r="BZ64" s="1007"/>
      <c r="CA64" s="1007"/>
      <c r="CB64" s="1007"/>
      <c r="CC64" s="1007"/>
      <c r="CD64" s="1007"/>
      <c r="CE64" s="1007"/>
      <c r="CF64" s="1007"/>
      <c r="CG64" s="1008"/>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4"/>
      <c r="DW64" s="985"/>
      <c r="DX64" s="985"/>
      <c r="DY64" s="985"/>
      <c r="DZ64" s="986"/>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6"/>
      <c r="BT65" s="1007"/>
      <c r="BU65" s="1007"/>
      <c r="BV65" s="1007"/>
      <c r="BW65" s="1007"/>
      <c r="BX65" s="1007"/>
      <c r="BY65" s="1007"/>
      <c r="BZ65" s="1007"/>
      <c r="CA65" s="1007"/>
      <c r="CB65" s="1007"/>
      <c r="CC65" s="1007"/>
      <c r="CD65" s="1007"/>
      <c r="CE65" s="1007"/>
      <c r="CF65" s="1007"/>
      <c r="CG65" s="1008"/>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4"/>
      <c r="DW65" s="985"/>
      <c r="DX65" s="985"/>
      <c r="DY65" s="985"/>
      <c r="DZ65" s="986"/>
      <c r="EA65" s="197"/>
    </row>
    <row r="66" spans="1:131" s="198" customFormat="1" ht="26.25" customHeight="1">
      <c r="A66" s="987" t="s">
        <v>396</v>
      </c>
      <c r="B66" s="988"/>
      <c r="C66" s="988"/>
      <c r="D66" s="988"/>
      <c r="E66" s="988"/>
      <c r="F66" s="988"/>
      <c r="G66" s="988"/>
      <c r="H66" s="988"/>
      <c r="I66" s="988"/>
      <c r="J66" s="988"/>
      <c r="K66" s="988"/>
      <c r="L66" s="988"/>
      <c r="M66" s="988"/>
      <c r="N66" s="988"/>
      <c r="O66" s="988"/>
      <c r="P66" s="989"/>
      <c r="Q66" s="993" t="s">
        <v>371</v>
      </c>
      <c r="R66" s="994"/>
      <c r="S66" s="994"/>
      <c r="T66" s="994"/>
      <c r="U66" s="995"/>
      <c r="V66" s="993" t="s">
        <v>372</v>
      </c>
      <c r="W66" s="994"/>
      <c r="X66" s="994"/>
      <c r="Y66" s="994"/>
      <c r="Z66" s="995"/>
      <c r="AA66" s="993" t="s">
        <v>373</v>
      </c>
      <c r="AB66" s="994"/>
      <c r="AC66" s="994"/>
      <c r="AD66" s="994"/>
      <c r="AE66" s="995"/>
      <c r="AF66" s="999" t="s">
        <v>374</v>
      </c>
      <c r="AG66" s="1000"/>
      <c r="AH66" s="1000"/>
      <c r="AI66" s="1000"/>
      <c r="AJ66" s="1001"/>
      <c r="AK66" s="993" t="s">
        <v>375</v>
      </c>
      <c r="AL66" s="988"/>
      <c r="AM66" s="988"/>
      <c r="AN66" s="988"/>
      <c r="AO66" s="989"/>
      <c r="AP66" s="993" t="s">
        <v>376</v>
      </c>
      <c r="AQ66" s="994"/>
      <c r="AR66" s="994"/>
      <c r="AS66" s="994"/>
      <c r="AT66" s="995"/>
      <c r="AU66" s="993" t="s">
        <v>397</v>
      </c>
      <c r="AV66" s="994"/>
      <c r="AW66" s="994"/>
      <c r="AX66" s="994"/>
      <c r="AY66" s="995"/>
      <c r="AZ66" s="993" t="s">
        <v>353</v>
      </c>
      <c r="BA66" s="994"/>
      <c r="BB66" s="994"/>
      <c r="BC66" s="994"/>
      <c r="BD66" s="1009"/>
      <c r="BE66" s="216"/>
      <c r="BF66" s="216"/>
      <c r="BG66" s="216"/>
      <c r="BH66" s="216"/>
      <c r="BI66" s="216"/>
      <c r="BJ66" s="216"/>
      <c r="BK66" s="216"/>
      <c r="BL66" s="216"/>
      <c r="BM66" s="216"/>
      <c r="BN66" s="216"/>
      <c r="BO66" s="216"/>
      <c r="BP66" s="216"/>
      <c r="BQ66" s="213">
        <v>60</v>
      </c>
      <c r="BR66" s="218"/>
      <c r="BS66" s="944"/>
      <c r="BT66" s="945"/>
      <c r="BU66" s="945"/>
      <c r="BV66" s="945"/>
      <c r="BW66" s="945"/>
      <c r="BX66" s="945"/>
      <c r="BY66" s="945"/>
      <c r="BZ66" s="945"/>
      <c r="CA66" s="945"/>
      <c r="CB66" s="945"/>
      <c r="CC66" s="945"/>
      <c r="CD66" s="945"/>
      <c r="CE66" s="945"/>
      <c r="CF66" s="945"/>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35"/>
      <c r="DW66" s="936"/>
      <c r="DX66" s="936"/>
      <c r="DY66" s="936"/>
      <c r="DZ66" s="937"/>
      <c r="EA66" s="197"/>
    </row>
    <row r="67" spans="1:131" s="198" customFormat="1" ht="26.25" customHeight="1" thickBot="1">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02"/>
      <c r="AG67" s="1003"/>
      <c r="AH67" s="1003"/>
      <c r="AI67" s="1003"/>
      <c r="AJ67" s="1004"/>
      <c r="AK67" s="1005"/>
      <c r="AL67" s="991"/>
      <c r="AM67" s="991"/>
      <c r="AN67" s="991"/>
      <c r="AO67" s="992"/>
      <c r="AP67" s="996"/>
      <c r="AQ67" s="997"/>
      <c r="AR67" s="997"/>
      <c r="AS67" s="997"/>
      <c r="AT67" s="998"/>
      <c r="AU67" s="996"/>
      <c r="AV67" s="997"/>
      <c r="AW67" s="997"/>
      <c r="AX67" s="997"/>
      <c r="AY67" s="998"/>
      <c r="AZ67" s="996"/>
      <c r="BA67" s="997"/>
      <c r="BB67" s="997"/>
      <c r="BC67" s="997"/>
      <c r="BD67" s="1010"/>
      <c r="BE67" s="216"/>
      <c r="BF67" s="216"/>
      <c r="BG67" s="216"/>
      <c r="BH67" s="216"/>
      <c r="BI67" s="216"/>
      <c r="BJ67" s="216"/>
      <c r="BK67" s="216"/>
      <c r="BL67" s="216"/>
      <c r="BM67" s="216"/>
      <c r="BN67" s="216"/>
      <c r="BO67" s="216"/>
      <c r="BP67" s="216"/>
      <c r="BQ67" s="213">
        <v>61</v>
      </c>
      <c r="BR67" s="218"/>
      <c r="BS67" s="944"/>
      <c r="BT67" s="945"/>
      <c r="BU67" s="945"/>
      <c r="BV67" s="945"/>
      <c r="BW67" s="945"/>
      <c r="BX67" s="945"/>
      <c r="BY67" s="945"/>
      <c r="BZ67" s="945"/>
      <c r="CA67" s="945"/>
      <c r="CB67" s="945"/>
      <c r="CC67" s="945"/>
      <c r="CD67" s="945"/>
      <c r="CE67" s="945"/>
      <c r="CF67" s="945"/>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35"/>
      <c r="DW67" s="936"/>
      <c r="DX67" s="936"/>
      <c r="DY67" s="936"/>
      <c r="DZ67" s="937"/>
      <c r="EA67" s="197"/>
    </row>
    <row r="68" spans="1:131" s="198" customFormat="1" ht="26.25" customHeight="1" thickTop="1">
      <c r="A68" s="209">
        <v>1</v>
      </c>
      <c r="B68" s="1107" t="s">
        <v>558</v>
      </c>
      <c r="C68" s="1108"/>
      <c r="D68" s="1108"/>
      <c r="E68" s="1108"/>
      <c r="F68" s="1108"/>
      <c r="G68" s="1108"/>
      <c r="H68" s="1108"/>
      <c r="I68" s="1108"/>
      <c r="J68" s="1108"/>
      <c r="K68" s="1108"/>
      <c r="L68" s="1108"/>
      <c r="M68" s="1108"/>
      <c r="N68" s="1108"/>
      <c r="O68" s="1108"/>
      <c r="P68" s="1109"/>
      <c r="Q68" s="983">
        <v>297</v>
      </c>
      <c r="R68" s="977"/>
      <c r="S68" s="977"/>
      <c r="T68" s="977"/>
      <c r="U68" s="977"/>
      <c r="V68" s="977">
        <v>290</v>
      </c>
      <c r="W68" s="977"/>
      <c r="X68" s="977"/>
      <c r="Y68" s="977"/>
      <c r="Z68" s="977"/>
      <c r="AA68" s="977">
        <v>6</v>
      </c>
      <c r="AB68" s="977"/>
      <c r="AC68" s="977"/>
      <c r="AD68" s="977"/>
      <c r="AE68" s="977"/>
      <c r="AF68" s="977">
        <v>6</v>
      </c>
      <c r="AG68" s="977"/>
      <c r="AH68" s="977"/>
      <c r="AI68" s="977"/>
      <c r="AJ68" s="977"/>
      <c r="AK68" s="977" t="s">
        <v>540</v>
      </c>
      <c r="AL68" s="977"/>
      <c r="AM68" s="977"/>
      <c r="AN68" s="977"/>
      <c r="AO68" s="977"/>
      <c r="AP68" s="977">
        <v>71</v>
      </c>
      <c r="AQ68" s="977"/>
      <c r="AR68" s="977"/>
      <c r="AS68" s="977"/>
      <c r="AT68" s="977"/>
      <c r="AU68" s="977">
        <v>69</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4"/>
      <c r="BT68" s="945"/>
      <c r="BU68" s="945"/>
      <c r="BV68" s="945"/>
      <c r="BW68" s="945"/>
      <c r="BX68" s="945"/>
      <c r="BY68" s="945"/>
      <c r="BZ68" s="945"/>
      <c r="CA68" s="945"/>
      <c r="CB68" s="945"/>
      <c r="CC68" s="945"/>
      <c r="CD68" s="945"/>
      <c r="CE68" s="945"/>
      <c r="CF68" s="945"/>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35"/>
      <c r="DW68" s="936"/>
      <c r="DX68" s="936"/>
      <c r="DY68" s="936"/>
      <c r="DZ68" s="937"/>
      <c r="EA68" s="197"/>
    </row>
    <row r="69" spans="1:131" s="198" customFormat="1" ht="26.25" customHeight="1">
      <c r="A69" s="212">
        <v>2</v>
      </c>
      <c r="B69" s="969" t="s">
        <v>555</v>
      </c>
      <c r="C69" s="970"/>
      <c r="D69" s="970"/>
      <c r="E69" s="970"/>
      <c r="F69" s="970"/>
      <c r="G69" s="970"/>
      <c r="H69" s="970"/>
      <c r="I69" s="970"/>
      <c r="J69" s="970"/>
      <c r="K69" s="970"/>
      <c r="L69" s="970"/>
      <c r="M69" s="970"/>
      <c r="N69" s="970"/>
      <c r="O69" s="970"/>
      <c r="P69" s="971"/>
      <c r="Q69" s="972">
        <v>1444</v>
      </c>
      <c r="R69" s="966"/>
      <c r="S69" s="966"/>
      <c r="T69" s="966"/>
      <c r="U69" s="966"/>
      <c r="V69" s="966">
        <v>1444</v>
      </c>
      <c r="W69" s="966"/>
      <c r="X69" s="966"/>
      <c r="Y69" s="966"/>
      <c r="Z69" s="966"/>
      <c r="AA69" s="966">
        <v>0</v>
      </c>
      <c r="AB69" s="966"/>
      <c r="AC69" s="966"/>
      <c r="AD69" s="966"/>
      <c r="AE69" s="966"/>
      <c r="AF69" s="966">
        <v>0</v>
      </c>
      <c r="AG69" s="966"/>
      <c r="AH69" s="966"/>
      <c r="AI69" s="966"/>
      <c r="AJ69" s="966"/>
      <c r="AK69" s="966" t="s">
        <v>540</v>
      </c>
      <c r="AL69" s="966"/>
      <c r="AM69" s="966"/>
      <c r="AN69" s="966"/>
      <c r="AO69" s="966"/>
      <c r="AP69" s="966">
        <v>8112</v>
      </c>
      <c r="AQ69" s="966"/>
      <c r="AR69" s="966"/>
      <c r="AS69" s="966"/>
      <c r="AT69" s="966"/>
      <c r="AU69" s="966">
        <v>2308</v>
      </c>
      <c r="AV69" s="966"/>
      <c r="AW69" s="966"/>
      <c r="AX69" s="966"/>
      <c r="AY69" s="966"/>
      <c r="AZ69" s="967"/>
      <c r="BA69" s="967"/>
      <c r="BB69" s="967"/>
      <c r="BC69" s="967"/>
      <c r="BD69" s="968"/>
      <c r="BE69" s="216"/>
      <c r="BF69" s="216"/>
      <c r="BG69" s="216"/>
      <c r="BH69" s="216"/>
      <c r="BI69" s="216"/>
      <c r="BJ69" s="216"/>
      <c r="BK69" s="216"/>
      <c r="BL69" s="216"/>
      <c r="BM69" s="216"/>
      <c r="BN69" s="216"/>
      <c r="BO69" s="216"/>
      <c r="BP69" s="216"/>
      <c r="BQ69" s="213">
        <v>63</v>
      </c>
      <c r="BR69" s="218"/>
      <c r="BS69" s="944"/>
      <c r="BT69" s="945"/>
      <c r="BU69" s="945"/>
      <c r="BV69" s="945"/>
      <c r="BW69" s="945"/>
      <c r="BX69" s="945"/>
      <c r="BY69" s="945"/>
      <c r="BZ69" s="945"/>
      <c r="CA69" s="945"/>
      <c r="CB69" s="945"/>
      <c r="CC69" s="945"/>
      <c r="CD69" s="945"/>
      <c r="CE69" s="945"/>
      <c r="CF69" s="945"/>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35"/>
      <c r="DW69" s="936"/>
      <c r="DX69" s="936"/>
      <c r="DY69" s="936"/>
      <c r="DZ69" s="937"/>
      <c r="EA69" s="197"/>
    </row>
    <row r="70" spans="1:131" s="198" customFormat="1" ht="26.25" customHeight="1">
      <c r="A70" s="212">
        <v>3</v>
      </c>
      <c r="B70" s="969" t="s">
        <v>559</v>
      </c>
      <c r="C70" s="970"/>
      <c r="D70" s="970"/>
      <c r="E70" s="970"/>
      <c r="F70" s="970"/>
      <c r="G70" s="970"/>
      <c r="H70" s="970"/>
      <c r="I70" s="970"/>
      <c r="J70" s="970"/>
      <c r="K70" s="970"/>
      <c r="L70" s="970"/>
      <c r="M70" s="970"/>
      <c r="N70" s="970"/>
      <c r="O70" s="970"/>
      <c r="P70" s="971"/>
      <c r="Q70" s="972">
        <v>731</v>
      </c>
      <c r="R70" s="966"/>
      <c r="S70" s="966"/>
      <c r="T70" s="966"/>
      <c r="U70" s="966"/>
      <c r="V70" s="966">
        <v>712</v>
      </c>
      <c r="W70" s="966"/>
      <c r="X70" s="966"/>
      <c r="Y70" s="966"/>
      <c r="Z70" s="966"/>
      <c r="AA70" s="966">
        <v>20</v>
      </c>
      <c r="AB70" s="966"/>
      <c r="AC70" s="966"/>
      <c r="AD70" s="966"/>
      <c r="AE70" s="966"/>
      <c r="AF70" s="966">
        <v>20</v>
      </c>
      <c r="AG70" s="966"/>
      <c r="AH70" s="966"/>
      <c r="AI70" s="966"/>
      <c r="AJ70" s="966"/>
      <c r="AK70" s="966">
        <v>525</v>
      </c>
      <c r="AL70" s="966"/>
      <c r="AM70" s="966"/>
      <c r="AN70" s="966"/>
      <c r="AO70" s="966"/>
      <c r="AP70" s="966" t="s">
        <v>540</v>
      </c>
      <c r="AQ70" s="966"/>
      <c r="AR70" s="966"/>
      <c r="AS70" s="966"/>
      <c r="AT70" s="966"/>
      <c r="AU70" s="966" t="s">
        <v>540</v>
      </c>
      <c r="AV70" s="966"/>
      <c r="AW70" s="966"/>
      <c r="AX70" s="966"/>
      <c r="AY70" s="966"/>
      <c r="AZ70" s="967"/>
      <c r="BA70" s="967"/>
      <c r="BB70" s="967"/>
      <c r="BC70" s="967"/>
      <c r="BD70" s="968"/>
      <c r="BE70" s="216"/>
      <c r="BF70" s="216"/>
      <c r="BG70" s="216"/>
      <c r="BH70" s="216"/>
      <c r="BI70" s="216"/>
      <c r="BJ70" s="216"/>
      <c r="BK70" s="216"/>
      <c r="BL70" s="216"/>
      <c r="BM70" s="216"/>
      <c r="BN70" s="216"/>
      <c r="BO70" s="216"/>
      <c r="BP70" s="216"/>
      <c r="BQ70" s="213">
        <v>64</v>
      </c>
      <c r="BR70" s="218"/>
      <c r="BS70" s="944"/>
      <c r="BT70" s="945"/>
      <c r="BU70" s="945"/>
      <c r="BV70" s="945"/>
      <c r="BW70" s="945"/>
      <c r="BX70" s="945"/>
      <c r="BY70" s="945"/>
      <c r="BZ70" s="945"/>
      <c r="CA70" s="945"/>
      <c r="CB70" s="945"/>
      <c r="CC70" s="945"/>
      <c r="CD70" s="945"/>
      <c r="CE70" s="945"/>
      <c r="CF70" s="945"/>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35"/>
      <c r="DW70" s="936"/>
      <c r="DX70" s="936"/>
      <c r="DY70" s="936"/>
      <c r="DZ70" s="937"/>
      <c r="EA70" s="197"/>
    </row>
    <row r="71" spans="1:131" s="198" customFormat="1" ht="26.25" customHeight="1">
      <c r="A71" s="212">
        <v>4</v>
      </c>
      <c r="B71" s="969" t="s">
        <v>560</v>
      </c>
      <c r="C71" s="970"/>
      <c r="D71" s="970"/>
      <c r="E71" s="970"/>
      <c r="F71" s="970"/>
      <c r="G71" s="970"/>
      <c r="H71" s="970"/>
      <c r="I71" s="970"/>
      <c r="J71" s="970"/>
      <c r="K71" s="970"/>
      <c r="L71" s="970"/>
      <c r="M71" s="970"/>
      <c r="N71" s="970"/>
      <c r="O71" s="970"/>
      <c r="P71" s="971"/>
      <c r="Q71" s="972">
        <v>58</v>
      </c>
      <c r="R71" s="966"/>
      <c r="S71" s="966"/>
      <c r="T71" s="966"/>
      <c r="U71" s="966"/>
      <c r="V71" s="966">
        <v>55</v>
      </c>
      <c r="W71" s="966"/>
      <c r="X71" s="966"/>
      <c r="Y71" s="966"/>
      <c r="Z71" s="966"/>
      <c r="AA71" s="966">
        <v>4</v>
      </c>
      <c r="AB71" s="966"/>
      <c r="AC71" s="966"/>
      <c r="AD71" s="966"/>
      <c r="AE71" s="966"/>
      <c r="AF71" s="966">
        <v>4</v>
      </c>
      <c r="AG71" s="966"/>
      <c r="AH71" s="966"/>
      <c r="AI71" s="966"/>
      <c r="AJ71" s="966"/>
      <c r="AK71" s="966">
        <v>7</v>
      </c>
      <c r="AL71" s="966"/>
      <c r="AM71" s="966"/>
      <c r="AN71" s="966"/>
      <c r="AO71" s="966"/>
      <c r="AP71" s="966" t="s">
        <v>540</v>
      </c>
      <c r="AQ71" s="966"/>
      <c r="AR71" s="966"/>
      <c r="AS71" s="966"/>
      <c r="AT71" s="966"/>
      <c r="AU71" s="966" t="s">
        <v>540</v>
      </c>
      <c r="AV71" s="966"/>
      <c r="AW71" s="966"/>
      <c r="AX71" s="966"/>
      <c r="AY71" s="966"/>
      <c r="AZ71" s="967"/>
      <c r="BA71" s="967"/>
      <c r="BB71" s="967"/>
      <c r="BC71" s="967"/>
      <c r="BD71" s="968"/>
      <c r="BE71" s="216"/>
      <c r="BF71" s="216"/>
      <c r="BG71" s="216"/>
      <c r="BH71" s="216"/>
      <c r="BI71" s="216"/>
      <c r="BJ71" s="216"/>
      <c r="BK71" s="216"/>
      <c r="BL71" s="216"/>
      <c r="BM71" s="216"/>
      <c r="BN71" s="216"/>
      <c r="BO71" s="216"/>
      <c r="BP71" s="216"/>
      <c r="BQ71" s="213">
        <v>65</v>
      </c>
      <c r="BR71" s="218"/>
      <c r="BS71" s="944"/>
      <c r="BT71" s="945"/>
      <c r="BU71" s="945"/>
      <c r="BV71" s="945"/>
      <c r="BW71" s="945"/>
      <c r="BX71" s="945"/>
      <c r="BY71" s="945"/>
      <c r="BZ71" s="945"/>
      <c r="CA71" s="945"/>
      <c r="CB71" s="945"/>
      <c r="CC71" s="945"/>
      <c r="CD71" s="945"/>
      <c r="CE71" s="945"/>
      <c r="CF71" s="945"/>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35"/>
      <c r="DW71" s="936"/>
      <c r="DX71" s="936"/>
      <c r="DY71" s="936"/>
      <c r="DZ71" s="937"/>
      <c r="EA71" s="197"/>
    </row>
    <row r="72" spans="1:131" s="198" customFormat="1" ht="26.25" customHeight="1">
      <c r="A72" s="212">
        <v>5</v>
      </c>
      <c r="B72" s="969" t="s">
        <v>561</v>
      </c>
      <c r="C72" s="970"/>
      <c r="D72" s="970"/>
      <c r="E72" s="970"/>
      <c r="F72" s="970"/>
      <c r="G72" s="970"/>
      <c r="H72" s="970"/>
      <c r="I72" s="970"/>
      <c r="J72" s="970"/>
      <c r="K72" s="970"/>
      <c r="L72" s="970"/>
      <c r="M72" s="970"/>
      <c r="N72" s="970"/>
      <c r="O72" s="970"/>
      <c r="P72" s="971"/>
      <c r="Q72" s="972">
        <v>35</v>
      </c>
      <c r="R72" s="966"/>
      <c r="S72" s="966"/>
      <c r="T72" s="966"/>
      <c r="U72" s="966"/>
      <c r="V72" s="966">
        <v>32</v>
      </c>
      <c r="W72" s="966"/>
      <c r="X72" s="966"/>
      <c r="Y72" s="966"/>
      <c r="Z72" s="966"/>
      <c r="AA72" s="966">
        <v>3</v>
      </c>
      <c r="AB72" s="966"/>
      <c r="AC72" s="966"/>
      <c r="AD72" s="966"/>
      <c r="AE72" s="966"/>
      <c r="AF72" s="966">
        <v>3</v>
      </c>
      <c r="AG72" s="966"/>
      <c r="AH72" s="966"/>
      <c r="AI72" s="966"/>
      <c r="AJ72" s="966"/>
      <c r="AK72" s="966" t="s">
        <v>540</v>
      </c>
      <c r="AL72" s="966"/>
      <c r="AM72" s="966"/>
      <c r="AN72" s="966"/>
      <c r="AO72" s="966"/>
      <c r="AP72" s="966" t="s">
        <v>540</v>
      </c>
      <c r="AQ72" s="966"/>
      <c r="AR72" s="966"/>
      <c r="AS72" s="966"/>
      <c r="AT72" s="966"/>
      <c r="AU72" s="966" t="s">
        <v>540</v>
      </c>
      <c r="AV72" s="966"/>
      <c r="AW72" s="966"/>
      <c r="AX72" s="966"/>
      <c r="AY72" s="966"/>
      <c r="AZ72" s="967"/>
      <c r="BA72" s="967"/>
      <c r="BB72" s="967"/>
      <c r="BC72" s="967"/>
      <c r="BD72" s="968"/>
      <c r="BE72" s="216"/>
      <c r="BF72" s="216"/>
      <c r="BG72" s="216"/>
      <c r="BH72" s="216"/>
      <c r="BI72" s="216"/>
      <c r="BJ72" s="216"/>
      <c r="BK72" s="216"/>
      <c r="BL72" s="216"/>
      <c r="BM72" s="216"/>
      <c r="BN72" s="216"/>
      <c r="BO72" s="216"/>
      <c r="BP72" s="216"/>
      <c r="BQ72" s="213">
        <v>66</v>
      </c>
      <c r="BR72" s="218"/>
      <c r="BS72" s="944"/>
      <c r="BT72" s="945"/>
      <c r="BU72" s="945"/>
      <c r="BV72" s="945"/>
      <c r="BW72" s="945"/>
      <c r="BX72" s="945"/>
      <c r="BY72" s="945"/>
      <c r="BZ72" s="945"/>
      <c r="CA72" s="945"/>
      <c r="CB72" s="945"/>
      <c r="CC72" s="945"/>
      <c r="CD72" s="945"/>
      <c r="CE72" s="945"/>
      <c r="CF72" s="945"/>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35"/>
      <c r="DW72" s="936"/>
      <c r="DX72" s="936"/>
      <c r="DY72" s="936"/>
      <c r="DZ72" s="937"/>
      <c r="EA72" s="197"/>
    </row>
    <row r="73" spans="1:131" s="198" customFormat="1" ht="26.25" customHeight="1">
      <c r="A73" s="212">
        <v>6</v>
      </c>
      <c r="B73" s="969" t="s">
        <v>562</v>
      </c>
      <c r="C73" s="970"/>
      <c r="D73" s="970"/>
      <c r="E73" s="970"/>
      <c r="F73" s="970"/>
      <c r="G73" s="970"/>
      <c r="H73" s="970"/>
      <c r="I73" s="970"/>
      <c r="J73" s="970"/>
      <c r="K73" s="970"/>
      <c r="L73" s="970"/>
      <c r="M73" s="970"/>
      <c r="N73" s="970"/>
      <c r="O73" s="970"/>
      <c r="P73" s="971"/>
      <c r="Q73" s="972">
        <v>79</v>
      </c>
      <c r="R73" s="966"/>
      <c r="S73" s="966"/>
      <c r="T73" s="966"/>
      <c r="U73" s="966"/>
      <c r="V73" s="966">
        <v>76</v>
      </c>
      <c r="W73" s="966"/>
      <c r="X73" s="966"/>
      <c r="Y73" s="966"/>
      <c r="Z73" s="966"/>
      <c r="AA73" s="966">
        <v>3</v>
      </c>
      <c r="AB73" s="966"/>
      <c r="AC73" s="966"/>
      <c r="AD73" s="966"/>
      <c r="AE73" s="966"/>
      <c r="AF73" s="966">
        <v>3</v>
      </c>
      <c r="AG73" s="966"/>
      <c r="AH73" s="966"/>
      <c r="AI73" s="966"/>
      <c r="AJ73" s="966"/>
      <c r="AK73" s="966">
        <v>1</v>
      </c>
      <c r="AL73" s="966"/>
      <c r="AM73" s="966"/>
      <c r="AN73" s="966"/>
      <c r="AO73" s="966"/>
      <c r="AP73" s="966" t="s">
        <v>540</v>
      </c>
      <c r="AQ73" s="966"/>
      <c r="AR73" s="966"/>
      <c r="AS73" s="966"/>
      <c r="AT73" s="966"/>
      <c r="AU73" s="966" t="s">
        <v>540</v>
      </c>
      <c r="AV73" s="966"/>
      <c r="AW73" s="966"/>
      <c r="AX73" s="966"/>
      <c r="AY73" s="966"/>
      <c r="AZ73" s="967"/>
      <c r="BA73" s="967"/>
      <c r="BB73" s="967"/>
      <c r="BC73" s="967"/>
      <c r="BD73" s="968"/>
      <c r="BE73" s="216"/>
      <c r="BF73" s="216"/>
      <c r="BG73" s="216"/>
      <c r="BH73" s="216"/>
      <c r="BI73" s="216"/>
      <c r="BJ73" s="216"/>
      <c r="BK73" s="216"/>
      <c r="BL73" s="216"/>
      <c r="BM73" s="216"/>
      <c r="BN73" s="216"/>
      <c r="BO73" s="216"/>
      <c r="BP73" s="216"/>
      <c r="BQ73" s="213">
        <v>67</v>
      </c>
      <c r="BR73" s="218"/>
      <c r="BS73" s="944"/>
      <c r="BT73" s="945"/>
      <c r="BU73" s="945"/>
      <c r="BV73" s="945"/>
      <c r="BW73" s="945"/>
      <c r="BX73" s="945"/>
      <c r="BY73" s="945"/>
      <c r="BZ73" s="945"/>
      <c r="CA73" s="945"/>
      <c r="CB73" s="945"/>
      <c r="CC73" s="945"/>
      <c r="CD73" s="945"/>
      <c r="CE73" s="945"/>
      <c r="CF73" s="945"/>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35"/>
      <c r="DW73" s="936"/>
      <c r="DX73" s="936"/>
      <c r="DY73" s="936"/>
      <c r="DZ73" s="937"/>
      <c r="EA73" s="197"/>
    </row>
    <row r="74" spans="1:131" s="198" customFormat="1" ht="26.25" customHeight="1">
      <c r="A74" s="212">
        <v>7</v>
      </c>
      <c r="B74" s="969" t="s">
        <v>563</v>
      </c>
      <c r="C74" s="970"/>
      <c r="D74" s="970"/>
      <c r="E74" s="970"/>
      <c r="F74" s="970"/>
      <c r="G74" s="970"/>
      <c r="H74" s="970"/>
      <c r="I74" s="970"/>
      <c r="J74" s="970"/>
      <c r="K74" s="970"/>
      <c r="L74" s="970"/>
      <c r="M74" s="970"/>
      <c r="N74" s="970"/>
      <c r="O74" s="970"/>
      <c r="P74" s="971"/>
      <c r="Q74" s="972">
        <v>220669</v>
      </c>
      <c r="R74" s="966"/>
      <c r="S74" s="966"/>
      <c r="T74" s="966"/>
      <c r="U74" s="966"/>
      <c r="V74" s="966">
        <v>215980</v>
      </c>
      <c r="W74" s="966"/>
      <c r="X74" s="966"/>
      <c r="Y74" s="966"/>
      <c r="Z74" s="966"/>
      <c r="AA74" s="966">
        <v>4689</v>
      </c>
      <c r="AB74" s="966"/>
      <c r="AC74" s="966"/>
      <c r="AD74" s="966"/>
      <c r="AE74" s="966"/>
      <c r="AF74" s="966">
        <v>4689</v>
      </c>
      <c r="AG74" s="966"/>
      <c r="AH74" s="966"/>
      <c r="AI74" s="966"/>
      <c r="AJ74" s="966"/>
      <c r="AK74" s="966">
        <v>1346</v>
      </c>
      <c r="AL74" s="966"/>
      <c r="AM74" s="966"/>
      <c r="AN74" s="966"/>
      <c r="AO74" s="966"/>
      <c r="AP74" s="966" t="s">
        <v>540</v>
      </c>
      <c r="AQ74" s="966"/>
      <c r="AR74" s="966"/>
      <c r="AS74" s="966"/>
      <c r="AT74" s="966"/>
      <c r="AU74" s="966" t="s">
        <v>540</v>
      </c>
      <c r="AV74" s="966"/>
      <c r="AW74" s="966"/>
      <c r="AX74" s="966"/>
      <c r="AY74" s="966"/>
      <c r="AZ74" s="967"/>
      <c r="BA74" s="967"/>
      <c r="BB74" s="967"/>
      <c r="BC74" s="967"/>
      <c r="BD74" s="968"/>
      <c r="BE74" s="216"/>
      <c r="BF74" s="216"/>
      <c r="BG74" s="216"/>
      <c r="BH74" s="216"/>
      <c r="BI74" s="216"/>
      <c r="BJ74" s="216"/>
      <c r="BK74" s="216"/>
      <c r="BL74" s="216"/>
      <c r="BM74" s="216"/>
      <c r="BN74" s="216"/>
      <c r="BO74" s="216"/>
      <c r="BP74" s="216"/>
      <c r="BQ74" s="213">
        <v>68</v>
      </c>
      <c r="BR74" s="218"/>
      <c r="BS74" s="944"/>
      <c r="BT74" s="945"/>
      <c r="BU74" s="945"/>
      <c r="BV74" s="945"/>
      <c r="BW74" s="945"/>
      <c r="BX74" s="945"/>
      <c r="BY74" s="945"/>
      <c r="BZ74" s="945"/>
      <c r="CA74" s="945"/>
      <c r="CB74" s="945"/>
      <c r="CC74" s="945"/>
      <c r="CD74" s="945"/>
      <c r="CE74" s="945"/>
      <c r="CF74" s="945"/>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35"/>
      <c r="DW74" s="936"/>
      <c r="DX74" s="936"/>
      <c r="DY74" s="936"/>
      <c r="DZ74" s="937"/>
      <c r="EA74" s="197"/>
    </row>
    <row r="75" spans="1:131" s="198" customFormat="1" ht="26.25" customHeight="1">
      <c r="A75" s="212">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16"/>
      <c r="BF75" s="216"/>
      <c r="BG75" s="216"/>
      <c r="BH75" s="216"/>
      <c r="BI75" s="216"/>
      <c r="BJ75" s="216"/>
      <c r="BK75" s="216"/>
      <c r="BL75" s="216"/>
      <c r="BM75" s="216"/>
      <c r="BN75" s="216"/>
      <c r="BO75" s="216"/>
      <c r="BP75" s="216"/>
      <c r="BQ75" s="213">
        <v>69</v>
      </c>
      <c r="BR75" s="218"/>
      <c r="BS75" s="944"/>
      <c r="BT75" s="945"/>
      <c r="BU75" s="945"/>
      <c r="BV75" s="945"/>
      <c r="BW75" s="945"/>
      <c r="BX75" s="945"/>
      <c r="BY75" s="945"/>
      <c r="BZ75" s="945"/>
      <c r="CA75" s="945"/>
      <c r="CB75" s="945"/>
      <c r="CC75" s="945"/>
      <c r="CD75" s="945"/>
      <c r="CE75" s="945"/>
      <c r="CF75" s="945"/>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35"/>
      <c r="DW75" s="936"/>
      <c r="DX75" s="936"/>
      <c r="DY75" s="936"/>
      <c r="DZ75" s="937"/>
      <c r="EA75" s="197"/>
    </row>
    <row r="76" spans="1:131" s="198" customFormat="1" ht="26.25" customHeight="1">
      <c r="A76" s="212">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16"/>
      <c r="BF76" s="216"/>
      <c r="BG76" s="216"/>
      <c r="BH76" s="216"/>
      <c r="BI76" s="216"/>
      <c r="BJ76" s="216"/>
      <c r="BK76" s="216"/>
      <c r="BL76" s="216"/>
      <c r="BM76" s="216"/>
      <c r="BN76" s="216"/>
      <c r="BO76" s="216"/>
      <c r="BP76" s="216"/>
      <c r="BQ76" s="213">
        <v>70</v>
      </c>
      <c r="BR76" s="218"/>
      <c r="BS76" s="944"/>
      <c r="BT76" s="945"/>
      <c r="BU76" s="945"/>
      <c r="BV76" s="945"/>
      <c r="BW76" s="945"/>
      <c r="BX76" s="945"/>
      <c r="BY76" s="945"/>
      <c r="BZ76" s="945"/>
      <c r="CA76" s="945"/>
      <c r="CB76" s="945"/>
      <c r="CC76" s="945"/>
      <c r="CD76" s="945"/>
      <c r="CE76" s="945"/>
      <c r="CF76" s="945"/>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35"/>
      <c r="DW76" s="936"/>
      <c r="DX76" s="936"/>
      <c r="DY76" s="936"/>
      <c r="DZ76" s="937"/>
      <c r="EA76" s="197"/>
    </row>
    <row r="77" spans="1:131" s="198" customFormat="1" ht="26.25" customHeight="1">
      <c r="A77" s="212">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16"/>
      <c r="BF77" s="216"/>
      <c r="BG77" s="216"/>
      <c r="BH77" s="216"/>
      <c r="BI77" s="216"/>
      <c r="BJ77" s="216"/>
      <c r="BK77" s="216"/>
      <c r="BL77" s="216"/>
      <c r="BM77" s="216"/>
      <c r="BN77" s="216"/>
      <c r="BO77" s="216"/>
      <c r="BP77" s="216"/>
      <c r="BQ77" s="213">
        <v>71</v>
      </c>
      <c r="BR77" s="218"/>
      <c r="BS77" s="944"/>
      <c r="BT77" s="945"/>
      <c r="BU77" s="945"/>
      <c r="BV77" s="945"/>
      <c r="BW77" s="945"/>
      <c r="BX77" s="945"/>
      <c r="BY77" s="945"/>
      <c r="BZ77" s="945"/>
      <c r="CA77" s="945"/>
      <c r="CB77" s="945"/>
      <c r="CC77" s="945"/>
      <c r="CD77" s="945"/>
      <c r="CE77" s="945"/>
      <c r="CF77" s="945"/>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35"/>
      <c r="DW77" s="936"/>
      <c r="DX77" s="936"/>
      <c r="DY77" s="936"/>
      <c r="DZ77" s="937"/>
      <c r="EA77" s="197"/>
    </row>
    <row r="78" spans="1:131" s="198" customFormat="1" ht="26.25" customHeight="1">
      <c r="A78" s="212">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16"/>
      <c r="BF78" s="216"/>
      <c r="BG78" s="216"/>
      <c r="BH78" s="216"/>
      <c r="BI78" s="216"/>
      <c r="BJ78" s="219"/>
      <c r="BK78" s="219"/>
      <c r="BL78" s="219"/>
      <c r="BM78" s="219"/>
      <c r="BN78" s="219"/>
      <c r="BO78" s="216"/>
      <c r="BP78" s="216"/>
      <c r="BQ78" s="213">
        <v>72</v>
      </c>
      <c r="BR78" s="218"/>
      <c r="BS78" s="944"/>
      <c r="BT78" s="945"/>
      <c r="BU78" s="945"/>
      <c r="BV78" s="945"/>
      <c r="BW78" s="945"/>
      <c r="BX78" s="945"/>
      <c r="BY78" s="945"/>
      <c r="BZ78" s="945"/>
      <c r="CA78" s="945"/>
      <c r="CB78" s="945"/>
      <c r="CC78" s="945"/>
      <c r="CD78" s="945"/>
      <c r="CE78" s="945"/>
      <c r="CF78" s="945"/>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35"/>
      <c r="DW78" s="936"/>
      <c r="DX78" s="936"/>
      <c r="DY78" s="936"/>
      <c r="DZ78" s="937"/>
      <c r="EA78" s="197"/>
    </row>
    <row r="79" spans="1:131" s="198" customFormat="1" ht="26.25" customHeight="1">
      <c r="A79" s="212">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16"/>
      <c r="BF79" s="216"/>
      <c r="BG79" s="216"/>
      <c r="BH79" s="216"/>
      <c r="BI79" s="216"/>
      <c r="BJ79" s="219"/>
      <c r="BK79" s="219"/>
      <c r="BL79" s="219"/>
      <c r="BM79" s="219"/>
      <c r="BN79" s="219"/>
      <c r="BO79" s="216"/>
      <c r="BP79" s="216"/>
      <c r="BQ79" s="213">
        <v>73</v>
      </c>
      <c r="BR79" s="218"/>
      <c r="BS79" s="944"/>
      <c r="BT79" s="945"/>
      <c r="BU79" s="945"/>
      <c r="BV79" s="945"/>
      <c r="BW79" s="945"/>
      <c r="BX79" s="945"/>
      <c r="BY79" s="945"/>
      <c r="BZ79" s="945"/>
      <c r="CA79" s="945"/>
      <c r="CB79" s="945"/>
      <c r="CC79" s="945"/>
      <c r="CD79" s="945"/>
      <c r="CE79" s="945"/>
      <c r="CF79" s="945"/>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35"/>
      <c r="DW79" s="936"/>
      <c r="DX79" s="936"/>
      <c r="DY79" s="936"/>
      <c r="DZ79" s="937"/>
      <c r="EA79" s="197"/>
    </row>
    <row r="80" spans="1:131" s="198" customFormat="1" ht="26.25" customHeight="1">
      <c r="A80" s="212">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16"/>
      <c r="BF80" s="216"/>
      <c r="BG80" s="216"/>
      <c r="BH80" s="216"/>
      <c r="BI80" s="216"/>
      <c r="BJ80" s="216"/>
      <c r="BK80" s="216"/>
      <c r="BL80" s="216"/>
      <c r="BM80" s="216"/>
      <c r="BN80" s="216"/>
      <c r="BO80" s="216"/>
      <c r="BP80" s="216"/>
      <c r="BQ80" s="213">
        <v>74</v>
      </c>
      <c r="BR80" s="218"/>
      <c r="BS80" s="944"/>
      <c r="BT80" s="945"/>
      <c r="BU80" s="945"/>
      <c r="BV80" s="945"/>
      <c r="BW80" s="945"/>
      <c r="BX80" s="945"/>
      <c r="BY80" s="945"/>
      <c r="BZ80" s="945"/>
      <c r="CA80" s="945"/>
      <c r="CB80" s="945"/>
      <c r="CC80" s="945"/>
      <c r="CD80" s="945"/>
      <c r="CE80" s="945"/>
      <c r="CF80" s="945"/>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35"/>
      <c r="DW80" s="936"/>
      <c r="DX80" s="936"/>
      <c r="DY80" s="936"/>
      <c r="DZ80" s="937"/>
      <c r="EA80" s="197"/>
    </row>
    <row r="81" spans="1:131" s="198" customFormat="1" ht="26.25" customHeight="1">
      <c r="A81" s="212">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16"/>
      <c r="BF81" s="216"/>
      <c r="BG81" s="216"/>
      <c r="BH81" s="216"/>
      <c r="BI81" s="216"/>
      <c r="BJ81" s="216"/>
      <c r="BK81" s="216"/>
      <c r="BL81" s="216"/>
      <c r="BM81" s="216"/>
      <c r="BN81" s="216"/>
      <c r="BO81" s="216"/>
      <c r="BP81" s="216"/>
      <c r="BQ81" s="213">
        <v>75</v>
      </c>
      <c r="BR81" s="218"/>
      <c r="BS81" s="944"/>
      <c r="BT81" s="945"/>
      <c r="BU81" s="945"/>
      <c r="BV81" s="945"/>
      <c r="BW81" s="945"/>
      <c r="BX81" s="945"/>
      <c r="BY81" s="945"/>
      <c r="BZ81" s="945"/>
      <c r="CA81" s="945"/>
      <c r="CB81" s="945"/>
      <c r="CC81" s="945"/>
      <c r="CD81" s="945"/>
      <c r="CE81" s="945"/>
      <c r="CF81" s="945"/>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35"/>
      <c r="DW81" s="936"/>
      <c r="DX81" s="936"/>
      <c r="DY81" s="936"/>
      <c r="DZ81" s="937"/>
      <c r="EA81" s="197"/>
    </row>
    <row r="82" spans="1:131" s="198" customFormat="1" ht="26.25" customHeight="1">
      <c r="A82" s="212">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16"/>
      <c r="BF82" s="216"/>
      <c r="BG82" s="216"/>
      <c r="BH82" s="216"/>
      <c r="BI82" s="216"/>
      <c r="BJ82" s="216"/>
      <c r="BK82" s="216"/>
      <c r="BL82" s="216"/>
      <c r="BM82" s="216"/>
      <c r="BN82" s="216"/>
      <c r="BO82" s="216"/>
      <c r="BP82" s="216"/>
      <c r="BQ82" s="213">
        <v>76</v>
      </c>
      <c r="BR82" s="218"/>
      <c r="BS82" s="944"/>
      <c r="BT82" s="945"/>
      <c r="BU82" s="945"/>
      <c r="BV82" s="945"/>
      <c r="BW82" s="945"/>
      <c r="BX82" s="945"/>
      <c r="BY82" s="945"/>
      <c r="BZ82" s="945"/>
      <c r="CA82" s="945"/>
      <c r="CB82" s="945"/>
      <c r="CC82" s="945"/>
      <c r="CD82" s="945"/>
      <c r="CE82" s="945"/>
      <c r="CF82" s="945"/>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35"/>
      <c r="DW82" s="936"/>
      <c r="DX82" s="936"/>
      <c r="DY82" s="936"/>
      <c r="DZ82" s="937"/>
      <c r="EA82" s="197"/>
    </row>
    <row r="83" spans="1:131" s="198" customFormat="1" ht="26.25" customHeight="1">
      <c r="A83" s="212">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16"/>
      <c r="BF83" s="216"/>
      <c r="BG83" s="216"/>
      <c r="BH83" s="216"/>
      <c r="BI83" s="216"/>
      <c r="BJ83" s="216"/>
      <c r="BK83" s="216"/>
      <c r="BL83" s="216"/>
      <c r="BM83" s="216"/>
      <c r="BN83" s="216"/>
      <c r="BO83" s="216"/>
      <c r="BP83" s="216"/>
      <c r="BQ83" s="213">
        <v>77</v>
      </c>
      <c r="BR83" s="218"/>
      <c r="BS83" s="944"/>
      <c r="BT83" s="945"/>
      <c r="BU83" s="945"/>
      <c r="BV83" s="945"/>
      <c r="BW83" s="945"/>
      <c r="BX83" s="945"/>
      <c r="BY83" s="945"/>
      <c r="BZ83" s="945"/>
      <c r="CA83" s="945"/>
      <c r="CB83" s="945"/>
      <c r="CC83" s="945"/>
      <c r="CD83" s="945"/>
      <c r="CE83" s="945"/>
      <c r="CF83" s="945"/>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35"/>
      <c r="DW83" s="936"/>
      <c r="DX83" s="936"/>
      <c r="DY83" s="936"/>
      <c r="DZ83" s="937"/>
      <c r="EA83" s="197"/>
    </row>
    <row r="84" spans="1:131" s="198" customFormat="1" ht="26.25" customHeight="1">
      <c r="A84" s="212">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16"/>
      <c r="BF84" s="216"/>
      <c r="BG84" s="216"/>
      <c r="BH84" s="216"/>
      <c r="BI84" s="216"/>
      <c r="BJ84" s="216"/>
      <c r="BK84" s="216"/>
      <c r="BL84" s="216"/>
      <c r="BM84" s="216"/>
      <c r="BN84" s="216"/>
      <c r="BO84" s="216"/>
      <c r="BP84" s="216"/>
      <c r="BQ84" s="213">
        <v>78</v>
      </c>
      <c r="BR84" s="218"/>
      <c r="BS84" s="944"/>
      <c r="BT84" s="945"/>
      <c r="BU84" s="945"/>
      <c r="BV84" s="945"/>
      <c r="BW84" s="945"/>
      <c r="BX84" s="945"/>
      <c r="BY84" s="945"/>
      <c r="BZ84" s="945"/>
      <c r="CA84" s="945"/>
      <c r="CB84" s="945"/>
      <c r="CC84" s="945"/>
      <c r="CD84" s="945"/>
      <c r="CE84" s="945"/>
      <c r="CF84" s="945"/>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35"/>
      <c r="DW84" s="936"/>
      <c r="DX84" s="936"/>
      <c r="DY84" s="936"/>
      <c r="DZ84" s="937"/>
      <c r="EA84" s="197"/>
    </row>
    <row r="85" spans="1:131" s="198" customFormat="1" ht="26.25" customHeight="1">
      <c r="A85" s="212">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16"/>
      <c r="BF85" s="216"/>
      <c r="BG85" s="216"/>
      <c r="BH85" s="216"/>
      <c r="BI85" s="216"/>
      <c r="BJ85" s="216"/>
      <c r="BK85" s="216"/>
      <c r="BL85" s="216"/>
      <c r="BM85" s="216"/>
      <c r="BN85" s="216"/>
      <c r="BO85" s="216"/>
      <c r="BP85" s="216"/>
      <c r="BQ85" s="213">
        <v>79</v>
      </c>
      <c r="BR85" s="218"/>
      <c r="BS85" s="944"/>
      <c r="BT85" s="945"/>
      <c r="BU85" s="945"/>
      <c r="BV85" s="945"/>
      <c r="BW85" s="945"/>
      <c r="BX85" s="945"/>
      <c r="BY85" s="945"/>
      <c r="BZ85" s="945"/>
      <c r="CA85" s="945"/>
      <c r="CB85" s="945"/>
      <c r="CC85" s="945"/>
      <c r="CD85" s="945"/>
      <c r="CE85" s="945"/>
      <c r="CF85" s="945"/>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35"/>
      <c r="DW85" s="936"/>
      <c r="DX85" s="936"/>
      <c r="DY85" s="936"/>
      <c r="DZ85" s="937"/>
      <c r="EA85" s="197"/>
    </row>
    <row r="86" spans="1:131" s="198" customFormat="1" ht="26.25" customHeight="1">
      <c r="A86" s="212">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16"/>
      <c r="BF86" s="216"/>
      <c r="BG86" s="216"/>
      <c r="BH86" s="216"/>
      <c r="BI86" s="216"/>
      <c r="BJ86" s="216"/>
      <c r="BK86" s="216"/>
      <c r="BL86" s="216"/>
      <c r="BM86" s="216"/>
      <c r="BN86" s="216"/>
      <c r="BO86" s="216"/>
      <c r="BP86" s="216"/>
      <c r="BQ86" s="213">
        <v>80</v>
      </c>
      <c r="BR86" s="218"/>
      <c r="BS86" s="944"/>
      <c r="BT86" s="945"/>
      <c r="BU86" s="945"/>
      <c r="BV86" s="945"/>
      <c r="BW86" s="945"/>
      <c r="BX86" s="945"/>
      <c r="BY86" s="945"/>
      <c r="BZ86" s="945"/>
      <c r="CA86" s="945"/>
      <c r="CB86" s="945"/>
      <c r="CC86" s="945"/>
      <c r="CD86" s="945"/>
      <c r="CE86" s="945"/>
      <c r="CF86" s="945"/>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35"/>
      <c r="DW86" s="936"/>
      <c r="DX86" s="936"/>
      <c r="DY86" s="936"/>
      <c r="DZ86" s="937"/>
      <c r="EA86" s="197"/>
    </row>
    <row r="87" spans="1:131" s="198" customFormat="1" ht="26.25" customHeight="1">
      <c r="A87" s="220">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16"/>
      <c r="BF87" s="216"/>
      <c r="BG87" s="216"/>
      <c r="BH87" s="216"/>
      <c r="BI87" s="216"/>
      <c r="BJ87" s="216"/>
      <c r="BK87" s="216"/>
      <c r="BL87" s="216"/>
      <c r="BM87" s="216"/>
      <c r="BN87" s="216"/>
      <c r="BO87" s="216"/>
      <c r="BP87" s="216"/>
      <c r="BQ87" s="213">
        <v>81</v>
      </c>
      <c r="BR87" s="218"/>
      <c r="BS87" s="944"/>
      <c r="BT87" s="945"/>
      <c r="BU87" s="945"/>
      <c r="BV87" s="945"/>
      <c r="BW87" s="945"/>
      <c r="BX87" s="945"/>
      <c r="BY87" s="945"/>
      <c r="BZ87" s="945"/>
      <c r="CA87" s="945"/>
      <c r="CB87" s="945"/>
      <c r="CC87" s="945"/>
      <c r="CD87" s="945"/>
      <c r="CE87" s="945"/>
      <c r="CF87" s="945"/>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35"/>
      <c r="DW87" s="936"/>
      <c r="DX87" s="936"/>
      <c r="DY87" s="936"/>
      <c r="DZ87" s="937"/>
      <c r="EA87" s="197"/>
    </row>
    <row r="88" spans="1:131" s="198" customFormat="1" ht="26.25" customHeight="1" thickBot="1">
      <c r="A88" s="215" t="s">
        <v>367</v>
      </c>
      <c r="B88" s="938" t="s">
        <v>398</v>
      </c>
      <c r="C88" s="939"/>
      <c r="D88" s="939"/>
      <c r="E88" s="939"/>
      <c r="F88" s="939"/>
      <c r="G88" s="939"/>
      <c r="H88" s="939"/>
      <c r="I88" s="939"/>
      <c r="J88" s="939"/>
      <c r="K88" s="939"/>
      <c r="L88" s="939"/>
      <c r="M88" s="939"/>
      <c r="N88" s="939"/>
      <c r="O88" s="939"/>
      <c r="P88" s="940"/>
      <c r="Q88" s="954"/>
      <c r="R88" s="955"/>
      <c r="S88" s="955"/>
      <c r="T88" s="955"/>
      <c r="U88" s="955"/>
      <c r="V88" s="955"/>
      <c r="W88" s="955"/>
      <c r="X88" s="955"/>
      <c r="Y88" s="955"/>
      <c r="Z88" s="955"/>
      <c r="AA88" s="955"/>
      <c r="AB88" s="955"/>
      <c r="AC88" s="955"/>
      <c r="AD88" s="955"/>
      <c r="AE88" s="955"/>
      <c r="AF88" s="956">
        <f>SUM(AF68:AJ74)</f>
        <v>4725</v>
      </c>
      <c r="AG88" s="956"/>
      <c r="AH88" s="956"/>
      <c r="AI88" s="956"/>
      <c r="AJ88" s="956"/>
      <c r="AK88" s="957"/>
      <c r="AL88" s="942"/>
      <c r="AM88" s="942"/>
      <c r="AN88" s="942"/>
      <c r="AO88" s="958"/>
      <c r="AP88" s="950">
        <f>SUM(AP68:AT74)</f>
        <v>8183</v>
      </c>
      <c r="AQ88" s="928"/>
      <c r="AR88" s="928"/>
      <c r="AS88" s="928"/>
      <c r="AT88" s="951"/>
      <c r="AU88" s="950">
        <f>SUM(AU68:AY74)</f>
        <v>2377</v>
      </c>
      <c r="AV88" s="928"/>
      <c r="AW88" s="928"/>
      <c r="AX88" s="928"/>
      <c r="AY88" s="951"/>
      <c r="AZ88" s="952"/>
      <c r="BA88" s="952"/>
      <c r="BB88" s="952"/>
      <c r="BC88" s="952"/>
      <c r="BD88" s="953"/>
      <c r="BE88" s="216"/>
      <c r="BF88" s="216"/>
      <c r="BG88" s="216"/>
      <c r="BH88" s="216"/>
      <c r="BI88" s="216"/>
      <c r="BJ88" s="216"/>
      <c r="BK88" s="216"/>
      <c r="BL88" s="216"/>
      <c r="BM88" s="216"/>
      <c r="BN88" s="216"/>
      <c r="BO88" s="216"/>
      <c r="BP88" s="216"/>
      <c r="BQ88" s="213">
        <v>82</v>
      </c>
      <c r="BR88" s="218"/>
      <c r="BS88" s="944"/>
      <c r="BT88" s="945"/>
      <c r="BU88" s="945"/>
      <c r="BV88" s="945"/>
      <c r="BW88" s="945"/>
      <c r="BX88" s="945"/>
      <c r="BY88" s="945"/>
      <c r="BZ88" s="945"/>
      <c r="CA88" s="945"/>
      <c r="CB88" s="945"/>
      <c r="CC88" s="945"/>
      <c r="CD88" s="945"/>
      <c r="CE88" s="945"/>
      <c r="CF88" s="945"/>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4"/>
      <c r="BT89" s="945"/>
      <c r="BU89" s="945"/>
      <c r="BV89" s="945"/>
      <c r="BW89" s="945"/>
      <c r="BX89" s="945"/>
      <c r="BY89" s="945"/>
      <c r="BZ89" s="945"/>
      <c r="CA89" s="945"/>
      <c r="CB89" s="945"/>
      <c r="CC89" s="945"/>
      <c r="CD89" s="945"/>
      <c r="CE89" s="945"/>
      <c r="CF89" s="945"/>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4"/>
      <c r="BT90" s="945"/>
      <c r="BU90" s="945"/>
      <c r="BV90" s="945"/>
      <c r="BW90" s="945"/>
      <c r="BX90" s="945"/>
      <c r="BY90" s="945"/>
      <c r="BZ90" s="945"/>
      <c r="CA90" s="945"/>
      <c r="CB90" s="945"/>
      <c r="CC90" s="945"/>
      <c r="CD90" s="945"/>
      <c r="CE90" s="945"/>
      <c r="CF90" s="945"/>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4"/>
      <c r="BT91" s="945"/>
      <c r="BU91" s="945"/>
      <c r="BV91" s="945"/>
      <c r="BW91" s="945"/>
      <c r="BX91" s="945"/>
      <c r="BY91" s="945"/>
      <c r="BZ91" s="945"/>
      <c r="CA91" s="945"/>
      <c r="CB91" s="945"/>
      <c r="CC91" s="945"/>
      <c r="CD91" s="945"/>
      <c r="CE91" s="945"/>
      <c r="CF91" s="945"/>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4"/>
      <c r="BT92" s="945"/>
      <c r="BU92" s="945"/>
      <c r="BV92" s="945"/>
      <c r="BW92" s="945"/>
      <c r="BX92" s="945"/>
      <c r="BY92" s="945"/>
      <c r="BZ92" s="945"/>
      <c r="CA92" s="945"/>
      <c r="CB92" s="945"/>
      <c r="CC92" s="945"/>
      <c r="CD92" s="945"/>
      <c r="CE92" s="945"/>
      <c r="CF92" s="945"/>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4"/>
      <c r="BT93" s="945"/>
      <c r="BU93" s="945"/>
      <c r="BV93" s="945"/>
      <c r="BW93" s="945"/>
      <c r="BX93" s="945"/>
      <c r="BY93" s="945"/>
      <c r="BZ93" s="945"/>
      <c r="CA93" s="945"/>
      <c r="CB93" s="945"/>
      <c r="CC93" s="945"/>
      <c r="CD93" s="945"/>
      <c r="CE93" s="945"/>
      <c r="CF93" s="945"/>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4"/>
      <c r="BT94" s="945"/>
      <c r="BU94" s="945"/>
      <c r="BV94" s="945"/>
      <c r="BW94" s="945"/>
      <c r="BX94" s="945"/>
      <c r="BY94" s="945"/>
      <c r="BZ94" s="945"/>
      <c r="CA94" s="945"/>
      <c r="CB94" s="945"/>
      <c r="CC94" s="945"/>
      <c r="CD94" s="945"/>
      <c r="CE94" s="945"/>
      <c r="CF94" s="945"/>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4"/>
      <c r="BT95" s="945"/>
      <c r="BU95" s="945"/>
      <c r="BV95" s="945"/>
      <c r="BW95" s="945"/>
      <c r="BX95" s="945"/>
      <c r="BY95" s="945"/>
      <c r="BZ95" s="945"/>
      <c r="CA95" s="945"/>
      <c r="CB95" s="945"/>
      <c r="CC95" s="945"/>
      <c r="CD95" s="945"/>
      <c r="CE95" s="945"/>
      <c r="CF95" s="945"/>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4"/>
      <c r="BT96" s="945"/>
      <c r="BU96" s="945"/>
      <c r="BV96" s="945"/>
      <c r="BW96" s="945"/>
      <c r="BX96" s="945"/>
      <c r="BY96" s="945"/>
      <c r="BZ96" s="945"/>
      <c r="CA96" s="945"/>
      <c r="CB96" s="945"/>
      <c r="CC96" s="945"/>
      <c r="CD96" s="945"/>
      <c r="CE96" s="945"/>
      <c r="CF96" s="945"/>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4"/>
      <c r="BT97" s="945"/>
      <c r="BU97" s="945"/>
      <c r="BV97" s="945"/>
      <c r="BW97" s="945"/>
      <c r="BX97" s="945"/>
      <c r="BY97" s="945"/>
      <c r="BZ97" s="945"/>
      <c r="CA97" s="945"/>
      <c r="CB97" s="945"/>
      <c r="CC97" s="945"/>
      <c r="CD97" s="945"/>
      <c r="CE97" s="945"/>
      <c r="CF97" s="945"/>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4"/>
      <c r="BT98" s="945"/>
      <c r="BU98" s="945"/>
      <c r="BV98" s="945"/>
      <c r="BW98" s="945"/>
      <c r="BX98" s="945"/>
      <c r="BY98" s="945"/>
      <c r="BZ98" s="945"/>
      <c r="CA98" s="945"/>
      <c r="CB98" s="945"/>
      <c r="CC98" s="945"/>
      <c r="CD98" s="945"/>
      <c r="CE98" s="945"/>
      <c r="CF98" s="945"/>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4"/>
      <c r="BT99" s="945"/>
      <c r="BU99" s="945"/>
      <c r="BV99" s="945"/>
      <c r="BW99" s="945"/>
      <c r="BX99" s="945"/>
      <c r="BY99" s="945"/>
      <c r="BZ99" s="945"/>
      <c r="CA99" s="945"/>
      <c r="CB99" s="945"/>
      <c r="CC99" s="945"/>
      <c r="CD99" s="945"/>
      <c r="CE99" s="945"/>
      <c r="CF99" s="945"/>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4"/>
      <c r="BT100" s="945"/>
      <c r="BU100" s="945"/>
      <c r="BV100" s="945"/>
      <c r="BW100" s="945"/>
      <c r="BX100" s="945"/>
      <c r="BY100" s="945"/>
      <c r="BZ100" s="945"/>
      <c r="CA100" s="945"/>
      <c r="CB100" s="945"/>
      <c r="CC100" s="945"/>
      <c r="CD100" s="945"/>
      <c r="CE100" s="945"/>
      <c r="CF100" s="945"/>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4"/>
      <c r="BT101" s="945"/>
      <c r="BU101" s="945"/>
      <c r="BV101" s="945"/>
      <c r="BW101" s="945"/>
      <c r="BX101" s="945"/>
      <c r="BY101" s="945"/>
      <c r="BZ101" s="945"/>
      <c r="CA101" s="945"/>
      <c r="CB101" s="945"/>
      <c r="CC101" s="945"/>
      <c r="CD101" s="945"/>
      <c r="CE101" s="945"/>
      <c r="CF101" s="945"/>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27">
        <f>SUM(CR7:CV19)</f>
        <v>818</v>
      </c>
      <c r="CS102" s="928"/>
      <c r="CT102" s="928"/>
      <c r="CU102" s="928"/>
      <c r="CV102" s="929"/>
      <c r="CW102" s="927">
        <f t="shared" ref="CW102" si="2">SUM(CW7:DA19)</f>
        <v>365</v>
      </c>
      <c r="CX102" s="928"/>
      <c r="CY102" s="928"/>
      <c r="CZ102" s="928"/>
      <c r="DA102" s="929"/>
      <c r="DB102" s="927">
        <f t="shared" ref="DB102" si="3">SUM(DB7:DF19)</f>
        <v>0</v>
      </c>
      <c r="DC102" s="928"/>
      <c r="DD102" s="928"/>
      <c r="DE102" s="928"/>
      <c r="DF102" s="929"/>
      <c r="DG102" s="927">
        <f t="shared" ref="DG102" si="4">SUM(DG7:DK19)</f>
        <v>0</v>
      </c>
      <c r="DH102" s="928"/>
      <c r="DI102" s="928"/>
      <c r="DJ102" s="928"/>
      <c r="DK102" s="929"/>
      <c r="DL102" s="927">
        <f t="shared" ref="DL102" si="5">SUM(DL7:DP19)</f>
        <v>0</v>
      </c>
      <c r="DM102" s="928"/>
      <c r="DN102" s="928"/>
      <c r="DO102" s="928"/>
      <c r="DP102" s="929"/>
      <c r="DQ102" s="927">
        <f t="shared" ref="DQ102" si="6">SUM(DQ7:DU19)</f>
        <v>0</v>
      </c>
      <c r="DR102" s="928"/>
      <c r="DS102" s="928"/>
      <c r="DT102" s="928"/>
      <c r="DU102" s="929"/>
      <c r="DV102" s="927">
        <f t="shared" ref="DV102" si="7">SUM(DV7:DZ19)</f>
        <v>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10393112</v>
      </c>
      <c r="AB110" s="871"/>
      <c r="AC110" s="871"/>
      <c r="AD110" s="871"/>
      <c r="AE110" s="872"/>
      <c r="AF110" s="873">
        <v>9741732</v>
      </c>
      <c r="AG110" s="871"/>
      <c r="AH110" s="871"/>
      <c r="AI110" s="871"/>
      <c r="AJ110" s="872"/>
      <c r="AK110" s="873">
        <v>9262543</v>
      </c>
      <c r="AL110" s="871"/>
      <c r="AM110" s="871"/>
      <c r="AN110" s="871"/>
      <c r="AO110" s="872"/>
      <c r="AP110" s="874">
        <v>24.4</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86361870</v>
      </c>
      <c r="BR110" s="798"/>
      <c r="BS110" s="798"/>
      <c r="BT110" s="798"/>
      <c r="BU110" s="798"/>
      <c r="BV110" s="798">
        <v>90383804</v>
      </c>
      <c r="BW110" s="798"/>
      <c r="BX110" s="798"/>
      <c r="BY110" s="798"/>
      <c r="BZ110" s="798"/>
      <c r="CA110" s="798">
        <v>92644502</v>
      </c>
      <c r="CB110" s="798"/>
      <c r="CC110" s="798"/>
      <c r="CD110" s="798"/>
      <c r="CE110" s="798"/>
      <c r="CF110" s="859">
        <v>243.9</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2719298</v>
      </c>
      <c r="BR111" s="769"/>
      <c r="BS111" s="769"/>
      <c r="BT111" s="769"/>
      <c r="BU111" s="769"/>
      <c r="BV111" s="769">
        <v>307206</v>
      </c>
      <c r="BW111" s="769"/>
      <c r="BX111" s="769"/>
      <c r="BY111" s="769"/>
      <c r="BZ111" s="769"/>
      <c r="CA111" s="769">
        <v>157910</v>
      </c>
      <c r="CB111" s="769"/>
      <c r="CC111" s="769"/>
      <c r="CD111" s="769"/>
      <c r="CE111" s="769"/>
      <c r="CF111" s="846">
        <v>0.4</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33419243</v>
      </c>
      <c r="BR112" s="769"/>
      <c r="BS112" s="769"/>
      <c r="BT112" s="769"/>
      <c r="BU112" s="769"/>
      <c r="BV112" s="769">
        <v>32255239</v>
      </c>
      <c r="BW112" s="769"/>
      <c r="BX112" s="769"/>
      <c r="BY112" s="769"/>
      <c r="BZ112" s="769"/>
      <c r="CA112" s="769">
        <v>32071000</v>
      </c>
      <c r="CB112" s="769"/>
      <c r="CC112" s="769"/>
      <c r="CD112" s="769"/>
      <c r="CE112" s="769"/>
      <c r="CF112" s="846">
        <v>84.4</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2481301</v>
      </c>
      <c r="AB113" s="907"/>
      <c r="AC113" s="907"/>
      <c r="AD113" s="907"/>
      <c r="AE113" s="908"/>
      <c r="AF113" s="909">
        <v>2433872</v>
      </c>
      <c r="AG113" s="907"/>
      <c r="AH113" s="907"/>
      <c r="AI113" s="907"/>
      <c r="AJ113" s="908"/>
      <c r="AK113" s="909">
        <v>2370710</v>
      </c>
      <c r="AL113" s="907"/>
      <c r="AM113" s="907"/>
      <c r="AN113" s="907"/>
      <c r="AO113" s="908"/>
      <c r="AP113" s="910">
        <v>6.2</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2645101</v>
      </c>
      <c r="BR113" s="769"/>
      <c r="BS113" s="769"/>
      <c r="BT113" s="769"/>
      <c r="BU113" s="769"/>
      <c r="BV113" s="769">
        <v>2517380</v>
      </c>
      <c r="BW113" s="769"/>
      <c r="BX113" s="769"/>
      <c r="BY113" s="769"/>
      <c r="BZ113" s="769"/>
      <c r="CA113" s="769">
        <v>2377034</v>
      </c>
      <c r="CB113" s="769"/>
      <c r="CC113" s="769"/>
      <c r="CD113" s="769"/>
      <c r="CE113" s="769"/>
      <c r="CF113" s="846">
        <v>6.3</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127368</v>
      </c>
      <c r="DH113" s="782"/>
      <c r="DI113" s="782"/>
      <c r="DJ113" s="782"/>
      <c r="DK113" s="783"/>
      <c r="DL113" s="784">
        <v>112573</v>
      </c>
      <c r="DM113" s="782"/>
      <c r="DN113" s="782"/>
      <c r="DO113" s="782"/>
      <c r="DP113" s="783"/>
      <c r="DQ113" s="784">
        <v>85620</v>
      </c>
      <c r="DR113" s="782"/>
      <c r="DS113" s="782"/>
      <c r="DT113" s="782"/>
      <c r="DU113" s="783"/>
      <c r="DV113" s="752">
        <v>0.2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195443</v>
      </c>
      <c r="AB114" s="782"/>
      <c r="AC114" s="782"/>
      <c r="AD114" s="782"/>
      <c r="AE114" s="783"/>
      <c r="AF114" s="784">
        <v>191167</v>
      </c>
      <c r="AG114" s="782"/>
      <c r="AH114" s="782"/>
      <c r="AI114" s="782"/>
      <c r="AJ114" s="783"/>
      <c r="AK114" s="784">
        <v>208918</v>
      </c>
      <c r="AL114" s="782"/>
      <c r="AM114" s="782"/>
      <c r="AN114" s="782"/>
      <c r="AO114" s="783"/>
      <c r="AP114" s="752">
        <v>0.5</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13712393</v>
      </c>
      <c r="BR114" s="769"/>
      <c r="BS114" s="769"/>
      <c r="BT114" s="769"/>
      <c r="BU114" s="769"/>
      <c r="BV114" s="769">
        <v>14041594</v>
      </c>
      <c r="BW114" s="769"/>
      <c r="BX114" s="769"/>
      <c r="BY114" s="769"/>
      <c r="BZ114" s="769"/>
      <c r="CA114" s="769">
        <v>13839625</v>
      </c>
      <c r="CB114" s="769"/>
      <c r="CC114" s="769"/>
      <c r="CD114" s="769"/>
      <c r="CE114" s="769"/>
      <c r="CF114" s="846">
        <v>36.4</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204137</v>
      </c>
      <c r="AB115" s="907"/>
      <c r="AC115" s="907"/>
      <c r="AD115" s="907"/>
      <c r="AE115" s="908"/>
      <c r="AF115" s="909">
        <v>168365</v>
      </c>
      <c r="AG115" s="907"/>
      <c r="AH115" s="907"/>
      <c r="AI115" s="907"/>
      <c r="AJ115" s="908"/>
      <c r="AK115" s="909">
        <v>177903</v>
      </c>
      <c r="AL115" s="907"/>
      <c r="AM115" s="907"/>
      <c r="AN115" s="907"/>
      <c r="AO115" s="908"/>
      <c r="AP115" s="910">
        <v>0.5</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513688</v>
      </c>
      <c r="BR115" s="769"/>
      <c r="BS115" s="769"/>
      <c r="BT115" s="769"/>
      <c r="BU115" s="769"/>
      <c r="BV115" s="769">
        <v>688952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2470286</v>
      </c>
      <c r="DH115" s="782"/>
      <c r="DI115" s="782"/>
      <c r="DJ115" s="782"/>
      <c r="DK115" s="783"/>
      <c r="DL115" s="784">
        <v>100467</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13273993</v>
      </c>
      <c r="AB117" s="893"/>
      <c r="AC117" s="893"/>
      <c r="AD117" s="893"/>
      <c r="AE117" s="894"/>
      <c r="AF117" s="896">
        <v>12535136</v>
      </c>
      <c r="AG117" s="893"/>
      <c r="AH117" s="893"/>
      <c r="AI117" s="893"/>
      <c r="AJ117" s="894"/>
      <c r="AK117" s="896">
        <v>12020074</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139371593</v>
      </c>
      <c r="BR118" s="856"/>
      <c r="BS118" s="856"/>
      <c r="BT118" s="856"/>
      <c r="BU118" s="856"/>
      <c r="BV118" s="856">
        <v>140194175</v>
      </c>
      <c r="BW118" s="856"/>
      <c r="BX118" s="856"/>
      <c r="BY118" s="856"/>
      <c r="BZ118" s="856"/>
      <c r="CA118" s="856">
        <v>141090071</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7294663</v>
      </c>
      <c r="BR119" s="798"/>
      <c r="BS119" s="798"/>
      <c r="BT119" s="798"/>
      <c r="BU119" s="798"/>
      <c r="BV119" s="798">
        <v>6903933</v>
      </c>
      <c r="BW119" s="798"/>
      <c r="BX119" s="798"/>
      <c r="BY119" s="798"/>
      <c r="BZ119" s="798"/>
      <c r="CA119" s="798">
        <v>10406975</v>
      </c>
      <c r="CB119" s="798"/>
      <c r="CC119" s="798"/>
      <c r="CD119" s="798"/>
      <c r="CE119" s="798"/>
      <c r="CF119" s="859">
        <v>27.4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121644</v>
      </c>
      <c r="DH119" s="715"/>
      <c r="DI119" s="715"/>
      <c r="DJ119" s="715"/>
      <c r="DK119" s="716"/>
      <c r="DL119" s="717">
        <v>94166</v>
      </c>
      <c r="DM119" s="715"/>
      <c r="DN119" s="715"/>
      <c r="DO119" s="715"/>
      <c r="DP119" s="716"/>
      <c r="DQ119" s="717">
        <v>72290</v>
      </c>
      <c r="DR119" s="715"/>
      <c r="DS119" s="715"/>
      <c r="DT119" s="715"/>
      <c r="DU119" s="716"/>
      <c r="DV119" s="805">
        <v>0.2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22828599</v>
      </c>
      <c r="BR120" s="769"/>
      <c r="BS120" s="769"/>
      <c r="BT120" s="769"/>
      <c r="BU120" s="769"/>
      <c r="BV120" s="769">
        <v>21244960</v>
      </c>
      <c r="BW120" s="769"/>
      <c r="BX120" s="769"/>
      <c r="BY120" s="769"/>
      <c r="BZ120" s="769"/>
      <c r="CA120" s="769">
        <v>21896283</v>
      </c>
      <c r="CB120" s="769"/>
      <c r="CC120" s="769"/>
      <c r="CD120" s="769"/>
      <c r="CE120" s="769"/>
      <c r="CF120" s="846">
        <v>57.6</v>
      </c>
      <c r="CG120" s="847"/>
      <c r="CH120" s="847"/>
      <c r="CI120" s="847"/>
      <c r="CJ120" s="847"/>
      <c r="CK120" s="848" t="s">
        <v>442</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27484592</v>
      </c>
      <c r="DH120" s="798"/>
      <c r="DI120" s="798"/>
      <c r="DJ120" s="798"/>
      <c r="DK120" s="798"/>
      <c r="DL120" s="798">
        <v>26544030</v>
      </c>
      <c r="DM120" s="798"/>
      <c r="DN120" s="798"/>
      <c r="DO120" s="798"/>
      <c r="DP120" s="798"/>
      <c r="DQ120" s="798">
        <v>26087049</v>
      </c>
      <c r="DR120" s="798"/>
      <c r="DS120" s="798"/>
      <c r="DT120" s="798"/>
      <c r="DU120" s="798"/>
      <c r="DV120" s="799">
        <v>68.7</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16595</v>
      </c>
      <c r="AB121" s="782"/>
      <c r="AC121" s="782"/>
      <c r="AD121" s="782"/>
      <c r="AE121" s="783"/>
      <c r="AF121" s="784">
        <v>16595</v>
      </c>
      <c r="AG121" s="782"/>
      <c r="AH121" s="782"/>
      <c r="AI121" s="782"/>
      <c r="AJ121" s="783"/>
      <c r="AK121" s="784">
        <v>16595</v>
      </c>
      <c r="AL121" s="782"/>
      <c r="AM121" s="782"/>
      <c r="AN121" s="782"/>
      <c r="AO121" s="783"/>
      <c r="AP121" s="752">
        <v>0</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85360807</v>
      </c>
      <c r="BR121" s="856"/>
      <c r="BS121" s="856"/>
      <c r="BT121" s="856"/>
      <c r="BU121" s="856"/>
      <c r="BV121" s="856">
        <v>87240187</v>
      </c>
      <c r="BW121" s="856"/>
      <c r="BX121" s="856"/>
      <c r="BY121" s="856"/>
      <c r="BZ121" s="856"/>
      <c r="CA121" s="856">
        <v>90521587</v>
      </c>
      <c r="CB121" s="856"/>
      <c r="CC121" s="856"/>
      <c r="CD121" s="856"/>
      <c r="CE121" s="856"/>
      <c r="CF121" s="857">
        <v>238.3</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3109741</v>
      </c>
      <c r="DH121" s="769"/>
      <c r="DI121" s="769"/>
      <c r="DJ121" s="769"/>
      <c r="DK121" s="769"/>
      <c r="DL121" s="769">
        <v>2985361</v>
      </c>
      <c r="DM121" s="769"/>
      <c r="DN121" s="769"/>
      <c r="DO121" s="769"/>
      <c r="DP121" s="769"/>
      <c r="DQ121" s="769">
        <v>2869334</v>
      </c>
      <c r="DR121" s="769"/>
      <c r="DS121" s="769"/>
      <c r="DT121" s="769"/>
      <c r="DU121" s="769"/>
      <c r="DV121" s="821">
        <v>7.6</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115484069</v>
      </c>
      <c r="BR122" s="838"/>
      <c r="BS122" s="838"/>
      <c r="BT122" s="838"/>
      <c r="BU122" s="838"/>
      <c r="BV122" s="838">
        <v>115389080</v>
      </c>
      <c r="BW122" s="838"/>
      <c r="BX122" s="838"/>
      <c r="BY122" s="838"/>
      <c r="BZ122" s="838"/>
      <c r="CA122" s="838">
        <v>122824845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1777958</v>
      </c>
      <c r="DH122" s="769"/>
      <c r="DI122" s="769"/>
      <c r="DJ122" s="769"/>
      <c r="DK122" s="769"/>
      <c r="DL122" s="769">
        <v>1686942</v>
      </c>
      <c r="DM122" s="769"/>
      <c r="DN122" s="769"/>
      <c r="DO122" s="769"/>
      <c r="DP122" s="769"/>
      <c r="DQ122" s="769">
        <v>2069456</v>
      </c>
      <c r="DR122" s="769"/>
      <c r="DS122" s="769"/>
      <c r="DT122" s="769"/>
      <c r="DU122" s="769"/>
      <c r="DV122" s="821">
        <v>5.4</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63.2</v>
      </c>
      <c r="BR123" s="830"/>
      <c r="BS123" s="830"/>
      <c r="BT123" s="830"/>
      <c r="BU123" s="830"/>
      <c r="BV123" s="830">
        <v>66</v>
      </c>
      <c r="BW123" s="830"/>
      <c r="BX123" s="830"/>
      <c r="BY123" s="830"/>
      <c r="BZ123" s="830"/>
      <c r="CA123" s="830">
        <v>48</v>
      </c>
      <c r="CB123" s="830"/>
      <c r="CC123" s="830"/>
      <c r="CD123" s="830"/>
      <c r="CE123" s="830"/>
      <c r="CF123" s="728"/>
      <c r="CG123" s="729"/>
      <c r="CH123" s="729"/>
      <c r="CI123" s="729"/>
      <c r="CJ123" s="831"/>
      <c r="CK123" s="849"/>
      <c r="CL123" s="810"/>
      <c r="CM123" s="810"/>
      <c r="CN123" s="810"/>
      <c r="CO123" s="811"/>
      <c r="CP123" s="826" t="s">
        <v>447</v>
      </c>
      <c r="CQ123" s="827"/>
      <c r="CR123" s="827"/>
      <c r="CS123" s="827"/>
      <c r="CT123" s="827"/>
      <c r="CU123" s="827"/>
      <c r="CV123" s="827"/>
      <c r="CW123" s="827"/>
      <c r="CX123" s="827"/>
      <c r="CY123" s="827"/>
      <c r="CZ123" s="827"/>
      <c r="DA123" s="827"/>
      <c r="DB123" s="827"/>
      <c r="DC123" s="827"/>
      <c r="DD123" s="827"/>
      <c r="DE123" s="827"/>
      <c r="DF123" s="828"/>
      <c r="DG123" s="781">
        <v>827791</v>
      </c>
      <c r="DH123" s="782"/>
      <c r="DI123" s="782"/>
      <c r="DJ123" s="782"/>
      <c r="DK123" s="783"/>
      <c r="DL123" s="784">
        <v>844400</v>
      </c>
      <c r="DM123" s="782"/>
      <c r="DN123" s="782"/>
      <c r="DO123" s="782"/>
      <c r="DP123" s="783"/>
      <c r="DQ123" s="784">
        <v>872540</v>
      </c>
      <c r="DR123" s="782"/>
      <c r="DS123" s="782"/>
      <c r="DT123" s="782"/>
      <c r="DU123" s="783"/>
      <c r="DV123" s="752">
        <v>2.2999999999999998</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448</v>
      </c>
      <c r="AB124" s="782"/>
      <c r="AC124" s="782"/>
      <c r="AD124" s="782"/>
      <c r="AE124" s="783"/>
      <c r="AF124" s="784" t="s">
        <v>448</v>
      </c>
      <c r="AG124" s="782"/>
      <c r="AH124" s="782"/>
      <c r="AI124" s="782"/>
      <c r="AJ124" s="783"/>
      <c r="AK124" s="784" t="s">
        <v>448</v>
      </c>
      <c r="AL124" s="782"/>
      <c r="AM124" s="782"/>
      <c r="AN124" s="782"/>
      <c r="AO124" s="783"/>
      <c r="AP124" s="752" t="s">
        <v>448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219161</v>
      </c>
      <c r="DH124" s="715"/>
      <c r="DI124" s="715"/>
      <c r="DJ124" s="715"/>
      <c r="DK124" s="716"/>
      <c r="DL124" s="717">
        <v>194506</v>
      </c>
      <c r="DM124" s="715"/>
      <c r="DN124" s="715"/>
      <c r="DO124" s="715"/>
      <c r="DP124" s="716"/>
      <c r="DQ124" s="717">
        <v>172621</v>
      </c>
      <c r="DR124" s="715"/>
      <c r="DS124" s="715"/>
      <c r="DT124" s="715"/>
      <c r="DU124" s="716"/>
      <c r="DV124" s="805">
        <v>0.5</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448</v>
      </c>
      <c r="AB125" s="782"/>
      <c r="AC125" s="782"/>
      <c r="AD125" s="782"/>
      <c r="AE125" s="783"/>
      <c r="AF125" s="784" t="s">
        <v>448</v>
      </c>
      <c r="AG125" s="782"/>
      <c r="AH125" s="782"/>
      <c r="AI125" s="782"/>
      <c r="AJ125" s="783"/>
      <c r="AK125" s="784" t="s">
        <v>448</v>
      </c>
      <c r="AL125" s="782"/>
      <c r="AM125" s="782"/>
      <c r="AN125" s="782"/>
      <c r="AO125" s="783"/>
      <c r="AP125" s="752" t="s">
        <v>448</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448</v>
      </c>
      <c r="DH125" s="798"/>
      <c r="DI125" s="798"/>
      <c r="DJ125" s="798"/>
      <c r="DK125" s="798"/>
      <c r="DL125" s="798" t="s">
        <v>448</v>
      </c>
      <c r="DM125" s="798"/>
      <c r="DN125" s="798"/>
      <c r="DO125" s="798"/>
      <c r="DP125" s="798"/>
      <c r="DQ125" s="798" t="s">
        <v>448</v>
      </c>
      <c r="DR125" s="798"/>
      <c r="DS125" s="798"/>
      <c r="DT125" s="798"/>
      <c r="DU125" s="798"/>
      <c r="DV125" s="799" t="s">
        <v>448</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153364</v>
      </c>
      <c r="AB126" s="782"/>
      <c r="AC126" s="782"/>
      <c r="AD126" s="782"/>
      <c r="AE126" s="783"/>
      <c r="AF126" s="784">
        <v>140833</v>
      </c>
      <c r="AG126" s="782"/>
      <c r="AH126" s="782"/>
      <c r="AI126" s="782"/>
      <c r="AJ126" s="783"/>
      <c r="AK126" s="784">
        <v>152217</v>
      </c>
      <c r="AL126" s="782"/>
      <c r="AM126" s="782"/>
      <c r="AN126" s="782"/>
      <c r="AO126" s="783"/>
      <c r="AP126" s="752">
        <v>0.4</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v>513688</v>
      </c>
      <c r="DH126" s="769"/>
      <c r="DI126" s="769"/>
      <c r="DJ126" s="769"/>
      <c r="DK126" s="769"/>
      <c r="DL126" s="769">
        <v>688952</v>
      </c>
      <c r="DM126" s="769"/>
      <c r="DN126" s="769"/>
      <c r="DO126" s="769"/>
      <c r="DP126" s="769"/>
      <c r="DQ126" s="769" t="s">
        <v>448</v>
      </c>
      <c r="DR126" s="769"/>
      <c r="DS126" s="769"/>
      <c r="DT126" s="769"/>
      <c r="DU126" s="769"/>
      <c r="DV126" s="821" t="s">
        <v>448</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34178</v>
      </c>
      <c r="AB127" s="782"/>
      <c r="AC127" s="782"/>
      <c r="AD127" s="782"/>
      <c r="AE127" s="783"/>
      <c r="AF127" s="784">
        <v>10937</v>
      </c>
      <c r="AG127" s="782"/>
      <c r="AH127" s="782"/>
      <c r="AI127" s="782"/>
      <c r="AJ127" s="783"/>
      <c r="AK127" s="784">
        <v>9091</v>
      </c>
      <c r="AL127" s="782"/>
      <c r="AM127" s="782"/>
      <c r="AN127" s="782"/>
      <c r="AO127" s="783"/>
      <c r="AP127" s="752">
        <v>0</v>
      </c>
      <c r="AQ127" s="753"/>
      <c r="AR127" s="753"/>
      <c r="AS127" s="753"/>
      <c r="AT127" s="754"/>
      <c r="AU127" s="233"/>
      <c r="AV127" s="233"/>
      <c r="AW127" s="233"/>
      <c r="AX127" s="755" t="s">
        <v>458</v>
      </c>
      <c r="AY127" s="756"/>
      <c r="AZ127" s="756"/>
      <c r="BA127" s="756"/>
      <c r="BB127" s="756"/>
      <c r="BC127" s="756"/>
      <c r="BD127" s="756"/>
      <c r="BE127" s="757"/>
      <c r="BF127" s="758" t="s">
        <v>448</v>
      </c>
      <c r="BG127" s="759"/>
      <c r="BH127" s="759"/>
      <c r="BI127" s="759"/>
      <c r="BJ127" s="759"/>
      <c r="BK127" s="759"/>
      <c r="BL127" s="760"/>
      <c r="BM127" s="758">
        <v>11.33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1581094</v>
      </c>
      <c r="AB128" s="722"/>
      <c r="AC128" s="722"/>
      <c r="AD128" s="722"/>
      <c r="AE128" s="723"/>
      <c r="AF128" s="724">
        <v>1462755</v>
      </c>
      <c r="AG128" s="722"/>
      <c r="AH128" s="722"/>
      <c r="AI128" s="722"/>
      <c r="AJ128" s="723"/>
      <c r="AK128" s="724">
        <v>1429773</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112</v>
      </c>
      <c r="BG128" s="789"/>
      <c r="BH128" s="789"/>
      <c r="BI128" s="789"/>
      <c r="BJ128" s="789"/>
      <c r="BK128" s="789"/>
      <c r="BL128" s="790"/>
      <c r="BM128" s="788">
        <v>16.329999999999998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45419888</v>
      </c>
      <c r="AB129" s="782"/>
      <c r="AC129" s="782"/>
      <c r="AD129" s="782"/>
      <c r="AE129" s="783"/>
      <c r="AF129" s="784">
        <v>45226530</v>
      </c>
      <c r="AG129" s="782"/>
      <c r="AH129" s="782"/>
      <c r="AI129" s="782"/>
      <c r="AJ129" s="783"/>
      <c r="AK129" s="784">
        <v>45839951</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8.9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7671308</v>
      </c>
      <c r="AB130" s="782"/>
      <c r="AC130" s="782"/>
      <c r="AD130" s="782"/>
      <c r="AE130" s="783"/>
      <c r="AF130" s="784">
        <v>7669103</v>
      </c>
      <c r="AG130" s="782"/>
      <c r="AH130" s="782"/>
      <c r="AI130" s="782"/>
      <c r="AJ130" s="783"/>
      <c r="AK130" s="784">
        <v>7852190</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48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37748580</v>
      </c>
      <c r="AB131" s="715"/>
      <c r="AC131" s="715"/>
      <c r="AD131" s="715"/>
      <c r="AE131" s="716"/>
      <c r="AF131" s="717">
        <v>37557427</v>
      </c>
      <c r="AG131" s="715"/>
      <c r="AH131" s="715"/>
      <c r="AI131" s="715"/>
      <c r="AJ131" s="716"/>
      <c r="AK131" s="717">
        <v>37987761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10.653621940000001</v>
      </c>
      <c r="AB132" s="738"/>
      <c r="AC132" s="738"/>
      <c r="AD132" s="738"/>
      <c r="AE132" s="739"/>
      <c r="AF132" s="740">
        <v>9.0615312919999997</v>
      </c>
      <c r="AG132" s="738"/>
      <c r="AH132" s="738"/>
      <c r="AI132" s="738"/>
      <c r="AJ132" s="739"/>
      <c r="AK132" s="740">
        <v>7.2078770470000002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11</v>
      </c>
      <c r="AB133" s="747"/>
      <c r="AC133" s="747"/>
      <c r="AD133" s="747"/>
      <c r="AE133" s="748"/>
      <c r="AF133" s="746">
        <v>9.9</v>
      </c>
      <c r="AG133" s="747"/>
      <c r="AH133" s="747"/>
      <c r="AI133" s="747"/>
      <c r="AJ133" s="748"/>
      <c r="AK133" s="746">
        <v>8.9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S18:CG18"/>
    <mergeCell ref="BS16:CG16"/>
    <mergeCell ref="BS15:CG15"/>
    <mergeCell ref="BS13:CG13"/>
    <mergeCell ref="BS14:CG14"/>
    <mergeCell ref="BS11:CG11"/>
    <mergeCell ref="BS12:CG12"/>
    <mergeCell ref="BS7:CG7"/>
    <mergeCell ref="BS10:CG10"/>
    <mergeCell ref="BS8:CG8"/>
    <mergeCell ref="BS9:CG9"/>
    <mergeCell ref="B74:P74"/>
    <mergeCell ref="B72:P72"/>
    <mergeCell ref="B73:P73"/>
    <mergeCell ref="B69:P69"/>
    <mergeCell ref="B71:P71"/>
    <mergeCell ref="B70:P70"/>
    <mergeCell ref="B68:P68"/>
    <mergeCell ref="B8:P8"/>
    <mergeCell ref="Q8:U8"/>
    <mergeCell ref="V8:Z8"/>
    <mergeCell ref="AA8:AE8"/>
    <mergeCell ref="AF8:AJ8"/>
    <mergeCell ref="AK8:AO8"/>
    <mergeCell ref="AP8:AT8"/>
    <mergeCell ref="AU8:AY8"/>
    <mergeCell ref="B14:P14"/>
    <mergeCell ref="Q14:U14"/>
    <mergeCell ref="V14:Z14"/>
    <mergeCell ref="AA14:AE14"/>
    <mergeCell ref="AF14:AJ14"/>
    <mergeCell ref="AK14:AO1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B12:DF12"/>
    <mergeCell ref="DG12:DK12"/>
    <mergeCell ref="DL12:DP12"/>
    <mergeCell ref="DQ12:DU12"/>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AP14:AT14"/>
    <mergeCell ref="AU14:AY14"/>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BS17:CG17"/>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CH19:CL19"/>
    <mergeCell ref="CM19:CQ19"/>
    <mergeCell ref="BS19:CG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37" zoomScale="85" zoomScaleNormal="85" zoomScaleSheetLayoutView="85" workbookViewId="0">
      <selection activeCell="AC52" sqref="AC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6"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5" t="s">
        <v>474</v>
      </c>
      <c r="L7" s="254"/>
      <c r="M7" s="255" t="s">
        <v>475</v>
      </c>
      <c r="N7" s="256"/>
    </row>
    <row r="8" spans="1:16">
      <c r="A8" s="248"/>
      <c r="B8" s="244"/>
      <c r="C8" s="244"/>
      <c r="D8" s="244"/>
      <c r="E8" s="244"/>
      <c r="F8" s="244"/>
      <c r="G8" s="257"/>
      <c r="H8" s="258"/>
      <c r="I8" s="258"/>
      <c r="J8" s="259"/>
      <c r="K8" s="1116"/>
      <c r="L8" s="260" t="s">
        <v>476</v>
      </c>
      <c r="M8" s="261" t="s">
        <v>477</v>
      </c>
      <c r="N8" s="262" t="s">
        <v>478</v>
      </c>
    </row>
    <row r="9" spans="1:16">
      <c r="A9" s="248"/>
      <c r="B9" s="244"/>
      <c r="C9" s="244"/>
      <c r="D9" s="244"/>
      <c r="E9" s="244"/>
      <c r="F9" s="244"/>
      <c r="G9" s="1129" t="s">
        <v>479</v>
      </c>
      <c r="H9" s="1130"/>
      <c r="I9" s="1130"/>
      <c r="J9" s="1131"/>
      <c r="K9" s="263">
        <v>13302629</v>
      </c>
      <c r="L9" s="264">
        <v>68075</v>
      </c>
      <c r="M9" s="265">
        <v>57294</v>
      </c>
      <c r="N9" s="266">
        <v>18.8</v>
      </c>
    </row>
    <row r="10" spans="1:16">
      <c r="A10" s="248"/>
      <c r="B10" s="244"/>
      <c r="C10" s="244"/>
      <c r="D10" s="244"/>
      <c r="E10" s="244"/>
      <c r="F10" s="244"/>
      <c r="G10" s="1129" t="s">
        <v>480</v>
      </c>
      <c r="H10" s="1130"/>
      <c r="I10" s="1130"/>
      <c r="J10" s="1131"/>
      <c r="K10" s="267">
        <v>866215</v>
      </c>
      <c r="L10" s="268">
        <v>4433</v>
      </c>
      <c r="M10" s="269">
        <v>3408</v>
      </c>
      <c r="N10" s="270">
        <v>30.1</v>
      </c>
    </row>
    <row r="11" spans="1:16" ht="13.5" customHeight="1">
      <c r="A11" s="248"/>
      <c r="B11" s="244"/>
      <c r="C11" s="244"/>
      <c r="D11" s="244"/>
      <c r="E11" s="244"/>
      <c r="F11" s="244"/>
      <c r="G11" s="1129" t="s">
        <v>481</v>
      </c>
      <c r="H11" s="1130"/>
      <c r="I11" s="1130"/>
      <c r="J11" s="1131"/>
      <c r="K11" s="267">
        <v>34168</v>
      </c>
      <c r="L11" s="268">
        <v>175</v>
      </c>
      <c r="M11" s="269">
        <v>2192</v>
      </c>
      <c r="N11" s="270">
        <v>-92</v>
      </c>
    </row>
    <row r="12" spans="1:16" ht="13.5" customHeight="1">
      <c r="A12" s="248"/>
      <c r="B12" s="244"/>
      <c r="C12" s="244"/>
      <c r="D12" s="244"/>
      <c r="E12" s="244"/>
      <c r="F12" s="244"/>
      <c r="G12" s="1129" t="s">
        <v>482</v>
      </c>
      <c r="H12" s="1130"/>
      <c r="I12" s="1130"/>
      <c r="J12" s="1131"/>
      <c r="K12" s="267">
        <v>46800</v>
      </c>
      <c r="L12" s="268">
        <v>239</v>
      </c>
      <c r="M12" s="269">
        <v>715</v>
      </c>
      <c r="N12" s="270">
        <v>-66.599999999999994</v>
      </c>
    </row>
    <row r="13" spans="1:16" ht="13.5" customHeight="1">
      <c r="A13" s="248"/>
      <c r="B13" s="244"/>
      <c r="C13" s="244"/>
      <c r="D13" s="244"/>
      <c r="E13" s="244"/>
      <c r="F13" s="244"/>
      <c r="G13" s="1129" t="s">
        <v>483</v>
      </c>
      <c r="H13" s="1130"/>
      <c r="I13" s="1130"/>
      <c r="J13" s="1131"/>
      <c r="K13" s="267" t="s">
        <v>484</v>
      </c>
      <c r="L13" s="268" t="s">
        <v>484</v>
      </c>
      <c r="M13" s="269" t="s">
        <v>484</v>
      </c>
      <c r="N13" s="270" t="s">
        <v>484</v>
      </c>
    </row>
    <row r="14" spans="1:16" ht="13.5" customHeight="1">
      <c r="A14" s="248"/>
      <c r="B14" s="244"/>
      <c r="C14" s="244"/>
      <c r="D14" s="244"/>
      <c r="E14" s="244"/>
      <c r="F14" s="244"/>
      <c r="G14" s="1129" t="s">
        <v>485</v>
      </c>
      <c r="H14" s="1130"/>
      <c r="I14" s="1130"/>
      <c r="J14" s="1131"/>
      <c r="K14" s="267">
        <v>359926</v>
      </c>
      <c r="L14" s="268">
        <v>1842</v>
      </c>
      <c r="M14" s="269">
        <v>2255</v>
      </c>
      <c r="N14" s="270">
        <v>-18.3</v>
      </c>
    </row>
    <row r="15" spans="1:16" ht="13.5" customHeight="1">
      <c r="A15" s="248"/>
      <c r="B15" s="244"/>
      <c r="C15" s="244"/>
      <c r="D15" s="244"/>
      <c r="E15" s="244"/>
      <c r="F15" s="244"/>
      <c r="G15" s="1129" t="s">
        <v>486</v>
      </c>
      <c r="H15" s="1130"/>
      <c r="I15" s="1130"/>
      <c r="J15" s="1131"/>
      <c r="K15" s="267">
        <v>400410</v>
      </c>
      <c r="L15" s="268">
        <v>2049</v>
      </c>
      <c r="M15" s="269">
        <v>1285</v>
      </c>
      <c r="N15" s="270">
        <v>59.5</v>
      </c>
    </row>
    <row r="16" spans="1:16">
      <c r="A16" s="248"/>
      <c r="B16" s="244"/>
      <c r="C16" s="244"/>
      <c r="D16" s="244"/>
      <c r="E16" s="244"/>
      <c r="F16" s="244"/>
      <c r="G16" s="1132" t="s">
        <v>487</v>
      </c>
      <c r="H16" s="1133"/>
      <c r="I16" s="1133"/>
      <c r="J16" s="1134"/>
      <c r="K16" s="268">
        <v>-1283858</v>
      </c>
      <c r="L16" s="268">
        <v>-6570</v>
      </c>
      <c r="M16" s="269">
        <v>-6247</v>
      </c>
      <c r="N16" s="270">
        <v>5.2</v>
      </c>
    </row>
    <row r="17" spans="1:16">
      <c r="A17" s="248"/>
      <c r="B17" s="244"/>
      <c r="C17" s="244"/>
      <c r="D17" s="244"/>
      <c r="E17" s="244"/>
      <c r="F17" s="244"/>
      <c r="G17" s="1132" t="s">
        <v>170</v>
      </c>
      <c r="H17" s="1133"/>
      <c r="I17" s="1133"/>
      <c r="J17" s="1134"/>
      <c r="K17" s="268">
        <v>13726290</v>
      </c>
      <c r="L17" s="268">
        <v>70243</v>
      </c>
      <c r="M17" s="269">
        <v>60903</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6" t="s">
        <v>492</v>
      </c>
      <c r="H21" s="1127"/>
      <c r="I21" s="1127"/>
      <c r="J21" s="1128"/>
      <c r="K21" s="280">
        <v>7.78</v>
      </c>
      <c r="L21" s="281">
        <v>6.11</v>
      </c>
      <c r="M21" s="282">
        <v>1.67</v>
      </c>
      <c r="N21" s="249"/>
      <c r="O21" s="283"/>
      <c r="P21" s="279"/>
    </row>
    <row r="22" spans="1:16" s="284" customFormat="1">
      <c r="A22" s="279"/>
      <c r="B22" s="249"/>
      <c r="C22" s="249"/>
      <c r="D22" s="249"/>
      <c r="E22" s="249"/>
      <c r="F22" s="249"/>
      <c r="G22" s="1126" t="s">
        <v>493</v>
      </c>
      <c r="H22" s="1127"/>
      <c r="I22" s="1127"/>
      <c r="J22" s="1128"/>
      <c r="K22" s="285">
        <v>100.6</v>
      </c>
      <c r="L22" s="286">
        <v>100</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5" t="s">
        <v>474</v>
      </c>
      <c r="L30" s="254"/>
      <c r="M30" s="255" t="s">
        <v>475</v>
      </c>
      <c r="N30" s="256"/>
    </row>
    <row r="31" spans="1:16">
      <c r="A31" s="248"/>
      <c r="B31" s="244"/>
      <c r="C31" s="244"/>
      <c r="D31" s="244"/>
      <c r="E31" s="244"/>
      <c r="F31" s="244"/>
      <c r="G31" s="257"/>
      <c r="H31" s="258"/>
      <c r="I31" s="258"/>
      <c r="J31" s="259"/>
      <c r="K31" s="1116"/>
      <c r="L31" s="260" t="s">
        <v>476</v>
      </c>
      <c r="M31" s="261" t="s">
        <v>477</v>
      </c>
      <c r="N31" s="262" t="s">
        <v>478</v>
      </c>
    </row>
    <row r="32" spans="1:16" ht="27" customHeight="1">
      <c r="A32" s="248"/>
      <c r="B32" s="244"/>
      <c r="C32" s="244"/>
      <c r="D32" s="244"/>
      <c r="E32" s="244"/>
      <c r="F32" s="244"/>
      <c r="G32" s="1117" t="s">
        <v>497</v>
      </c>
      <c r="H32" s="1118"/>
      <c r="I32" s="1118"/>
      <c r="J32" s="1119"/>
      <c r="K32" s="294">
        <v>9262543</v>
      </c>
      <c r="L32" s="294">
        <v>47400</v>
      </c>
      <c r="M32" s="295">
        <v>32245</v>
      </c>
      <c r="N32" s="296">
        <v>47</v>
      </c>
    </row>
    <row r="33" spans="1:16" ht="13.5" customHeight="1">
      <c r="A33" s="248"/>
      <c r="B33" s="244"/>
      <c r="C33" s="244"/>
      <c r="D33" s="244"/>
      <c r="E33" s="244"/>
      <c r="F33" s="244"/>
      <c r="G33" s="1117" t="s">
        <v>498</v>
      </c>
      <c r="H33" s="1118"/>
      <c r="I33" s="1118"/>
      <c r="J33" s="1119"/>
      <c r="K33" s="294" t="s">
        <v>484</v>
      </c>
      <c r="L33" s="294" t="s">
        <v>484</v>
      </c>
      <c r="M33" s="295">
        <v>4</v>
      </c>
      <c r="N33" s="296" t="s">
        <v>484</v>
      </c>
    </row>
    <row r="34" spans="1:16" ht="27" customHeight="1">
      <c r="A34" s="248"/>
      <c r="B34" s="244"/>
      <c r="C34" s="244"/>
      <c r="D34" s="244"/>
      <c r="E34" s="244"/>
      <c r="F34" s="244"/>
      <c r="G34" s="1117" t="s">
        <v>499</v>
      </c>
      <c r="H34" s="1118"/>
      <c r="I34" s="1118"/>
      <c r="J34" s="1119"/>
      <c r="K34" s="294" t="s">
        <v>484</v>
      </c>
      <c r="L34" s="294" t="s">
        <v>484</v>
      </c>
      <c r="M34" s="295">
        <v>33</v>
      </c>
      <c r="N34" s="296" t="s">
        <v>484</v>
      </c>
    </row>
    <row r="35" spans="1:16" ht="27" customHeight="1">
      <c r="A35" s="248"/>
      <c r="B35" s="244"/>
      <c r="C35" s="244"/>
      <c r="D35" s="244"/>
      <c r="E35" s="244"/>
      <c r="F35" s="244"/>
      <c r="G35" s="1117" t="s">
        <v>500</v>
      </c>
      <c r="H35" s="1118"/>
      <c r="I35" s="1118"/>
      <c r="J35" s="1119"/>
      <c r="K35" s="294">
        <v>2370710</v>
      </c>
      <c r="L35" s="294">
        <v>12132</v>
      </c>
      <c r="M35" s="295">
        <v>8277</v>
      </c>
      <c r="N35" s="296">
        <v>46.6</v>
      </c>
    </row>
    <row r="36" spans="1:16" ht="27" customHeight="1">
      <c r="A36" s="248"/>
      <c r="B36" s="244"/>
      <c r="C36" s="244"/>
      <c r="D36" s="244"/>
      <c r="E36" s="244"/>
      <c r="F36" s="244"/>
      <c r="G36" s="1117" t="s">
        <v>501</v>
      </c>
      <c r="H36" s="1118"/>
      <c r="I36" s="1118"/>
      <c r="J36" s="1119"/>
      <c r="K36" s="294">
        <v>208918</v>
      </c>
      <c r="L36" s="294">
        <v>1069</v>
      </c>
      <c r="M36" s="295">
        <v>932</v>
      </c>
      <c r="N36" s="296">
        <v>14.7</v>
      </c>
    </row>
    <row r="37" spans="1:16" ht="13.5" customHeight="1">
      <c r="A37" s="248"/>
      <c r="B37" s="244"/>
      <c r="C37" s="244"/>
      <c r="D37" s="244"/>
      <c r="E37" s="244"/>
      <c r="F37" s="244"/>
      <c r="G37" s="1117" t="s">
        <v>502</v>
      </c>
      <c r="H37" s="1118"/>
      <c r="I37" s="1118"/>
      <c r="J37" s="1119"/>
      <c r="K37" s="294">
        <v>177903</v>
      </c>
      <c r="L37" s="294">
        <v>910</v>
      </c>
      <c r="M37" s="295">
        <v>1529</v>
      </c>
      <c r="N37" s="296">
        <v>-40.5</v>
      </c>
    </row>
    <row r="38" spans="1:16" ht="27" customHeight="1">
      <c r="A38" s="248"/>
      <c r="B38" s="244"/>
      <c r="C38" s="244"/>
      <c r="D38" s="244"/>
      <c r="E38" s="244"/>
      <c r="F38" s="244"/>
      <c r="G38" s="1120" t="s">
        <v>503</v>
      </c>
      <c r="H38" s="1121"/>
      <c r="I38" s="1121"/>
      <c r="J38" s="1122"/>
      <c r="K38" s="297" t="s">
        <v>484</v>
      </c>
      <c r="L38" s="297" t="s">
        <v>484</v>
      </c>
      <c r="M38" s="298">
        <v>3</v>
      </c>
      <c r="N38" s="299" t="s">
        <v>484</v>
      </c>
      <c r="O38" s="293"/>
    </row>
    <row r="39" spans="1:16">
      <c r="A39" s="248"/>
      <c r="B39" s="244"/>
      <c r="C39" s="244"/>
      <c r="D39" s="244"/>
      <c r="E39" s="244"/>
      <c r="F39" s="244"/>
      <c r="G39" s="1120" t="s">
        <v>504</v>
      </c>
      <c r="H39" s="1121"/>
      <c r="I39" s="1121"/>
      <c r="J39" s="1122"/>
      <c r="K39" s="300">
        <v>-1429773</v>
      </c>
      <c r="L39" s="300">
        <v>-7317</v>
      </c>
      <c r="M39" s="301">
        <v>-7647</v>
      </c>
      <c r="N39" s="302">
        <v>-4.3</v>
      </c>
      <c r="O39" s="293"/>
    </row>
    <row r="40" spans="1:16" ht="27" customHeight="1">
      <c r="A40" s="248"/>
      <c r="B40" s="244"/>
      <c r="C40" s="244"/>
      <c r="D40" s="244"/>
      <c r="E40" s="244"/>
      <c r="F40" s="244"/>
      <c r="G40" s="1117" t="s">
        <v>505</v>
      </c>
      <c r="H40" s="1118"/>
      <c r="I40" s="1118"/>
      <c r="J40" s="1119"/>
      <c r="K40" s="300">
        <v>-7852190</v>
      </c>
      <c r="L40" s="300">
        <v>-40183</v>
      </c>
      <c r="M40" s="301">
        <v>-26081</v>
      </c>
      <c r="N40" s="302">
        <v>54.1</v>
      </c>
      <c r="O40" s="293"/>
    </row>
    <row r="41" spans="1:16">
      <c r="A41" s="248"/>
      <c r="B41" s="244"/>
      <c r="C41" s="244"/>
      <c r="D41" s="244"/>
      <c r="E41" s="244"/>
      <c r="F41" s="244"/>
      <c r="G41" s="1123" t="s">
        <v>280</v>
      </c>
      <c r="H41" s="1124"/>
      <c r="I41" s="1124"/>
      <c r="J41" s="1125"/>
      <c r="K41" s="294">
        <v>2738111</v>
      </c>
      <c r="L41" s="300">
        <v>14012</v>
      </c>
      <c r="M41" s="301">
        <v>9295</v>
      </c>
      <c r="N41" s="302">
        <v>50.7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0" t="s">
        <v>474</v>
      </c>
      <c r="J49" s="1112" t="s">
        <v>509</v>
      </c>
      <c r="K49" s="1113"/>
      <c r="L49" s="1113"/>
      <c r="M49" s="1113"/>
      <c r="N49" s="1114"/>
    </row>
    <row r="50" spans="1:14">
      <c r="A50" s="248"/>
      <c r="B50" s="244"/>
      <c r="C50" s="244"/>
      <c r="D50" s="244"/>
      <c r="E50" s="244"/>
      <c r="F50" s="244"/>
      <c r="G50" s="312"/>
      <c r="H50" s="313"/>
      <c r="I50" s="1111"/>
      <c r="J50" s="314" t="s">
        <v>510</v>
      </c>
      <c r="K50" s="315" t="s">
        <v>511</v>
      </c>
      <c r="L50" s="316" t="s">
        <v>512</v>
      </c>
      <c r="M50" s="317" t="s">
        <v>513</v>
      </c>
      <c r="N50" s="318" t="s">
        <v>514</v>
      </c>
    </row>
    <row r="51" spans="1:14">
      <c r="A51" s="248"/>
      <c r="B51" s="244"/>
      <c r="C51" s="244"/>
      <c r="D51" s="244"/>
      <c r="E51" s="244"/>
      <c r="F51" s="244"/>
      <c r="G51" s="310" t="s">
        <v>515</v>
      </c>
      <c r="H51" s="311"/>
      <c r="I51" s="319">
        <v>11269409</v>
      </c>
      <c r="J51" s="320">
        <v>57800</v>
      </c>
      <c r="K51" s="321">
        <v>15.1</v>
      </c>
      <c r="L51" s="322">
        <v>51540</v>
      </c>
      <c r="M51" s="323">
        <v>21.4</v>
      </c>
      <c r="N51" s="324">
        <v>-6.3</v>
      </c>
    </row>
    <row r="52" spans="1:14">
      <c r="A52" s="248"/>
      <c r="B52" s="244"/>
      <c r="C52" s="244"/>
      <c r="D52" s="244"/>
      <c r="E52" s="244"/>
      <c r="F52" s="244"/>
      <c r="G52" s="325"/>
      <c r="H52" s="326" t="s">
        <v>516</v>
      </c>
      <c r="I52" s="327">
        <v>6434556</v>
      </c>
      <c r="J52" s="328">
        <v>33002</v>
      </c>
      <c r="K52" s="329">
        <v>10.8</v>
      </c>
      <c r="L52" s="330">
        <v>32621</v>
      </c>
      <c r="M52" s="331">
        <v>21.3</v>
      </c>
      <c r="N52" s="332">
        <v>-10.5</v>
      </c>
    </row>
    <row r="53" spans="1:14">
      <c r="A53" s="248"/>
      <c r="B53" s="244"/>
      <c r="C53" s="244"/>
      <c r="D53" s="244"/>
      <c r="E53" s="244"/>
      <c r="F53" s="244"/>
      <c r="G53" s="310" t="s">
        <v>517</v>
      </c>
      <c r="H53" s="311"/>
      <c r="I53" s="319">
        <v>8949767</v>
      </c>
      <c r="J53" s="320">
        <v>46027</v>
      </c>
      <c r="K53" s="321">
        <v>-20.399999999999999</v>
      </c>
      <c r="L53" s="322">
        <v>50804</v>
      </c>
      <c r="M53" s="323">
        <v>-1.4</v>
      </c>
      <c r="N53" s="324">
        <v>-19</v>
      </c>
    </row>
    <row r="54" spans="1:14">
      <c r="A54" s="248"/>
      <c r="B54" s="244"/>
      <c r="C54" s="244"/>
      <c r="D54" s="244"/>
      <c r="E54" s="244"/>
      <c r="F54" s="244"/>
      <c r="G54" s="325"/>
      <c r="H54" s="326" t="s">
        <v>516</v>
      </c>
      <c r="I54" s="327">
        <v>5276580</v>
      </c>
      <c r="J54" s="328">
        <v>27136</v>
      </c>
      <c r="K54" s="329">
        <v>-17.8</v>
      </c>
      <c r="L54" s="330">
        <v>30480</v>
      </c>
      <c r="M54" s="331">
        <v>-6.6</v>
      </c>
      <c r="N54" s="332">
        <v>-11.2</v>
      </c>
    </row>
    <row r="55" spans="1:14">
      <c r="A55" s="248"/>
      <c r="B55" s="244"/>
      <c r="C55" s="244"/>
      <c r="D55" s="244"/>
      <c r="E55" s="244"/>
      <c r="F55" s="244"/>
      <c r="G55" s="310" t="s">
        <v>518</v>
      </c>
      <c r="H55" s="311"/>
      <c r="I55" s="319">
        <v>10953244</v>
      </c>
      <c r="J55" s="320">
        <v>56453</v>
      </c>
      <c r="K55" s="321">
        <v>22.7</v>
      </c>
      <c r="L55" s="322">
        <v>38606</v>
      </c>
      <c r="M55" s="323">
        <v>-24</v>
      </c>
      <c r="N55" s="324">
        <v>46.7</v>
      </c>
    </row>
    <row r="56" spans="1:14">
      <c r="A56" s="248"/>
      <c r="B56" s="244"/>
      <c r="C56" s="244"/>
      <c r="D56" s="244"/>
      <c r="E56" s="244"/>
      <c r="F56" s="244"/>
      <c r="G56" s="325"/>
      <c r="H56" s="326" t="s">
        <v>516</v>
      </c>
      <c r="I56" s="327">
        <v>6952028</v>
      </c>
      <c r="J56" s="328">
        <v>35831</v>
      </c>
      <c r="K56" s="329">
        <v>32</v>
      </c>
      <c r="L56" s="330">
        <v>22435</v>
      </c>
      <c r="M56" s="331">
        <v>-26.4</v>
      </c>
      <c r="N56" s="332">
        <v>58.4</v>
      </c>
    </row>
    <row r="57" spans="1:14">
      <c r="A57" s="248"/>
      <c r="B57" s="244"/>
      <c r="C57" s="244"/>
      <c r="D57" s="244"/>
      <c r="E57" s="244"/>
      <c r="F57" s="244"/>
      <c r="G57" s="310" t="s">
        <v>519</v>
      </c>
      <c r="H57" s="311"/>
      <c r="I57" s="319">
        <v>15068627</v>
      </c>
      <c r="J57" s="320">
        <v>77418</v>
      </c>
      <c r="K57" s="321">
        <v>37.1</v>
      </c>
      <c r="L57" s="322">
        <v>39425</v>
      </c>
      <c r="M57" s="323">
        <v>2.1</v>
      </c>
      <c r="N57" s="324">
        <v>35</v>
      </c>
    </row>
    <row r="58" spans="1:14">
      <c r="A58" s="248"/>
      <c r="B58" s="244"/>
      <c r="C58" s="244"/>
      <c r="D58" s="244"/>
      <c r="E58" s="244"/>
      <c r="F58" s="244"/>
      <c r="G58" s="325"/>
      <c r="H58" s="326" t="s">
        <v>516</v>
      </c>
      <c r="I58" s="327">
        <v>8512307</v>
      </c>
      <c r="J58" s="328">
        <v>43734</v>
      </c>
      <c r="K58" s="329">
        <v>22.1</v>
      </c>
      <c r="L58" s="330">
        <v>22414</v>
      </c>
      <c r="M58" s="331">
        <v>-0.1</v>
      </c>
      <c r="N58" s="332">
        <v>22.2</v>
      </c>
    </row>
    <row r="59" spans="1:14">
      <c r="A59" s="248"/>
      <c r="B59" s="244"/>
      <c r="C59" s="244"/>
      <c r="D59" s="244"/>
      <c r="E59" s="244"/>
      <c r="F59" s="244"/>
      <c r="G59" s="310" t="s">
        <v>520</v>
      </c>
      <c r="H59" s="311"/>
      <c r="I59" s="319">
        <v>12835953</v>
      </c>
      <c r="J59" s="320">
        <v>65687</v>
      </c>
      <c r="K59" s="321">
        <v>-15.2</v>
      </c>
      <c r="L59" s="322">
        <v>43141</v>
      </c>
      <c r="M59" s="323">
        <v>9.4</v>
      </c>
      <c r="N59" s="324">
        <v>-24.6</v>
      </c>
    </row>
    <row r="60" spans="1:14">
      <c r="A60" s="248"/>
      <c r="B60" s="244"/>
      <c r="C60" s="244"/>
      <c r="D60" s="244"/>
      <c r="E60" s="244"/>
      <c r="F60" s="244"/>
      <c r="G60" s="325"/>
      <c r="H60" s="326" t="s">
        <v>516</v>
      </c>
      <c r="I60" s="333">
        <v>5978794</v>
      </c>
      <c r="J60" s="328">
        <v>30596</v>
      </c>
      <c r="K60" s="329">
        <v>-30</v>
      </c>
      <c r="L60" s="330">
        <v>21887</v>
      </c>
      <c r="M60" s="331">
        <v>-2.4</v>
      </c>
      <c r="N60" s="332">
        <v>-27.6</v>
      </c>
    </row>
    <row r="61" spans="1:14">
      <c r="A61" s="248"/>
      <c r="B61" s="244"/>
      <c r="C61" s="244"/>
      <c r="D61" s="244"/>
      <c r="E61" s="244"/>
      <c r="F61" s="244"/>
      <c r="G61" s="310" t="s">
        <v>521</v>
      </c>
      <c r="H61" s="334"/>
      <c r="I61" s="335">
        <v>11815400</v>
      </c>
      <c r="J61" s="336">
        <v>60677</v>
      </c>
      <c r="K61" s="337">
        <v>7.9</v>
      </c>
      <c r="L61" s="338">
        <v>44703</v>
      </c>
      <c r="M61" s="339">
        <v>1.5</v>
      </c>
      <c r="N61" s="324">
        <v>6.4</v>
      </c>
    </row>
    <row r="62" spans="1:14">
      <c r="A62" s="248"/>
      <c r="B62" s="244"/>
      <c r="C62" s="244"/>
      <c r="D62" s="244"/>
      <c r="E62" s="244"/>
      <c r="F62" s="244"/>
      <c r="G62" s="325"/>
      <c r="H62" s="326" t="s">
        <v>516</v>
      </c>
      <c r="I62" s="327">
        <v>6630853</v>
      </c>
      <c r="J62" s="328">
        <v>34060</v>
      </c>
      <c r="K62" s="329">
        <v>3.4</v>
      </c>
      <c r="L62" s="330">
        <v>25967</v>
      </c>
      <c r="M62" s="331">
        <v>-2.8</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5" t="s">
        <v>3</v>
      </c>
      <c r="D47" s="1135"/>
      <c r="E47" s="1136"/>
      <c r="F47" s="11">
        <v>5.01</v>
      </c>
      <c r="G47" s="12">
        <v>5.62</v>
      </c>
      <c r="H47" s="12">
        <v>6.47</v>
      </c>
      <c r="I47" s="12">
        <v>7.34</v>
      </c>
      <c r="J47" s="13">
        <v>7.99</v>
      </c>
    </row>
    <row r="48" spans="2:10" ht="57.75" customHeight="1">
      <c r="B48" s="14"/>
      <c r="C48" s="1137" t="s">
        <v>4</v>
      </c>
      <c r="D48" s="1137"/>
      <c r="E48" s="1138"/>
      <c r="F48" s="15">
        <v>1.51</v>
      </c>
      <c r="G48" s="16">
        <v>1.6</v>
      </c>
      <c r="H48" s="16">
        <v>1.66</v>
      </c>
      <c r="I48" s="16">
        <v>1.47</v>
      </c>
      <c r="J48" s="17">
        <v>1.58</v>
      </c>
    </row>
    <row r="49" spans="2:10" ht="57.75" customHeight="1" thickBot="1">
      <c r="B49" s="18"/>
      <c r="C49" s="1139" t="s">
        <v>5</v>
      </c>
      <c r="D49" s="1139"/>
      <c r="E49" s="1140"/>
      <c r="F49" s="19">
        <v>0.19</v>
      </c>
      <c r="G49" s="20">
        <v>0.22</v>
      </c>
      <c r="H49" s="20">
        <v>0.28999999999999998</v>
      </c>
      <c r="I49" s="20" t="s">
        <v>528</v>
      </c>
      <c r="J49" s="21">
        <v>0.14000000000000001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5" zoomScaleNormal="55"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7" t="s">
        <v>529</v>
      </c>
      <c r="D34" s="1147"/>
      <c r="E34" s="1148"/>
      <c r="F34" s="32">
        <v>3.62</v>
      </c>
      <c r="G34" s="33">
        <v>3.33</v>
      </c>
      <c r="H34" s="33">
        <v>3.38</v>
      </c>
      <c r="I34" s="33">
        <v>3.8</v>
      </c>
      <c r="J34" s="34">
        <v>4.54</v>
      </c>
      <c r="K34" s="22"/>
      <c r="L34" s="22"/>
      <c r="M34" s="22"/>
      <c r="N34" s="22"/>
      <c r="O34" s="22"/>
      <c r="P34" s="22"/>
    </row>
    <row r="35" spans="1:16" ht="39" customHeight="1">
      <c r="A35" s="22"/>
      <c r="B35" s="35"/>
      <c r="C35" s="1141" t="s">
        <v>530</v>
      </c>
      <c r="D35" s="1142"/>
      <c r="E35" s="1143"/>
      <c r="F35" s="36">
        <v>1.51</v>
      </c>
      <c r="G35" s="37">
        <v>1.6</v>
      </c>
      <c r="H35" s="37">
        <v>1.66</v>
      </c>
      <c r="I35" s="37">
        <v>1.46</v>
      </c>
      <c r="J35" s="38">
        <v>1.58</v>
      </c>
      <c r="K35" s="22"/>
      <c r="L35" s="22"/>
      <c r="M35" s="22"/>
      <c r="N35" s="22"/>
      <c r="O35" s="22"/>
      <c r="P35" s="22"/>
    </row>
    <row r="36" spans="1:16" ht="39" customHeight="1">
      <c r="A36" s="22"/>
      <c r="B36" s="35"/>
      <c r="C36" s="1141" t="s">
        <v>531</v>
      </c>
      <c r="D36" s="1142"/>
      <c r="E36" s="1143"/>
      <c r="F36" s="36">
        <v>0.26</v>
      </c>
      <c r="G36" s="37">
        <v>0.23</v>
      </c>
      <c r="H36" s="37">
        <v>0.01</v>
      </c>
      <c r="I36" s="37">
        <v>0.85</v>
      </c>
      <c r="J36" s="38">
        <v>1.57</v>
      </c>
      <c r="K36" s="22"/>
      <c r="L36" s="22"/>
      <c r="M36" s="22"/>
      <c r="N36" s="22"/>
      <c r="O36" s="22"/>
      <c r="P36" s="22"/>
    </row>
    <row r="37" spans="1:16" ht="39" customHeight="1">
      <c r="A37" s="22"/>
      <c r="B37" s="35"/>
      <c r="C37" s="1141" t="s">
        <v>532</v>
      </c>
      <c r="D37" s="1142"/>
      <c r="E37" s="1143"/>
      <c r="F37" s="36">
        <v>0.39</v>
      </c>
      <c r="G37" s="37">
        <v>0.48</v>
      </c>
      <c r="H37" s="37">
        <v>0.64</v>
      </c>
      <c r="I37" s="37">
        <v>1.1200000000000001</v>
      </c>
      <c r="J37" s="38">
        <v>1.39</v>
      </c>
      <c r="K37" s="22"/>
      <c r="L37" s="22"/>
      <c r="M37" s="22"/>
      <c r="N37" s="22"/>
      <c r="O37" s="22"/>
      <c r="P37" s="22"/>
    </row>
    <row r="38" spans="1:16" ht="39" customHeight="1">
      <c r="A38" s="22"/>
      <c r="B38" s="35"/>
      <c r="C38" s="1141" t="s">
        <v>533</v>
      </c>
      <c r="D38" s="1142"/>
      <c r="E38" s="1143"/>
      <c r="F38" s="36">
        <v>0.48</v>
      </c>
      <c r="G38" s="37">
        <v>0.23</v>
      </c>
      <c r="H38" s="37">
        <v>0.06</v>
      </c>
      <c r="I38" s="37">
        <v>0.33</v>
      </c>
      <c r="J38" s="38">
        <v>0.34</v>
      </c>
      <c r="K38" s="22"/>
      <c r="L38" s="22"/>
      <c r="M38" s="22"/>
      <c r="N38" s="22"/>
      <c r="O38" s="22"/>
      <c r="P38" s="22"/>
    </row>
    <row r="39" spans="1:16" ht="39" customHeight="1">
      <c r="A39" s="22"/>
      <c r="B39" s="35"/>
      <c r="C39" s="1141" t="s">
        <v>534</v>
      </c>
      <c r="D39" s="1142"/>
      <c r="E39" s="1143"/>
      <c r="F39" s="36">
        <v>0.13</v>
      </c>
      <c r="G39" s="37">
        <v>0.13</v>
      </c>
      <c r="H39" s="37">
        <v>0.13</v>
      </c>
      <c r="I39" s="37">
        <v>0.13</v>
      </c>
      <c r="J39" s="38">
        <v>0.12</v>
      </c>
      <c r="K39" s="22"/>
      <c r="L39" s="22"/>
      <c r="M39" s="22"/>
      <c r="N39" s="22"/>
      <c r="O39" s="22"/>
      <c r="P39" s="22"/>
    </row>
    <row r="40" spans="1:16" ht="39" customHeight="1">
      <c r="A40" s="22"/>
      <c r="B40" s="35"/>
      <c r="C40" s="1141" t="s">
        <v>535</v>
      </c>
      <c r="D40" s="1142"/>
      <c r="E40" s="1143"/>
      <c r="F40" s="36">
        <v>0.03</v>
      </c>
      <c r="G40" s="37">
        <v>0.04</v>
      </c>
      <c r="H40" s="37">
        <v>0.05</v>
      </c>
      <c r="I40" s="37">
        <v>0.04</v>
      </c>
      <c r="J40" s="38">
        <v>0.05</v>
      </c>
      <c r="K40" s="22"/>
      <c r="L40" s="22"/>
      <c r="M40" s="22"/>
      <c r="N40" s="22"/>
      <c r="O40" s="22"/>
      <c r="P40" s="22"/>
    </row>
    <row r="41" spans="1:16" ht="39" customHeight="1">
      <c r="A41" s="22"/>
      <c r="B41" s="35"/>
      <c r="C41" s="1141" t="s">
        <v>536</v>
      </c>
      <c r="D41" s="1142"/>
      <c r="E41" s="1143"/>
      <c r="F41" s="36">
        <v>0.08</v>
      </c>
      <c r="G41" s="37">
        <v>0.05</v>
      </c>
      <c r="H41" s="37">
        <v>0.03</v>
      </c>
      <c r="I41" s="37">
        <v>0.03</v>
      </c>
      <c r="J41" s="38">
        <v>0.03</v>
      </c>
      <c r="K41" s="22"/>
      <c r="L41" s="22"/>
      <c r="M41" s="22"/>
      <c r="N41" s="22"/>
      <c r="O41" s="22"/>
      <c r="P41" s="22"/>
    </row>
    <row r="42" spans="1:16" ht="39" customHeight="1">
      <c r="A42" s="22"/>
      <c r="B42" s="39"/>
      <c r="C42" s="1141" t="s">
        <v>537</v>
      </c>
      <c r="D42" s="1142"/>
      <c r="E42" s="1143"/>
      <c r="F42" s="36" t="s">
        <v>538</v>
      </c>
      <c r="G42" s="37" t="s">
        <v>484</v>
      </c>
      <c r="H42" s="37" t="s">
        <v>484</v>
      </c>
      <c r="I42" s="37" t="s">
        <v>484</v>
      </c>
      <c r="J42" s="38" t="s">
        <v>484</v>
      </c>
      <c r="K42" s="22"/>
      <c r="L42" s="22"/>
      <c r="M42" s="22"/>
      <c r="N42" s="22"/>
      <c r="O42" s="22"/>
      <c r="P42" s="22"/>
    </row>
    <row r="43" spans="1:16" ht="39" customHeight="1" thickBot="1">
      <c r="A43" s="22"/>
      <c r="B43" s="40"/>
      <c r="C43" s="1144" t="s">
        <v>539</v>
      </c>
      <c r="D43" s="1145"/>
      <c r="E43" s="1146"/>
      <c r="F43" s="41">
        <v>0.02</v>
      </c>
      <c r="G43" s="42">
        <v>0.01</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7" t="s">
        <v>11</v>
      </c>
      <c r="C45" s="1158"/>
      <c r="D45" s="58"/>
      <c r="E45" s="1163" t="s">
        <v>12</v>
      </c>
      <c r="F45" s="1163"/>
      <c r="G45" s="1163"/>
      <c r="H45" s="1163"/>
      <c r="I45" s="1163"/>
      <c r="J45" s="1164"/>
      <c r="K45" s="59">
        <v>10821</v>
      </c>
      <c r="L45" s="60">
        <v>10708</v>
      </c>
      <c r="M45" s="60">
        <v>10393</v>
      </c>
      <c r="N45" s="60">
        <v>9742</v>
      </c>
      <c r="O45" s="61">
        <v>9263</v>
      </c>
      <c r="P45" s="48"/>
      <c r="Q45" s="48"/>
      <c r="R45" s="48"/>
      <c r="S45" s="48"/>
      <c r="T45" s="48"/>
      <c r="U45" s="48"/>
    </row>
    <row r="46" spans="1:21" ht="30.75" customHeight="1">
      <c r="A46" s="48"/>
      <c r="B46" s="1159"/>
      <c r="C46" s="1160"/>
      <c r="D46" s="62"/>
      <c r="E46" s="1151" t="s">
        <v>13</v>
      </c>
      <c r="F46" s="1151"/>
      <c r="G46" s="1151"/>
      <c r="H46" s="1151"/>
      <c r="I46" s="1151"/>
      <c r="J46" s="1152"/>
      <c r="K46" s="63" t="s">
        <v>484</v>
      </c>
      <c r="L46" s="64" t="s">
        <v>484</v>
      </c>
      <c r="M46" s="64" t="s">
        <v>484</v>
      </c>
      <c r="N46" s="64" t="s">
        <v>484</v>
      </c>
      <c r="O46" s="65" t="s">
        <v>484</v>
      </c>
      <c r="P46" s="48"/>
      <c r="Q46" s="48"/>
      <c r="R46" s="48"/>
      <c r="S46" s="48"/>
      <c r="T46" s="48"/>
      <c r="U46" s="48"/>
    </row>
    <row r="47" spans="1:21" ht="30.75" customHeight="1">
      <c r="A47" s="48"/>
      <c r="B47" s="1159"/>
      <c r="C47" s="1160"/>
      <c r="D47" s="62"/>
      <c r="E47" s="1151" t="s">
        <v>14</v>
      </c>
      <c r="F47" s="1151"/>
      <c r="G47" s="1151"/>
      <c r="H47" s="1151"/>
      <c r="I47" s="1151"/>
      <c r="J47" s="1152"/>
      <c r="K47" s="63" t="s">
        <v>484</v>
      </c>
      <c r="L47" s="64" t="s">
        <v>484</v>
      </c>
      <c r="M47" s="64" t="s">
        <v>484</v>
      </c>
      <c r="N47" s="64" t="s">
        <v>484</v>
      </c>
      <c r="O47" s="65" t="s">
        <v>484</v>
      </c>
      <c r="P47" s="48"/>
      <c r="Q47" s="48"/>
      <c r="R47" s="48"/>
      <c r="S47" s="48"/>
      <c r="T47" s="48"/>
      <c r="U47" s="48"/>
    </row>
    <row r="48" spans="1:21" ht="30.75" customHeight="1">
      <c r="A48" s="48"/>
      <c r="B48" s="1159"/>
      <c r="C48" s="1160"/>
      <c r="D48" s="62"/>
      <c r="E48" s="1151" t="s">
        <v>15</v>
      </c>
      <c r="F48" s="1151"/>
      <c r="G48" s="1151"/>
      <c r="H48" s="1151"/>
      <c r="I48" s="1151"/>
      <c r="J48" s="1152"/>
      <c r="K48" s="63">
        <v>2650</v>
      </c>
      <c r="L48" s="64">
        <v>2274</v>
      </c>
      <c r="M48" s="64">
        <v>2481</v>
      </c>
      <c r="N48" s="64">
        <v>2434</v>
      </c>
      <c r="O48" s="65">
        <v>2371</v>
      </c>
      <c r="P48" s="48"/>
      <c r="Q48" s="48"/>
      <c r="R48" s="48"/>
      <c r="S48" s="48"/>
      <c r="T48" s="48"/>
      <c r="U48" s="48"/>
    </row>
    <row r="49" spans="1:21" ht="30.75" customHeight="1">
      <c r="A49" s="48"/>
      <c r="B49" s="1159"/>
      <c r="C49" s="1160"/>
      <c r="D49" s="62"/>
      <c r="E49" s="1151" t="s">
        <v>16</v>
      </c>
      <c r="F49" s="1151"/>
      <c r="G49" s="1151"/>
      <c r="H49" s="1151"/>
      <c r="I49" s="1151"/>
      <c r="J49" s="1152"/>
      <c r="K49" s="63">
        <v>183</v>
      </c>
      <c r="L49" s="64">
        <v>196</v>
      </c>
      <c r="M49" s="64">
        <v>195</v>
      </c>
      <c r="N49" s="64">
        <v>191</v>
      </c>
      <c r="O49" s="65">
        <v>209</v>
      </c>
      <c r="P49" s="48"/>
      <c r="Q49" s="48"/>
      <c r="R49" s="48"/>
      <c r="S49" s="48"/>
      <c r="T49" s="48"/>
      <c r="U49" s="48"/>
    </row>
    <row r="50" spans="1:21" ht="30.75" customHeight="1">
      <c r="A50" s="48"/>
      <c r="B50" s="1159"/>
      <c r="C50" s="1160"/>
      <c r="D50" s="62"/>
      <c r="E50" s="1151" t="s">
        <v>17</v>
      </c>
      <c r="F50" s="1151"/>
      <c r="G50" s="1151"/>
      <c r="H50" s="1151"/>
      <c r="I50" s="1151"/>
      <c r="J50" s="1152"/>
      <c r="K50" s="63">
        <v>370</v>
      </c>
      <c r="L50" s="64">
        <v>192</v>
      </c>
      <c r="M50" s="64">
        <v>204</v>
      </c>
      <c r="N50" s="64">
        <v>168</v>
      </c>
      <c r="O50" s="65">
        <v>178</v>
      </c>
      <c r="P50" s="48"/>
      <c r="Q50" s="48"/>
      <c r="R50" s="48"/>
      <c r="S50" s="48"/>
      <c r="T50" s="48"/>
      <c r="U50" s="48"/>
    </row>
    <row r="51" spans="1:21" ht="30.75" customHeight="1">
      <c r="A51" s="48"/>
      <c r="B51" s="1161"/>
      <c r="C51" s="1162"/>
      <c r="D51" s="66"/>
      <c r="E51" s="1151" t="s">
        <v>18</v>
      </c>
      <c r="F51" s="1151"/>
      <c r="G51" s="1151"/>
      <c r="H51" s="1151"/>
      <c r="I51" s="1151"/>
      <c r="J51" s="1152"/>
      <c r="K51" s="63">
        <v>0</v>
      </c>
      <c r="L51" s="64" t="s">
        <v>484</v>
      </c>
      <c r="M51" s="64" t="s">
        <v>484</v>
      </c>
      <c r="N51" s="64" t="s">
        <v>484</v>
      </c>
      <c r="O51" s="65" t="s">
        <v>484</v>
      </c>
      <c r="P51" s="48"/>
      <c r="Q51" s="48"/>
      <c r="R51" s="48"/>
      <c r="S51" s="48"/>
      <c r="T51" s="48"/>
      <c r="U51" s="48"/>
    </row>
    <row r="52" spans="1:21" ht="30.75" customHeight="1">
      <c r="A52" s="48"/>
      <c r="B52" s="1149" t="s">
        <v>19</v>
      </c>
      <c r="C52" s="1150"/>
      <c r="D52" s="66"/>
      <c r="E52" s="1151" t="s">
        <v>20</v>
      </c>
      <c r="F52" s="1151"/>
      <c r="G52" s="1151"/>
      <c r="H52" s="1151"/>
      <c r="I52" s="1151"/>
      <c r="J52" s="1152"/>
      <c r="K52" s="63">
        <v>9480</v>
      </c>
      <c r="L52" s="64">
        <v>9476</v>
      </c>
      <c r="M52" s="64">
        <v>9251</v>
      </c>
      <c r="N52" s="64">
        <v>9133</v>
      </c>
      <c r="O52" s="65">
        <v>9282</v>
      </c>
      <c r="P52" s="48"/>
      <c r="Q52" s="48"/>
      <c r="R52" s="48"/>
      <c r="S52" s="48"/>
      <c r="T52" s="48"/>
      <c r="U52" s="48"/>
    </row>
    <row r="53" spans="1:21" ht="30.75" customHeight="1" thickBot="1">
      <c r="A53" s="48"/>
      <c r="B53" s="1153" t="s">
        <v>21</v>
      </c>
      <c r="C53" s="1154"/>
      <c r="D53" s="67"/>
      <c r="E53" s="1155" t="s">
        <v>22</v>
      </c>
      <c r="F53" s="1155"/>
      <c r="G53" s="1155"/>
      <c r="H53" s="1155"/>
      <c r="I53" s="1155"/>
      <c r="J53" s="1156"/>
      <c r="K53" s="68">
        <v>4544</v>
      </c>
      <c r="L53" s="69">
        <v>3894</v>
      </c>
      <c r="M53" s="69">
        <v>4022</v>
      </c>
      <c r="N53" s="69">
        <v>3402</v>
      </c>
      <c r="O53" s="70">
        <v>2739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1" zoomScale="85" zoomScaleNormal="85" zoomScaleSheetLayoutView="100" workbookViewId="0">
      <selection activeCell="L39" sqref="L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7" t="s">
        <v>24</v>
      </c>
      <c r="C41" s="1178"/>
      <c r="D41" s="81"/>
      <c r="E41" s="1179" t="s">
        <v>25</v>
      </c>
      <c r="F41" s="1179"/>
      <c r="G41" s="1179"/>
      <c r="H41" s="1180"/>
      <c r="I41" s="82">
        <v>89042</v>
      </c>
      <c r="J41" s="83">
        <v>87520</v>
      </c>
      <c r="K41" s="83">
        <v>86362</v>
      </c>
      <c r="L41" s="83">
        <v>90384</v>
      </c>
      <c r="M41" s="84">
        <v>92645</v>
      </c>
    </row>
    <row r="42" spans="2:13" ht="27.75" customHeight="1">
      <c r="B42" s="1167"/>
      <c r="C42" s="1168"/>
      <c r="D42" s="85"/>
      <c r="E42" s="1171" t="s">
        <v>26</v>
      </c>
      <c r="F42" s="1171"/>
      <c r="G42" s="1171"/>
      <c r="H42" s="1172"/>
      <c r="I42" s="86">
        <v>5014</v>
      </c>
      <c r="J42" s="87">
        <v>4829</v>
      </c>
      <c r="K42" s="87">
        <v>2719</v>
      </c>
      <c r="L42" s="87">
        <v>307</v>
      </c>
      <c r="M42" s="88">
        <v>158</v>
      </c>
    </row>
    <row r="43" spans="2:13" ht="27.75" customHeight="1">
      <c r="B43" s="1167"/>
      <c r="C43" s="1168"/>
      <c r="D43" s="85"/>
      <c r="E43" s="1171" t="s">
        <v>27</v>
      </c>
      <c r="F43" s="1171"/>
      <c r="G43" s="1171"/>
      <c r="H43" s="1172"/>
      <c r="I43" s="86">
        <v>33969</v>
      </c>
      <c r="J43" s="87">
        <v>33833</v>
      </c>
      <c r="K43" s="87">
        <v>33419</v>
      </c>
      <c r="L43" s="87">
        <v>32255</v>
      </c>
      <c r="M43" s="88">
        <v>32071</v>
      </c>
    </row>
    <row r="44" spans="2:13" ht="27.75" customHeight="1">
      <c r="B44" s="1167"/>
      <c r="C44" s="1168"/>
      <c r="D44" s="85"/>
      <c r="E44" s="1171" t="s">
        <v>28</v>
      </c>
      <c r="F44" s="1171"/>
      <c r="G44" s="1171"/>
      <c r="H44" s="1172"/>
      <c r="I44" s="86">
        <v>2810</v>
      </c>
      <c r="J44" s="87">
        <v>2757</v>
      </c>
      <c r="K44" s="87">
        <v>2645</v>
      </c>
      <c r="L44" s="87">
        <v>2517</v>
      </c>
      <c r="M44" s="88">
        <v>2377</v>
      </c>
    </row>
    <row r="45" spans="2:13" ht="27.75" customHeight="1">
      <c r="B45" s="1167"/>
      <c r="C45" s="1168"/>
      <c r="D45" s="85"/>
      <c r="E45" s="1171" t="s">
        <v>29</v>
      </c>
      <c r="F45" s="1171"/>
      <c r="G45" s="1171"/>
      <c r="H45" s="1172"/>
      <c r="I45" s="86">
        <v>13528</v>
      </c>
      <c r="J45" s="87">
        <v>13348</v>
      </c>
      <c r="K45" s="87">
        <v>13712</v>
      </c>
      <c r="L45" s="87">
        <v>14042</v>
      </c>
      <c r="M45" s="88">
        <v>13840</v>
      </c>
    </row>
    <row r="46" spans="2:13" ht="27.75" customHeight="1">
      <c r="B46" s="1167"/>
      <c r="C46" s="1168"/>
      <c r="D46" s="85"/>
      <c r="E46" s="1171" t="s">
        <v>30</v>
      </c>
      <c r="F46" s="1171"/>
      <c r="G46" s="1171"/>
      <c r="H46" s="1172"/>
      <c r="I46" s="86">
        <v>405</v>
      </c>
      <c r="J46" s="87">
        <v>424</v>
      </c>
      <c r="K46" s="87">
        <v>514</v>
      </c>
      <c r="L46" s="87">
        <v>689</v>
      </c>
      <c r="M46" s="88" t="s">
        <v>484</v>
      </c>
    </row>
    <row r="47" spans="2:13" ht="27.75" customHeight="1">
      <c r="B47" s="1167"/>
      <c r="C47" s="1168"/>
      <c r="D47" s="85"/>
      <c r="E47" s="1171" t="s">
        <v>31</v>
      </c>
      <c r="F47" s="1171"/>
      <c r="G47" s="1171"/>
      <c r="H47" s="1172"/>
      <c r="I47" s="86" t="s">
        <v>484</v>
      </c>
      <c r="J47" s="87" t="s">
        <v>484</v>
      </c>
      <c r="K47" s="87" t="s">
        <v>484</v>
      </c>
      <c r="L47" s="87" t="s">
        <v>484</v>
      </c>
      <c r="M47" s="88" t="s">
        <v>484</v>
      </c>
    </row>
    <row r="48" spans="2:13" ht="27.75" customHeight="1">
      <c r="B48" s="1169"/>
      <c r="C48" s="1170"/>
      <c r="D48" s="85"/>
      <c r="E48" s="1171" t="s">
        <v>32</v>
      </c>
      <c r="F48" s="1171"/>
      <c r="G48" s="1171"/>
      <c r="H48" s="1172"/>
      <c r="I48" s="86" t="s">
        <v>484</v>
      </c>
      <c r="J48" s="87" t="s">
        <v>484</v>
      </c>
      <c r="K48" s="87" t="s">
        <v>484</v>
      </c>
      <c r="L48" s="87" t="s">
        <v>484</v>
      </c>
      <c r="M48" s="88" t="s">
        <v>484</v>
      </c>
    </row>
    <row r="49" spans="2:13" ht="27.75" customHeight="1">
      <c r="B49" s="1165" t="s">
        <v>33</v>
      </c>
      <c r="C49" s="1166"/>
      <c r="D49" s="89"/>
      <c r="E49" s="1171" t="s">
        <v>34</v>
      </c>
      <c r="F49" s="1171"/>
      <c r="G49" s="1171"/>
      <c r="H49" s="1172"/>
      <c r="I49" s="86">
        <v>12639</v>
      </c>
      <c r="J49" s="87">
        <v>6689</v>
      </c>
      <c r="K49" s="87">
        <v>7295</v>
      </c>
      <c r="L49" s="87">
        <v>6904</v>
      </c>
      <c r="M49" s="88">
        <v>10407</v>
      </c>
    </row>
    <row r="50" spans="2:13" ht="27.75" customHeight="1">
      <c r="B50" s="1167"/>
      <c r="C50" s="1168"/>
      <c r="D50" s="85"/>
      <c r="E50" s="1171" t="s">
        <v>35</v>
      </c>
      <c r="F50" s="1171"/>
      <c r="G50" s="1171"/>
      <c r="H50" s="1172"/>
      <c r="I50" s="86">
        <v>23928</v>
      </c>
      <c r="J50" s="87">
        <v>24847</v>
      </c>
      <c r="K50" s="87">
        <v>22829</v>
      </c>
      <c r="L50" s="87">
        <v>21245</v>
      </c>
      <c r="M50" s="88">
        <v>21896</v>
      </c>
    </row>
    <row r="51" spans="2:13" ht="27.75" customHeight="1">
      <c r="B51" s="1169"/>
      <c r="C51" s="1170"/>
      <c r="D51" s="85"/>
      <c r="E51" s="1171" t="s">
        <v>36</v>
      </c>
      <c r="F51" s="1171"/>
      <c r="G51" s="1171"/>
      <c r="H51" s="1172"/>
      <c r="I51" s="86">
        <v>81497</v>
      </c>
      <c r="J51" s="87">
        <v>83735</v>
      </c>
      <c r="K51" s="87">
        <v>85361</v>
      </c>
      <c r="L51" s="87">
        <v>87240</v>
      </c>
      <c r="M51" s="88">
        <v>90522</v>
      </c>
    </row>
    <row r="52" spans="2:13" ht="27.75" customHeight="1" thickBot="1">
      <c r="B52" s="1173" t="s">
        <v>37</v>
      </c>
      <c r="C52" s="1174"/>
      <c r="D52" s="90"/>
      <c r="E52" s="1175" t="s">
        <v>38</v>
      </c>
      <c r="F52" s="1175"/>
      <c r="G52" s="1175"/>
      <c r="H52" s="1176"/>
      <c r="I52" s="91">
        <v>26703</v>
      </c>
      <c r="J52" s="92">
        <v>27439</v>
      </c>
      <c r="K52" s="92">
        <v>23888</v>
      </c>
      <c r="L52" s="92">
        <v>24805</v>
      </c>
      <c r="M52" s="93">
        <v>18265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57800</v>
      </c>
      <c r="E3" s="116"/>
      <c r="F3" s="117">
        <v>51540</v>
      </c>
      <c r="G3" s="118"/>
      <c r="H3" s="119"/>
    </row>
    <row r="4" spans="1:8">
      <c r="A4" s="120"/>
      <c r="B4" s="121"/>
      <c r="C4" s="122"/>
      <c r="D4" s="123">
        <v>33002</v>
      </c>
      <c r="E4" s="124"/>
      <c r="F4" s="125">
        <v>32621</v>
      </c>
      <c r="G4" s="126"/>
      <c r="H4" s="127"/>
    </row>
    <row r="5" spans="1:8">
      <c r="A5" s="108" t="s">
        <v>517</v>
      </c>
      <c r="B5" s="113"/>
      <c r="C5" s="114"/>
      <c r="D5" s="115">
        <v>46027</v>
      </c>
      <c r="E5" s="116"/>
      <c r="F5" s="117">
        <v>50804</v>
      </c>
      <c r="G5" s="118"/>
      <c r="H5" s="119"/>
    </row>
    <row r="6" spans="1:8">
      <c r="A6" s="120"/>
      <c r="B6" s="121"/>
      <c r="C6" s="122"/>
      <c r="D6" s="123">
        <v>27136</v>
      </c>
      <c r="E6" s="124"/>
      <c r="F6" s="125">
        <v>30480</v>
      </c>
      <c r="G6" s="126"/>
      <c r="H6" s="127"/>
    </row>
    <row r="7" spans="1:8">
      <c r="A7" s="108" t="s">
        <v>518</v>
      </c>
      <c r="B7" s="113"/>
      <c r="C7" s="114"/>
      <c r="D7" s="115">
        <v>56453</v>
      </c>
      <c r="E7" s="116"/>
      <c r="F7" s="117">
        <v>38606</v>
      </c>
      <c r="G7" s="118"/>
      <c r="H7" s="119"/>
    </row>
    <row r="8" spans="1:8">
      <c r="A8" s="120"/>
      <c r="B8" s="121"/>
      <c r="C8" s="122"/>
      <c r="D8" s="123">
        <v>35831</v>
      </c>
      <c r="E8" s="124"/>
      <c r="F8" s="125">
        <v>22435</v>
      </c>
      <c r="G8" s="126"/>
      <c r="H8" s="127"/>
    </row>
    <row r="9" spans="1:8">
      <c r="A9" s="108" t="s">
        <v>519</v>
      </c>
      <c r="B9" s="113"/>
      <c r="C9" s="114"/>
      <c r="D9" s="115">
        <v>77418</v>
      </c>
      <c r="E9" s="116"/>
      <c r="F9" s="117">
        <v>39425</v>
      </c>
      <c r="G9" s="118"/>
      <c r="H9" s="119"/>
    </row>
    <row r="10" spans="1:8">
      <c r="A10" s="120"/>
      <c r="B10" s="121"/>
      <c r="C10" s="122"/>
      <c r="D10" s="123">
        <v>43734</v>
      </c>
      <c r="E10" s="124"/>
      <c r="F10" s="125">
        <v>22414</v>
      </c>
      <c r="G10" s="126"/>
      <c r="H10" s="127"/>
    </row>
    <row r="11" spans="1:8">
      <c r="A11" s="108" t="s">
        <v>520</v>
      </c>
      <c r="B11" s="113"/>
      <c r="C11" s="114"/>
      <c r="D11" s="115">
        <v>65687</v>
      </c>
      <c r="E11" s="116"/>
      <c r="F11" s="117">
        <v>43141</v>
      </c>
      <c r="G11" s="118"/>
      <c r="H11" s="119"/>
    </row>
    <row r="12" spans="1:8">
      <c r="A12" s="120"/>
      <c r="B12" s="121"/>
      <c r="C12" s="128"/>
      <c r="D12" s="123">
        <v>30596</v>
      </c>
      <c r="E12" s="124"/>
      <c r="F12" s="125">
        <v>21887</v>
      </c>
      <c r="G12" s="126"/>
      <c r="H12" s="127"/>
    </row>
    <row r="13" spans="1:8">
      <c r="A13" s="108"/>
      <c r="B13" s="113"/>
      <c r="C13" s="129"/>
      <c r="D13" s="130">
        <v>60677</v>
      </c>
      <c r="E13" s="131"/>
      <c r="F13" s="132">
        <v>44703</v>
      </c>
      <c r="G13" s="133"/>
      <c r="H13" s="119"/>
    </row>
    <row r="14" spans="1:8">
      <c r="A14" s="120"/>
      <c r="B14" s="121"/>
      <c r="C14" s="122"/>
      <c r="D14" s="123">
        <v>34060</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1.51</v>
      </c>
      <c r="C19" s="134">
        <f>ROUND(VALUE(SUBSTITUTE(実質収支比率等に係る経年分析!G$48,"▲","-")),2)</f>
        <v>1.6</v>
      </c>
      <c r="D19" s="134">
        <f>ROUND(VALUE(SUBSTITUTE(実質収支比率等に係る経年分析!H$48,"▲","-")),2)</f>
        <v>1.66</v>
      </c>
      <c r="E19" s="134">
        <f>ROUND(VALUE(SUBSTITUTE(実質収支比率等に係る経年分析!I$48,"▲","-")),2)</f>
        <v>1.47</v>
      </c>
      <c r="F19" s="134">
        <f>ROUND(VALUE(SUBSTITUTE(実質収支比率等に係る経年分析!J$48,"▲","-")),2)</f>
        <v>1.58</v>
      </c>
    </row>
    <row r="20" spans="1:11">
      <c r="A20" s="134" t="s">
        <v>43</v>
      </c>
      <c r="B20" s="134">
        <f>ROUND(VALUE(SUBSTITUTE(実質収支比率等に係る経年分析!F$47,"▲","-")),2)</f>
        <v>5.01</v>
      </c>
      <c r="C20" s="134">
        <f>ROUND(VALUE(SUBSTITUTE(実質収支比率等に係る経年分析!G$47,"▲","-")),2)</f>
        <v>5.62</v>
      </c>
      <c r="D20" s="134">
        <f>ROUND(VALUE(SUBSTITUTE(実質収支比率等に係る経年分析!H$47,"▲","-")),2)</f>
        <v>6.47</v>
      </c>
      <c r="E20" s="134">
        <f>ROUND(VALUE(SUBSTITUTE(実質収支比率等に係る経年分析!I$47,"▲","-")),2)</f>
        <v>7.34</v>
      </c>
      <c r="F20" s="134">
        <f>ROUND(VALUE(SUBSTITUTE(実質収支比率等に係る経年分析!J$47,"▲","-")),2)</f>
        <v>7.99</v>
      </c>
    </row>
    <row r="21" spans="1:11">
      <c r="A21" s="134" t="s">
        <v>44</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0.22</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-0.04</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小郡駅前第三土地区画整理事業特別会計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9480</v>
      </c>
      <c r="E42" s="136"/>
      <c r="F42" s="136"/>
      <c r="G42" s="136">
        <f>'実質公債費比率（分子）の構造'!L$52</f>
        <v>9476</v>
      </c>
      <c r="H42" s="136"/>
      <c r="I42" s="136"/>
      <c r="J42" s="136">
        <f>'実質公債費比率（分子）の構造'!M$52</f>
        <v>9251</v>
      </c>
      <c r="K42" s="136"/>
      <c r="L42" s="136"/>
      <c r="M42" s="136">
        <f>'実質公債費比率（分子）の構造'!N$52</f>
        <v>9133</v>
      </c>
      <c r="N42" s="136"/>
      <c r="O42" s="136"/>
      <c r="P42" s="136">
        <f>'実質公債費比率（分子）の構造'!O$52</f>
        <v>9282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370</v>
      </c>
      <c r="C44" s="136"/>
      <c r="D44" s="136"/>
      <c r="E44" s="136">
        <f>'実質公債費比率（分子）の構造'!L$50</f>
        <v>192</v>
      </c>
      <c r="F44" s="136"/>
      <c r="G44" s="136"/>
      <c r="H44" s="136">
        <f>'実質公債費比率（分子）の構造'!M$50</f>
        <v>204</v>
      </c>
      <c r="I44" s="136"/>
      <c r="J44" s="136"/>
      <c r="K44" s="136">
        <f>'実質公債費比率（分子）の構造'!N$50</f>
        <v>168</v>
      </c>
      <c r="L44" s="136"/>
      <c r="M44" s="136"/>
      <c r="N44" s="136">
        <f>'実質公債費比率（分子）の構造'!O$50</f>
        <v>178</v>
      </c>
      <c r="O44" s="136"/>
      <c r="P44" s="136"/>
    </row>
    <row r="45" spans="1:16">
      <c r="A45" s="136" t="s">
        <v>54</v>
      </c>
      <c r="B45" s="136">
        <f>'実質公債費比率（分子）の構造'!K$49</f>
        <v>183</v>
      </c>
      <c r="C45" s="136"/>
      <c r="D45" s="136"/>
      <c r="E45" s="136">
        <f>'実質公債費比率（分子）の構造'!L$49</f>
        <v>196</v>
      </c>
      <c r="F45" s="136"/>
      <c r="G45" s="136"/>
      <c r="H45" s="136">
        <f>'実質公債費比率（分子）の構造'!M$49</f>
        <v>195</v>
      </c>
      <c r="I45" s="136"/>
      <c r="J45" s="136"/>
      <c r="K45" s="136">
        <f>'実質公債費比率（分子）の構造'!N$49</f>
        <v>191</v>
      </c>
      <c r="L45" s="136"/>
      <c r="M45" s="136"/>
      <c r="N45" s="136">
        <f>'実質公債費比率（分子）の構造'!O$49</f>
        <v>209</v>
      </c>
      <c r="O45" s="136"/>
      <c r="P45" s="136"/>
    </row>
    <row r="46" spans="1:16">
      <c r="A46" s="136" t="s">
        <v>55</v>
      </c>
      <c r="B46" s="136">
        <f>'実質公債費比率（分子）の構造'!K$48</f>
        <v>2650</v>
      </c>
      <c r="C46" s="136"/>
      <c r="D46" s="136"/>
      <c r="E46" s="136">
        <f>'実質公債費比率（分子）の構造'!L$48</f>
        <v>2274</v>
      </c>
      <c r="F46" s="136"/>
      <c r="G46" s="136"/>
      <c r="H46" s="136">
        <f>'実質公債費比率（分子）の構造'!M$48</f>
        <v>2481</v>
      </c>
      <c r="I46" s="136"/>
      <c r="J46" s="136"/>
      <c r="K46" s="136">
        <f>'実質公債費比率（分子）の構造'!N$48</f>
        <v>2434</v>
      </c>
      <c r="L46" s="136"/>
      <c r="M46" s="136"/>
      <c r="N46" s="136">
        <f>'実質公債費比率（分子）の構造'!O$48</f>
        <v>2371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10821</v>
      </c>
      <c r="C49" s="136"/>
      <c r="D49" s="136"/>
      <c r="E49" s="136">
        <f>'実質公債費比率（分子）の構造'!L$45</f>
        <v>10708</v>
      </c>
      <c r="F49" s="136"/>
      <c r="G49" s="136"/>
      <c r="H49" s="136">
        <f>'実質公債費比率（分子）の構造'!M$45</f>
        <v>10393</v>
      </c>
      <c r="I49" s="136"/>
      <c r="J49" s="136"/>
      <c r="K49" s="136">
        <f>'実質公債費比率（分子）の構造'!N$45</f>
        <v>9742</v>
      </c>
      <c r="L49" s="136"/>
      <c r="M49" s="136"/>
      <c r="N49" s="136">
        <f>'実質公債費比率（分子）の構造'!O$45</f>
        <v>9263</v>
      </c>
      <c r="O49" s="136"/>
      <c r="P49" s="136"/>
    </row>
    <row r="50" spans="1:16">
      <c r="A50" s="136" t="s">
        <v>59</v>
      </c>
      <c r="B50" s="136" t="e">
        <f>NA()</f>
        <v>#N/A</v>
      </c>
      <c r="C50" s="136">
        <f>IF(ISNUMBER('実質公債費比率（分子）の構造'!K$53),'実質公債費比率（分子）の構造'!K$53,NA())</f>
        <v>4544</v>
      </c>
      <c r="D50" s="136" t="e">
        <f>NA()</f>
        <v>#N/A</v>
      </c>
      <c r="E50" s="136" t="e">
        <f>NA()</f>
        <v>#N/A</v>
      </c>
      <c r="F50" s="136">
        <f>IF(ISNUMBER('実質公債費比率（分子）の構造'!L$53),'実質公債費比率（分子）の構造'!L$53,NA())</f>
        <v>3894</v>
      </c>
      <c r="G50" s="136" t="e">
        <f>NA()</f>
        <v>#N/A</v>
      </c>
      <c r="H50" s="136" t="e">
        <f>NA()</f>
        <v>#N/A</v>
      </c>
      <c r="I50" s="136">
        <f>IF(ISNUMBER('実質公債費比率（分子）の構造'!M$53),'実質公債費比率（分子）の構造'!M$53,NA())</f>
        <v>4022</v>
      </c>
      <c r="J50" s="136" t="e">
        <f>NA()</f>
        <v>#N/A</v>
      </c>
      <c r="K50" s="136" t="e">
        <f>NA()</f>
        <v>#N/A</v>
      </c>
      <c r="L50" s="136">
        <f>IF(ISNUMBER('実質公債費比率（分子）の構造'!N$53),'実質公債費比率（分子）の構造'!N$53,NA())</f>
        <v>3402</v>
      </c>
      <c r="M50" s="136" t="e">
        <f>NA()</f>
        <v>#N/A</v>
      </c>
      <c r="N50" s="136" t="e">
        <f>NA()</f>
        <v>#N/A</v>
      </c>
      <c r="O50" s="136">
        <f>IF(ISNUMBER('実質公債費比率（分子）の構造'!O$53),'実質公債費比率（分子）の構造'!O$53,NA())</f>
        <v>2739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81497</v>
      </c>
      <c r="E56" s="135"/>
      <c r="F56" s="135"/>
      <c r="G56" s="135">
        <f>'将来負担比率（分子）の構造'!J$51</f>
        <v>83735</v>
      </c>
      <c r="H56" s="135"/>
      <c r="I56" s="135"/>
      <c r="J56" s="135">
        <f>'将来負担比率（分子）の構造'!K$51</f>
        <v>85361</v>
      </c>
      <c r="K56" s="135"/>
      <c r="L56" s="135"/>
      <c r="M56" s="135">
        <f>'将来負担比率（分子）の構造'!L$51</f>
        <v>87240</v>
      </c>
      <c r="N56" s="135"/>
      <c r="O56" s="135"/>
      <c r="P56" s="135">
        <f>'将来負担比率（分子）の構造'!M$51</f>
        <v>90522</v>
      </c>
    </row>
    <row r="57" spans="1:16">
      <c r="A57" s="135" t="s">
        <v>35</v>
      </c>
      <c r="B57" s="135"/>
      <c r="C57" s="135"/>
      <c r="D57" s="135">
        <f>'将来負担比率（分子）の構造'!I$50</f>
        <v>23928</v>
      </c>
      <c r="E57" s="135"/>
      <c r="F57" s="135"/>
      <c r="G57" s="135">
        <f>'将来負担比率（分子）の構造'!J$50</f>
        <v>24847</v>
      </c>
      <c r="H57" s="135"/>
      <c r="I57" s="135"/>
      <c r="J57" s="135">
        <f>'将来負担比率（分子）の構造'!K$50</f>
        <v>22829</v>
      </c>
      <c r="K57" s="135"/>
      <c r="L57" s="135"/>
      <c r="M57" s="135">
        <f>'将来負担比率（分子）の構造'!L$50</f>
        <v>21245</v>
      </c>
      <c r="N57" s="135"/>
      <c r="O57" s="135"/>
      <c r="P57" s="135">
        <f>'将来負担比率（分子）の構造'!M$50</f>
        <v>21896</v>
      </c>
    </row>
    <row r="58" spans="1:16">
      <c r="A58" s="135" t="s">
        <v>34</v>
      </c>
      <c r="B58" s="135"/>
      <c r="C58" s="135"/>
      <c r="D58" s="135">
        <f>'将来負担比率（分子）の構造'!I$49</f>
        <v>12639</v>
      </c>
      <c r="E58" s="135"/>
      <c r="F58" s="135"/>
      <c r="G58" s="135">
        <f>'将来負担比率（分子）の構造'!J$49</f>
        <v>6689</v>
      </c>
      <c r="H58" s="135"/>
      <c r="I58" s="135"/>
      <c r="J58" s="135">
        <f>'将来負担比率（分子）の構造'!K$49</f>
        <v>7295</v>
      </c>
      <c r="K58" s="135"/>
      <c r="L58" s="135"/>
      <c r="M58" s="135">
        <f>'将来負担比率（分子）の構造'!L$49</f>
        <v>6904</v>
      </c>
      <c r="N58" s="135"/>
      <c r="O58" s="135"/>
      <c r="P58" s="135">
        <f>'将来負担比率（分子）の構造'!M$49</f>
        <v>10407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405</v>
      </c>
      <c r="C61" s="135"/>
      <c r="D61" s="135"/>
      <c r="E61" s="135">
        <f>'将来負担比率（分子）の構造'!J$46</f>
        <v>424</v>
      </c>
      <c r="F61" s="135"/>
      <c r="G61" s="135"/>
      <c r="H61" s="135">
        <f>'将来負担比率（分子）の構造'!K$46</f>
        <v>514</v>
      </c>
      <c r="I61" s="135"/>
      <c r="J61" s="135"/>
      <c r="K61" s="135">
        <f>'将来負担比率（分子）の構造'!L$46</f>
        <v>689</v>
      </c>
      <c r="L61" s="135"/>
      <c r="M61" s="135"/>
      <c r="N61" s="135" t="str">
        <f>'将来負担比率（分子）の構造'!M$46</f>
        <v>-</v>
      </c>
      <c r="O61" s="135"/>
      <c r="P61" s="135"/>
    </row>
    <row r="62" spans="1:16">
      <c r="A62" s="135" t="s">
        <v>29</v>
      </c>
      <c r="B62" s="135">
        <f>'将来負担比率（分子）の構造'!I$45</f>
        <v>13528</v>
      </c>
      <c r="C62" s="135"/>
      <c r="D62" s="135"/>
      <c r="E62" s="135">
        <f>'将来負担比率（分子）の構造'!J$45</f>
        <v>13348</v>
      </c>
      <c r="F62" s="135"/>
      <c r="G62" s="135"/>
      <c r="H62" s="135">
        <f>'将来負担比率（分子）の構造'!K$45</f>
        <v>13712</v>
      </c>
      <c r="I62" s="135"/>
      <c r="J62" s="135"/>
      <c r="K62" s="135">
        <f>'将来負担比率（分子）の構造'!L$45</f>
        <v>14042</v>
      </c>
      <c r="L62" s="135"/>
      <c r="M62" s="135"/>
      <c r="N62" s="135">
        <f>'将来負担比率（分子）の構造'!M$45</f>
        <v>13840</v>
      </c>
      <c r="O62" s="135"/>
      <c r="P62" s="135"/>
    </row>
    <row r="63" spans="1:16">
      <c r="A63" s="135" t="s">
        <v>28</v>
      </c>
      <c r="B63" s="135">
        <f>'将来負担比率（分子）の構造'!I$44</f>
        <v>2810</v>
      </c>
      <c r="C63" s="135"/>
      <c r="D63" s="135"/>
      <c r="E63" s="135">
        <f>'将来負担比率（分子）の構造'!J$44</f>
        <v>2757</v>
      </c>
      <c r="F63" s="135"/>
      <c r="G63" s="135"/>
      <c r="H63" s="135">
        <f>'将来負担比率（分子）の構造'!K$44</f>
        <v>2645</v>
      </c>
      <c r="I63" s="135"/>
      <c r="J63" s="135"/>
      <c r="K63" s="135">
        <f>'将来負担比率（分子）の構造'!L$44</f>
        <v>2517</v>
      </c>
      <c r="L63" s="135"/>
      <c r="M63" s="135"/>
      <c r="N63" s="135">
        <f>'将来負担比率（分子）の構造'!M$44</f>
        <v>2377</v>
      </c>
      <c r="O63" s="135"/>
      <c r="P63" s="135"/>
    </row>
    <row r="64" spans="1:16">
      <c r="A64" s="135" t="s">
        <v>27</v>
      </c>
      <c r="B64" s="135">
        <f>'将来負担比率（分子）の構造'!I$43</f>
        <v>33969</v>
      </c>
      <c r="C64" s="135"/>
      <c r="D64" s="135"/>
      <c r="E64" s="135">
        <f>'将来負担比率（分子）の構造'!J$43</f>
        <v>33833</v>
      </c>
      <c r="F64" s="135"/>
      <c r="G64" s="135"/>
      <c r="H64" s="135">
        <f>'将来負担比率（分子）の構造'!K$43</f>
        <v>33419</v>
      </c>
      <c r="I64" s="135"/>
      <c r="J64" s="135"/>
      <c r="K64" s="135">
        <f>'将来負担比率（分子）の構造'!L$43</f>
        <v>32255</v>
      </c>
      <c r="L64" s="135"/>
      <c r="M64" s="135"/>
      <c r="N64" s="135">
        <f>'将来負担比率（分子）の構造'!M$43</f>
        <v>32071</v>
      </c>
      <c r="O64" s="135"/>
      <c r="P64" s="135"/>
    </row>
    <row r="65" spans="1:16">
      <c r="A65" s="135" t="s">
        <v>26</v>
      </c>
      <c r="B65" s="135">
        <f>'将来負担比率（分子）の構造'!I$42</f>
        <v>5014</v>
      </c>
      <c r="C65" s="135"/>
      <c r="D65" s="135"/>
      <c r="E65" s="135">
        <f>'将来負担比率（分子）の構造'!J$42</f>
        <v>4829</v>
      </c>
      <c r="F65" s="135"/>
      <c r="G65" s="135"/>
      <c r="H65" s="135">
        <f>'将来負担比率（分子）の構造'!K$42</f>
        <v>2719</v>
      </c>
      <c r="I65" s="135"/>
      <c r="J65" s="135"/>
      <c r="K65" s="135">
        <f>'将来負担比率（分子）の構造'!L$42</f>
        <v>307</v>
      </c>
      <c r="L65" s="135"/>
      <c r="M65" s="135"/>
      <c r="N65" s="135">
        <f>'将来負担比率（分子）の構造'!M$42</f>
        <v>158</v>
      </c>
      <c r="O65" s="135"/>
      <c r="P65" s="135"/>
    </row>
    <row r="66" spans="1:16">
      <c r="A66" s="135" t="s">
        <v>25</v>
      </c>
      <c r="B66" s="135">
        <f>'将来負担比率（分子）の構造'!I$41</f>
        <v>89042</v>
      </c>
      <c r="C66" s="135"/>
      <c r="D66" s="135"/>
      <c r="E66" s="135">
        <f>'将来負担比率（分子）の構造'!J$41</f>
        <v>87520</v>
      </c>
      <c r="F66" s="135"/>
      <c r="G66" s="135"/>
      <c r="H66" s="135">
        <f>'将来負担比率（分子）の構造'!K$41</f>
        <v>86362</v>
      </c>
      <c r="I66" s="135"/>
      <c r="J66" s="135"/>
      <c r="K66" s="135">
        <f>'将来負担比率（分子）の構造'!L$41</f>
        <v>90384</v>
      </c>
      <c r="L66" s="135"/>
      <c r="M66" s="135"/>
      <c r="N66" s="135">
        <f>'将来負担比率（分子）の構造'!M$41</f>
        <v>92645</v>
      </c>
      <c r="O66" s="135"/>
      <c r="P66" s="135"/>
    </row>
    <row r="67" spans="1:16">
      <c r="A67" s="135" t="s">
        <v>63</v>
      </c>
      <c r="B67" s="135" t="e">
        <f>NA()</f>
        <v>#N/A</v>
      </c>
      <c r="C67" s="135">
        <f>IF(ISNUMBER('将来負担比率（分子）の構造'!I$52), IF('将来負担比率（分子）の構造'!I$52 &lt; 0, 0, '将来負担比率（分子）の構造'!I$52), NA())</f>
        <v>26703</v>
      </c>
      <c r="D67" s="135" t="e">
        <f>NA()</f>
        <v>#N/A</v>
      </c>
      <c r="E67" s="135" t="e">
        <f>NA()</f>
        <v>#N/A</v>
      </c>
      <c r="F67" s="135">
        <f>IF(ISNUMBER('将来負担比率（分子）の構造'!J$52), IF('将来負担比率（分子）の構造'!J$52 &lt; 0, 0, '将来負担比率（分子）の構造'!J$52), NA())</f>
        <v>27439</v>
      </c>
      <c r="G67" s="135" t="e">
        <f>NA()</f>
        <v>#N/A</v>
      </c>
      <c r="H67" s="135" t="e">
        <f>NA()</f>
        <v>#N/A</v>
      </c>
      <c r="I67" s="135">
        <f>IF(ISNUMBER('将来負担比率（分子）の構造'!K$52), IF('将来負担比率（分子）の構造'!K$52 &lt; 0, 0, '将来負担比率（分子）の構造'!K$52), NA())</f>
        <v>23888</v>
      </c>
      <c r="J67" s="135" t="e">
        <f>NA()</f>
        <v>#N/A</v>
      </c>
      <c r="K67" s="135" t="e">
        <f>NA()</f>
        <v>#N/A</v>
      </c>
      <c r="L67" s="135">
        <f>IF(ISNUMBER('将来負担比率（分子）の構造'!L$52), IF('将来負担比率（分子）の構造'!L$52 &lt; 0, 0, '将来負担比率（分子）の構造'!L$52), NA())</f>
        <v>24805</v>
      </c>
      <c r="M67" s="135" t="e">
        <f>NA()</f>
        <v>#N/A</v>
      </c>
      <c r="N67" s="135" t="e">
        <f>NA()</f>
        <v>#N/A</v>
      </c>
      <c r="O67" s="135">
        <f>IF(ISNUMBER('将来負担比率（分子）の構造'!M$52), IF('将来負担比率（分子）の構造'!M$52 &lt; 0, 0, '将来負担比率（分子）の構造'!M$52), NA())</f>
        <v>18265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2015-04-30T05:42:12Z</cp:lastPrinted>
  <dcterms:created xsi:type="dcterms:W3CDTF">2015-02-17T07:29:55Z</dcterms:created>
  <dcterms:modified xsi:type="dcterms:W3CDTF">2015-05-07T02:32:24Z</dcterms:modified>
  <cp:category/>
</cp:coreProperties>
</file>