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AM38" i="9"/>
  <c r="C38" i="9"/>
  <c r="AM37" i="9"/>
  <c r="C37" i="9"/>
  <c r="AM36" i="9"/>
  <c r="C35" i="9"/>
  <c r="C36" i="9" s="1"/>
  <c r="CO34" i="9"/>
  <c r="CO35" i="9" s="1"/>
  <c r="CO36" i="9" s="1"/>
  <c r="CO37" i="9" s="1"/>
  <c r="CO38" i="9" s="1"/>
  <c r="CO39" i="9" s="1"/>
  <c r="CO40" i="9" s="1"/>
  <c r="CO41" i="9" s="1"/>
  <c r="CO42" i="9" s="1"/>
  <c r="CO43" i="9" s="1"/>
  <c r="BW34" i="9"/>
  <c r="BW35" i="9" s="1"/>
  <c r="BW36" i="9" s="1"/>
  <c r="BW37" i="9" s="1"/>
  <c r="BW38" i="9" s="1"/>
  <c r="BW39" i="9" s="1"/>
  <c r="BW40"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 r="BE37" i="9" s="1"/>
  <c r="BE38" i="9" s="1"/>
</calcChain>
</file>

<file path=xl/sharedStrings.xml><?xml version="1.0" encoding="utf-8"?>
<sst xmlns="http://schemas.openxmlformats.org/spreadsheetml/2006/main" count="1045" uniqueCount="556">
  <si>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</si>
  <si>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</si>
  <si>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</si>
  <si>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</si>
  <si>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</si>
  <si>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</si>
  <si>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</si>
  <si>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</si>
  <si>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</si>
  <si>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</si>
  <si>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</si>
  <si>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</si>
  <si>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</si>
  <si>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</si>
  <si>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</si>
  <si>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</si>
  <si>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</si>
  <si>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</si>
  <si>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</si>
  <si>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</si>
  <si>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</si>
  <si>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</si>
  <si>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</si>
  <si>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</si>
  <si>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</si>
  <si>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</si>
  <si>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</si>
  <si>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</si>
  <si>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</si>
  <si>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</si>
  <si>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</si>
  <si>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</si>
  <si>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</si>
  <si>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</si>
  <si>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</si>
  <si>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</si>
  <si>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</si>
  <si>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</si>
  <si>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</si>
  <si>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</si>
  <si>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</si>
  <si>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</si>
  <si>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</si>
  <si>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</si>
  <si>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</si>
  <si>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</si>
  <si>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</si>
  <si>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</si>
  <si>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</si>
  <si>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</si>
  <si>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</si>
  <si>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</si>
  <si>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</si>
  <si>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</si>
  <si>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</si>
  <si>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</si>
  <si>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</si>
  <si>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</si>
  <si>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</si>
  <si>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</si>
  <si>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</si>
  <si>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</si>
  <si>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</si>
  <si>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</si>
  <si>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</si>
  <si>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</si>
  <si>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</si>
  <si>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</si>
  <si>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</si>
  <si>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</si>
  <si>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</si>
  <si>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</si>
  <si>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</si>
  <si>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</si>
  <si>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</si>
  <si>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</si>
  <si>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</si>
  <si>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</si>
  <si>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</si>
  <si>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</si>
  <si>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</si>
  <si>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</si>
  <si>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</si>
  <si>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</si>
  <si>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</si>
  <si>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</si>
  <si>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</si>
  <si>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</si>
  <si>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</si>
  <si>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</si>
  <si>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</si>
  <si>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</si>
  <si>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</si>
  <si>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</si>
  <si>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</si>
  <si>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</si>
  <si>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</si>
  <si>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</si>
  <si>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</si>
  <si>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</si>
  <si>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</si>
  <si>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</si>
  <si>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</si>
  <si>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</si>
  <si>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</si>
  <si>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</si>
  <si>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</si>
  <si>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</si>
  <si>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</si>
  <si>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</si>
  <si>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</si>
  <si>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</si>
  <si>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</si>
  <si>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</si>
  <si>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</si>
  <si>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</si>
  <si>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</si>
  <si>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</si>
  <si>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</si>
  <si>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</si>
  <si>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</si>
  <si>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</si>
  <si>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</si>
  <si>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</si>
  <si>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</si>
  <si>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</si>
  <si>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</si>
  <si>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</si>
  <si>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</si>
  <si>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</si>
  <si>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</si>
  <si>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</si>
  <si>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</si>
  <si>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</si>
  <si>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</si>
  <si>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</si>
  <si>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</si>
  <si>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</si>
  <si>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</si>
  <si>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</si>
  <si>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</si>
  <si>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</si>
  <si>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</si>
  <si>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</si>
  <si>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</si>
  <si>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</si>
  <si>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</si>
  <si>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</si>
  <si>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</si>
  <si>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</si>
  <si>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</si>
  <si>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</si>
  <si>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</si>
  <si>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</si>
  <si>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</si>
  <si>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</si>
  <si>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</si>
  <si>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</si>
  <si>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</si>
  <si>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</si>
  <si>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</si>
  <si>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</si>
  <si>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</si>
  <si>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</si>
  <si>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</si>
  <si>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</si>
  <si>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</si>
  <si>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</si>
  <si>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</si>
  <si>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</si>
  <si>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</si>
  <si>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</si>
  <si>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</si>
  <si>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</si>
  <si>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</si>
  <si>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</si>
  <si>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</si>
  <si>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</si>
  <si>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</si>
  <si>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</si>
  <si>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</si>
  <si>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</si>
  <si>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</si>
  <si>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</si>
  <si>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</si>
  <si>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</si>
  <si>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</si>
  <si>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</si>
  <si>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</si>
  <si>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</si>
  <si>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</si>
  <si>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</si>
  <si>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</si>
  <si>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</si>
  <si>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山口県山口市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</si>
  <si>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</si>
  <si>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</si>
  <si>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</si>
  <si>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</si>
  <si>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</si>
  <si>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</si>
  <si>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</si>
  <si>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</si>
  <si>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</si>
  <si>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</si>
  <si>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</si>
  <si>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</si>
  <si>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</si>
  <si>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</si>
  <si>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</si>
  <si>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</si>
  <si>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</si>
  <si>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</si>
  <si>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</si>
  <si>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</si>
  <si>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</si>
  <si>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</si>
  <si>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</si>
  <si>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</si>
  <si>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</si>
  <si>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</si>
  <si>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</si>
  <si>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</si>
  <si>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</si>
  <si>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</si>
  <si>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</si>
  <si>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</si>
  <si>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</si>
  <si>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</si>
  <si>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</si>
  <si>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</si>
  <si>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</si>
  <si>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</si>
  <si>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</si>
  <si>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</si>
  <si>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</si>
  <si>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</si>
  <si>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</si>
  <si>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</si>
  <si>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</si>
  <si>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</si>
  <si>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</si>
  <si>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</si>
  <si>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</si>
  <si>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</si>
  <si>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</si>
  <si>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</si>
  <si>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</si>
  <si>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</si>
  <si>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</si>
  <si>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</si>
  <si>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</si>
  <si>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</si>
  <si>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</si>
  <si>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</si>
  <si>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</si>
  <si>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</si>
  <si>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</si>
  <si>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</si>
  <si>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</si>
  <si>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</si>
  <si>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</si>
  <si>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</si>
  <si>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</si>
  <si>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</si>
  <si>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</si>
  <si>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</si>
  <si>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</si>
  <si>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</si>
  <si>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</si>
  <si>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</si>
  <si>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</si>
  <si>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</si>
  <si>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</si>
  <si>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</si>
  <si>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</si>
  <si>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</si>
  <si>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</si>
  <si>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</si>
  <si>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</si>
  <si>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</si>
  <si>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</si>
  <si>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</si>
  <si>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</si>
  <si>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</si>
  <si>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</si>
  <si>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</si>
  <si>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</si>
  <si>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</si>
  <si>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</si>
  <si>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</si>
  <si>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</si>
  <si>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</si>
  <si>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</si>
  <si>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</si>
  <si>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</si>
  <si>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</si>
  <si>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</si>
  <si>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</si>
  <si>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</si>
  <si>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</si>
  <si>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</si>
  <si>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</si>
  <si>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</si>
  <si>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</si>
  <si>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</si>
  <si>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</si>
  <si>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</si>
  <si>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</si>
  <si>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</si>
  <si>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</si>
  <si>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</si>
  <si>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</si>
  <si>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</si>
  <si>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</si>
  <si>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</si>
  <si>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</si>
  <si>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</si>
  <si>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</si>
  <si>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</si>
  <si>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</si>
  <si>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</si>
  <si>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</si>
  <si>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</si>
  <si>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</si>
  <si>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</si>
  <si>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</si>
  <si>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</si>
  <si>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</si>
  <si>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</si>
  <si>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</si>
  <si>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</si>
  <si>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</si>
  <si>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</si>
  <si>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</si>
  <si>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</si>
  <si>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</si>
  <si>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</si>
  <si>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</si>
  <si>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</si>
  <si>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</si>
  <si>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</si>
  <si>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</si>
  <si>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山口県山口市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</si>
  <si>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</si>
  <si>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</si>
  <si>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</si>
  <si>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</si>
  <si>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</si>
  <si>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</si>
  <si>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</si>
  <si>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</si>
  <si>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</si>
  <si>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</si>
  <si>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</si>
  <si>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</si>
  <si>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</si>
  <si>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</si>
  <si>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</si>
  <si>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</si>
  <si>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</si>
  <si>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</si>
  <si>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</si>
  <si>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</si>
  <si>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</si>
  <si>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</si>
  <si>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</si>
  <si>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</si>
  <si>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</si>
  <si>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</si>
  <si>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</si>
  <si>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</si>
  <si>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</si>
  <si>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</si>
  <si>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</si>
  <si>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</si>
  <si>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</si>
  <si>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</si>
  <si>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</si>
  <si>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</si>
  <si>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</si>
  <si>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</si>
  <si>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</si>
  <si>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駐車場事業特別会計</t>
    <phoneticPr fontId="5"/>
  </si>
  <si>
    <t>水道事業会計</t>
    <phoneticPr fontId="5"/>
  </si>
  <si>
    <t>公共下水道事業会計</t>
    <phoneticPr fontId="5"/>
  </si>
  <si>
    <t>農業集落排水事業特別会計</t>
    <phoneticPr fontId="5"/>
  </si>
  <si>
    <t>漁業集落排水事業特別会計</t>
    <phoneticPr fontId="5"/>
  </si>
  <si>
    <t>国民宿舎特別会計</t>
    <phoneticPr fontId="5"/>
  </si>
  <si>
    <t>簡易水道事業特別会計</t>
    <phoneticPr fontId="5"/>
  </si>
  <si>
    <t>小郡駅前第三土地区画整理事業特別会計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</si>
  <si>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</si>
  <si>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</si>
  <si>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</si>
  <si>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</si>
  <si>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</si>
  <si>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</si>
  <si>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</si>
  <si>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</si>
  <si>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</si>
  <si>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</si>
  <si>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</si>
  <si>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</si>
  <si>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</si>
  <si>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</si>
  <si>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</si>
  <si>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</si>
  <si>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</si>
  <si>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</si>
  <si>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</si>
  <si>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</si>
  <si>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</si>
  <si>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</si>
  <si>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</si>
  <si>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</si>
  <si>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</si>
  <si>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</si>
  <si>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</si>
  <si>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</si>
  <si>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</si>
  <si>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</si>
  <si>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</si>
  <si>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</si>
  <si>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</si>
  <si>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</si>
  <si>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</si>
  <si>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</si>
  <si>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</si>
  <si>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</si>
  <si>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</si>
  <si>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</si>
  <si>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</si>
  <si>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</si>
  <si>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</si>
  <si>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</si>
  <si>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</si>
  <si>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</si>
  <si>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</si>
  <si>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</si>
  <si>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</si>
  <si>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</si>
  <si>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</si>
  <si>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</si>
  <si>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</si>
  <si>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</si>
  <si>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</si>
  <si>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</si>
  <si>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</si>
  <si>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</si>
  <si>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</si>
  <si>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</si>
  <si>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</si>
  <si>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</si>
  <si>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</si>
  <si>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</si>
  <si>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</si>
  <si>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</si>
  <si>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</si>
  <si>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</si>
  <si>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</si>
  <si>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</si>
  <si>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</si>
  <si>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</si>
  <si>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</si>
  <si>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</si>
  <si>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</si>
  <si>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</si>
  <si>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</si>
  <si>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</si>
  <si>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</si>
  <si>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</si>
  <si>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</si>
  <si>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</si>
  <si>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</si>
  <si>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</si>
  <si>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</si>
  <si>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</si>
  <si>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</si>
  <si>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</si>
  <si>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</si>
  <si>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</si>
  <si>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</si>
  <si>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</si>
  <si>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</si>
  <si>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</si>
  <si>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</si>
  <si>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</si>
  <si>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</si>
  <si>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</si>
  <si>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</si>
  <si>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</si>
  <si>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</si>
  <si>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</si>
  <si>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</si>
  <si>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</si>
  <si>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</si>
  <si>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</si>
  <si>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</si>
  <si>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</si>
  <si>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</si>
  <si>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</si>
  <si>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</si>
  <si>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</si>
  <si>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</si>
  <si>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</si>
  <si>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</si>
  <si>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</si>
  <si>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</si>
  <si>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</si>
  <si>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</si>
  <si>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</si>
  <si>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</si>
  <si>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</si>
  <si>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</si>
  <si>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</si>
  <si>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</si>
  <si>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</si>
  <si>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</si>
  <si>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</si>
  <si>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</si>
  <si>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</si>
  <si>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</si>
  <si>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</si>
  <si>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0.04</t>
  </si>
  <si>
    <t>水道事業会計</t>
  </si>
  <si>
    <t>一般会計</t>
  </si>
  <si>
    <t>国民健康保険特別会計</t>
  </si>
  <si>
    <t>公共下水道事業会計</t>
  </si>
  <si>
    <t>介護保険特別会計</t>
  </si>
  <si>
    <t>小郡駅前第三土地区画整理事業特別会計</t>
  </si>
  <si>
    <t>駐車場事業特別会計</t>
  </si>
  <si>
    <t>後期高齢者医療特別会計</t>
  </si>
  <si>
    <t>その他会計（赤字）</t>
  </si>
  <si>
    <t>その他会計（黒字）</t>
  </si>
  <si>
    <t>養護老人ホーム秋楽園組合(一般会計)</t>
    <rPh sb="0" eb="2">
      <t>ヨウゴ</t>
    </rPh>
    <rPh sb="2" eb="4">
      <t>ロウジン</t>
    </rPh>
    <rPh sb="7" eb="8">
      <t>アキ</t>
    </rPh>
    <rPh sb="8" eb="9">
      <t>ラク</t>
    </rPh>
    <rPh sb="9" eb="10">
      <t>エン</t>
    </rPh>
    <rPh sb="10" eb="12">
      <t>クミアイ</t>
    </rPh>
    <rPh sb="13" eb="15">
      <t>イッパン</t>
    </rPh>
    <rPh sb="15" eb="17">
      <t>カイケイ</t>
    </rPh>
    <phoneticPr fontId="5"/>
  </si>
  <si>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5"/>
  </si>
  <si>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5"/>
  </si>
  <si>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</si>
  <si>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</si>
  <si>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</si>
  <si>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山口観光コンベンション協会</t>
    <rPh sb="0" eb="2">
      <t>ヤマグチ</t>
    </rPh>
    <rPh sb="2" eb="4">
      <t>カンコウ</t>
    </rPh>
    <rPh sb="11" eb="13">
      <t>キョウカイ</t>
    </rPh>
    <phoneticPr fontId="5"/>
  </si>
  <si>
    <t>山口市文化振興財団</t>
    <rPh sb="0" eb="2">
      <t>ヤマグチ</t>
    </rPh>
    <rPh sb="2" eb="3">
      <t>シ</t>
    </rPh>
    <rPh sb="3" eb="5">
      <t>ブンカ</t>
    </rPh>
    <rPh sb="5" eb="7">
      <t>シンコウ</t>
    </rPh>
    <rPh sb="7" eb="9">
      <t>ザイダン</t>
    </rPh>
    <phoneticPr fontId="5"/>
  </si>
  <si>
    <t>街づくり山口</t>
    <rPh sb="0" eb="1">
      <t>マチ</t>
    </rPh>
    <rPh sb="4" eb="6">
      <t>ヤマグチ</t>
    </rPh>
    <phoneticPr fontId="5"/>
  </si>
  <si>
    <t>阿知須まちづくり財団</t>
    <rPh sb="0" eb="3">
      <t>アジス</t>
    </rPh>
    <rPh sb="8" eb="10">
      <t>ザイダン</t>
    </rPh>
    <phoneticPr fontId="5"/>
  </si>
  <si>
    <t>阿知須まちづくり</t>
    <rPh sb="0" eb="3">
      <t>アジス</t>
    </rPh>
    <phoneticPr fontId="5"/>
  </si>
  <si>
    <t>阿知須まち開発</t>
    <rPh sb="0" eb="3">
      <t>アジス</t>
    </rPh>
    <rPh sb="5" eb="7">
      <t>カイハツ</t>
    </rPh>
    <phoneticPr fontId="5"/>
  </si>
  <si>
    <t>山口市徳地農業公社</t>
    <rPh sb="0" eb="2">
      <t>ヤマグチ</t>
    </rPh>
    <rPh sb="2" eb="3">
      <t>シ</t>
    </rPh>
    <rPh sb="3" eb="5">
      <t>トクチ</t>
    </rPh>
    <rPh sb="5" eb="7">
      <t>ノウギョウ</t>
    </rPh>
    <rPh sb="7" eb="9">
      <t>コウシャ</t>
    </rPh>
    <phoneticPr fontId="5"/>
  </si>
  <si>
    <t>ちょうげん</t>
  </si>
  <si>
    <t>ふるさと振興公社</t>
    <rPh sb="4" eb="6">
      <t>シンコウ</t>
    </rPh>
    <rPh sb="6" eb="8">
      <t>コウシャ</t>
    </rPh>
    <phoneticPr fontId="5"/>
  </si>
  <si>
    <t>願成就</t>
    <rPh sb="0" eb="1">
      <t>ネガ</t>
    </rPh>
    <rPh sb="1" eb="3">
      <t>ジョウジュ</t>
    </rPh>
    <phoneticPr fontId="5"/>
  </si>
  <si>
    <t>山口県流通センター</t>
    <rPh sb="0" eb="3">
      <t>ヤマグチケン</t>
    </rPh>
    <rPh sb="3" eb="5">
      <t>リュウツウ</t>
    </rPh>
    <phoneticPr fontId="5"/>
  </si>
  <si>
    <t>山口県ニューメディア推進財団</t>
    <rPh sb="0" eb="3">
      <t>ヤマグチケン</t>
    </rPh>
    <rPh sb="10" eb="12">
      <t>スイシン</t>
    </rPh>
    <rPh sb="12" eb="14">
      <t>ザイダン</t>
    </rPh>
    <phoneticPr fontId="5"/>
  </si>
  <si>
    <t>宇部・阿知須公共下水道組合（宇部・阿知須公共下水道組合会計）</t>
  </si>
  <si>
    <t>法非適用企業</t>
    <rPh sb="0" eb="1">
      <t>ホウ</t>
    </rPh>
    <rPh sb="1" eb="2">
      <t>ヒ</t>
    </rPh>
    <rPh sb="2" eb="4">
      <t>テキヨウ</t>
    </rPh>
    <rPh sb="4" eb="6">
      <t>キギョウ</t>
    </rPh>
    <phoneticPr fontId="1"/>
  </si>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</sst>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46027</c:v>
                </c:pt>
                <c:pt idx="1">
                  <c:v>56453</c:v>
                </c:pt>
                <c:pt idx="2">
                  <c:v>77418</c:v>
                </c:pt>
                <c:pt idx="3">
                  <c:v>65687</c:v>
                </c:pt>
                <c:pt idx="4">
                  <c:v>66747</c:v>
                </c:pt>
              </c:numCache>
            </c:numRef>
          </c:val>
          <c:smooth val="0"/>
        </c:ser>
        <c:dLbls>
          <c:showLegendKey val="0"/>
          <c:showVal val="0"/>
          <c:showCatName val="0"/>
          <c:showSerName val="0"/>
          <c:showPercent val="0"/>
          <c:showBubbleSize val="0"/>
        </c:dLbls>
        <c:marker val="1"/>
        <c:smooth val="0"/>
        <c:axId val="107203584"/>
        <c:axId val="107897984"/>
      </c:lineChart>
      <c:catAx>
        <c:axId val="107203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7984"/>
        <c:crosses val="autoZero"/>
        <c:auto val="1"/>
        <c:lblAlgn val="ctr"/>
        <c:lblOffset val="100"/>
        <c:tickLblSkip val="1"/>
        <c:tickMarkSkip val="1"/>
        <c:noMultiLvlLbl val="0"/>
      </c:catAx>
      <c:valAx>
        <c:axId val="1078979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0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c:v>
                </c:pt>
                <c:pt idx="1">
                  <c:v>1.66</c:v>
                </c:pt>
                <c:pt idx="2">
                  <c:v>1.47</c:v>
                </c:pt>
                <c:pt idx="3">
                  <c:v>1.58</c:v>
                </c:pt>
                <c:pt idx="4">
                  <c:v>1.76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5.62</c:v>
                </c:pt>
                <c:pt idx="1">
                  <c:v>6.47</c:v>
                </c:pt>
                <c:pt idx="2">
                  <c:v>7.34</c:v>
                </c:pt>
                <c:pt idx="3">
                  <c:v>7.99</c:v>
                </c:pt>
                <c:pt idx="4">
                  <c:v>8.83</c:v>
                </c:pt>
              </c:numCache>
            </c:numRef>
          </c:val>
        </c:ser>
        <c:dLbls>
          <c:showLegendKey val="0"/>
          <c:showVal val="0"/>
          <c:showCatName val="0"/>
          <c:showSerName val="0"/>
          <c:showPercent val="0"/>
          <c:showBubbleSize val="0"/>
        </c:dLbls>
        <c:gapWidth val="250"/>
        <c:overlap val="100"/>
        <c:axId val="107256064"/>
        <c:axId val="1072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0.22</c:v>
                </c:pt>
                <c:pt idx="1">
                  <c:v>0.28999999999999998</c:v>
                </c:pt>
                <c:pt idx="2">
                  <c:v>-0.04</c:v>
                </c:pt>
                <c:pt idx="3">
                  <c:v>0.14000000000000001</c:v>
                </c:pt>
                <c:pt idx="4">
                  <c:v>0.18</c:v>
                </c:pt>
              </c:numCache>
            </c:numRef>
          </c:val>
          <c:smooth val="0"/>
        </c:ser>
        <c:dLbls>
          <c:showLegendKey val="0"/>
          <c:showVal val="0"/>
          <c:showCatName val="0"/>
          <c:showSerName val="0"/>
          <c:showPercent val="0"/>
          <c:showBubbleSize val="0"/>
        </c:dLbls>
        <c:marker val="1"/>
        <c:smooth val="0"/>
        <c:axId val="107256064"/>
        <c:axId val="107266432"/>
      </c:lineChart>
      <c:catAx>
        <c:axId val="1072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66432"/>
        <c:crosses val="autoZero"/>
        <c:auto val="1"/>
        <c:lblAlgn val="ctr"/>
        <c:lblOffset val="100"/>
        <c:tickLblSkip val="1"/>
        <c:tickMarkSkip val="1"/>
        <c:noMultiLvlLbl val="0"/>
      </c:catAx>
      <c:valAx>
        <c:axId val="1072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0.03</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小郡駅前第三土地区画整理事業特別会計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0.12</c:v>
                </c:pt>
                <c:pt idx="4">
                  <c:v>#N/A</c:v>
                </c:pt>
                <c:pt idx="5">
                  <c:v>0.12</c:v>
                </c:pt>
                <c:pt idx="6">
                  <c:v>#N/A</c:v>
                </c:pt>
                <c:pt idx="7">
                  <c:v>0.12</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0.06</c:v>
                </c:pt>
                <c:pt idx="4">
                  <c:v>#N/A</c:v>
                </c:pt>
                <c:pt idx="5">
                  <c:v>0.33</c:v>
                </c:pt>
                <c:pt idx="6">
                  <c:v>#N/A</c:v>
                </c:pt>
                <c:pt idx="7">
                  <c:v>0.33</c:v>
                </c:pt>
                <c:pt idx="8">
                  <c:v>#N/A</c:v>
                </c:pt>
                <c:pt idx="9">
                  <c:v>0.37</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0.63</c:v>
                </c:pt>
                <c:pt idx="4">
                  <c:v>#N/A</c:v>
                </c:pt>
                <c:pt idx="5">
                  <c:v>1.1100000000000001</c:v>
                </c:pt>
                <c:pt idx="6">
                  <c:v>#N/A</c:v>
                </c:pt>
                <c:pt idx="7">
                  <c:v>1.38</c:v>
                </c:pt>
                <c:pt idx="8">
                  <c:v>#N/A</c:v>
                </c:pt>
                <c:pt idx="9">
                  <c:v>1.53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0.22</c:v>
                </c:pt>
                <c:pt idx="2">
                  <c:v>#N/A</c:v>
                </c:pt>
                <c:pt idx="3">
                  <c:v>0</c:v>
                </c:pt>
                <c:pt idx="4">
                  <c:v>#N/A</c:v>
                </c:pt>
                <c:pt idx="5">
                  <c:v>0.85</c:v>
                </c:pt>
                <c:pt idx="6">
                  <c:v>#N/A</c:v>
                </c:pt>
                <c:pt idx="7">
                  <c:v>1.56</c:v>
                </c:pt>
                <c:pt idx="8">
                  <c:v>#N/A</c:v>
                </c:pt>
                <c:pt idx="9">
                  <c:v>1.56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c:v>
                </c:pt>
                <c:pt idx="2">
                  <c:v>#N/A</c:v>
                </c:pt>
                <c:pt idx="3">
                  <c:v>1.65</c:v>
                </c:pt>
                <c:pt idx="4">
                  <c:v>#N/A</c:v>
                </c:pt>
                <c:pt idx="5">
                  <c:v>1.46</c:v>
                </c:pt>
                <c:pt idx="6">
                  <c:v>#N/A</c:v>
                </c:pt>
                <c:pt idx="7">
                  <c:v>1.57</c:v>
                </c:pt>
                <c:pt idx="8">
                  <c:v>#N/A</c:v>
                </c:pt>
                <c:pt idx="9">
                  <c:v>1.73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3.33</c:v>
                </c:pt>
                <c:pt idx="2">
                  <c:v>#N/A</c:v>
                </c:pt>
                <c:pt idx="3">
                  <c:v>3.37</c:v>
                </c:pt>
                <c:pt idx="4">
                  <c:v>#N/A</c:v>
                </c:pt>
                <c:pt idx="5">
                  <c:v>3.8</c:v>
                </c:pt>
                <c:pt idx="6">
                  <c:v>#N/A</c:v>
                </c:pt>
                <c:pt idx="7">
                  <c:v>4.54</c:v>
                </c:pt>
                <c:pt idx="8">
                  <c:v>#N/A</c:v>
                </c:pt>
                <c:pt idx="9">
                  <c:v>5.37</c:v>
                </c:pt>
              </c:numCache>
            </c:numRef>
          </c:val>
        </c:ser>
        <c:dLbls>
          <c:showLegendKey val="0"/>
          <c:showVal val="0"/>
          <c:showCatName val="0"/>
          <c:showSerName val="0"/>
          <c:showPercent val="0"/>
          <c:showBubbleSize val="0"/>
        </c:dLbls>
        <c:gapWidth val="150"/>
        <c:overlap val="100"/>
        <c:axId val="108339968"/>
        <c:axId val="108341504"/>
      </c:barChart>
      <c:catAx>
        <c:axId val="1083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41504"/>
        <c:crosses val="autoZero"/>
        <c:auto val="1"/>
        <c:lblAlgn val="ctr"/>
        <c:lblOffset val="100"/>
        <c:tickLblSkip val="1"/>
        <c:tickMarkSkip val="1"/>
        <c:noMultiLvlLbl val="0"/>
      </c:catAx>
      <c:valAx>
        <c:axId val="10834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3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9476</c:v>
                </c:pt>
                <c:pt idx="5">
                  <c:v>9251</c:v>
                </c:pt>
                <c:pt idx="8">
                  <c:v>9133</c:v>
                </c:pt>
                <c:pt idx="11">
                  <c:v>9282</c:v>
                </c:pt>
                <c:pt idx="14">
                  <c:v>9983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204</c:v>
                </c:pt>
                <c:pt idx="6">
                  <c:v>168</c:v>
                </c:pt>
                <c:pt idx="9">
                  <c:v>178</c:v>
                </c:pt>
                <c:pt idx="12">
                  <c:v>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196</c:v>
                </c:pt>
                <c:pt idx="3">
                  <c:v>195</c:v>
                </c:pt>
                <c:pt idx="6">
                  <c:v>191</c:v>
                </c:pt>
                <c:pt idx="9">
                  <c:v>209</c:v>
                </c:pt>
                <c:pt idx="12">
                  <c:v>198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2274</c:v>
                </c:pt>
                <c:pt idx="3">
                  <c:v>2481</c:v>
                </c:pt>
                <c:pt idx="6">
                  <c:v>2434</c:v>
                </c:pt>
                <c:pt idx="9">
                  <c:v>2371</c:v>
                </c:pt>
                <c:pt idx="12">
                  <c:v>2278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10708</c:v>
                </c:pt>
                <c:pt idx="3">
                  <c:v>10393</c:v>
                </c:pt>
                <c:pt idx="6">
                  <c:v>9742</c:v>
                </c:pt>
                <c:pt idx="9">
                  <c:v>9263</c:v>
                </c:pt>
                <c:pt idx="12">
                  <c:v>9459</c:v>
                </c:pt>
              </c:numCache>
            </c:numRef>
          </c:val>
        </c:ser>
        <c:dLbls>
          <c:showLegendKey val="0"/>
          <c:showVal val="0"/>
          <c:showCatName val="0"/>
          <c:showSerName val="0"/>
          <c:showPercent val="0"/>
          <c:showBubbleSize val="0"/>
        </c:dLbls>
        <c:gapWidth val="100"/>
        <c:overlap val="100"/>
        <c:axId val="108134400"/>
        <c:axId val="108136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3894</c:v>
                </c:pt>
                <c:pt idx="2">
                  <c:v>#N/A</c:v>
                </c:pt>
                <c:pt idx="3">
                  <c:v>#N/A</c:v>
                </c:pt>
                <c:pt idx="4">
                  <c:v>4022</c:v>
                </c:pt>
                <c:pt idx="5">
                  <c:v>#N/A</c:v>
                </c:pt>
                <c:pt idx="6">
                  <c:v>#N/A</c:v>
                </c:pt>
                <c:pt idx="7">
                  <c:v>3402</c:v>
                </c:pt>
                <c:pt idx="8">
                  <c:v>#N/A</c:v>
                </c:pt>
                <c:pt idx="9">
                  <c:v>#N/A</c:v>
                </c:pt>
                <c:pt idx="10">
                  <c:v>2739</c:v>
                </c:pt>
                <c:pt idx="11">
                  <c:v>#N/A</c:v>
                </c:pt>
                <c:pt idx="12">
                  <c:v>#N/A</c:v>
                </c:pt>
                <c:pt idx="13">
                  <c:v>2086</c:v>
                </c:pt>
                <c:pt idx="14">
                  <c:v>#N/A</c:v>
                </c:pt>
              </c:numCache>
            </c:numRef>
          </c:val>
          <c:smooth val="0"/>
        </c:ser>
        <c:dLbls>
          <c:showLegendKey val="0"/>
          <c:showVal val="0"/>
          <c:showCatName val="0"/>
          <c:showSerName val="0"/>
          <c:showPercent val="0"/>
          <c:showBubbleSize val="0"/>
        </c:dLbls>
        <c:marker val="1"/>
        <c:smooth val="0"/>
        <c:axId val="108134400"/>
        <c:axId val="108136320"/>
      </c:lineChart>
      <c:catAx>
        <c:axId val="1081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36320"/>
        <c:crosses val="autoZero"/>
        <c:auto val="1"/>
        <c:lblAlgn val="ctr"/>
        <c:lblOffset val="100"/>
        <c:tickLblSkip val="1"/>
        <c:tickMarkSkip val="1"/>
        <c:noMultiLvlLbl val="0"/>
      </c:catAx>
      <c:valAx>
        <c:axId val="10813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83735</c:v>
                </c:pt>
                <c:pt idx="5">
                  <c:v>85361</c:v>
                </c:pt>
                <c:pt idx="8">
                  <c:v>87240</c:v>
                </c:pt>
                <c:pt idx="11">
                  <c:v>90522</c:v>
                </c:pt>
                <c:pt idx="14">
                  <c:v>94192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24847</c:v>
                </c:pt>
                <c:pt idx="5">
                  <c:v>22829</c:v>
                </c:pt>
                <c:pt idx="8">
                  <c:v>21245</c:v>
                </c:pt>
                <c:pt idx="11">
                  <c:v>21896</c:v>
                </c:pt>
                <c:pt idx="14">
                  <c:v>19853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6689</c:v>
                </c:pt>
                <c:pt idx="5">
                  <c:v>7295</c:v>
                </c:pt>
                <c:pt idx="8">
                  <c:v>6904</c:v>
                </c:pt>
                <c:pt idx="11">
                  <c:v>10407</c:v>
                </c:pt>
                <c:pt idx="14">
                  <c:v>10964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424</c:v>
                </c:pt>
                <c:pt idx="3">
                  <c:v>514</c:v>
                </c:pt>
                <c:pt idx="6">
                  <c:v>689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13348</c:v>
                </c:pt>
                <c:pt idx="3">
                  <c:v>13712</c:v>
                </c:pt>
                <c:pt idx="6">
                  <c:v>14042</c:v>
                </c:pt>
                <c:pt idx="9">
                  <c:v>13840</c:v>
                </c:pt>
                <c:pt idx="12">
                  <c:v>13122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2757</c:v>
                </c:pt>
                <c:pt idx="3">
                  <c:v>2645</c:v>
                </c:pt>
                <c:pt idx="6">
                  <c:v>2517</c:v>
                </c:pt>
                <c:pt idx="9">
                  <c:v>2377</c:v>
                </c:pt>
                <c:pt idx="12">
                  <c:v>2315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33833</c:v>
                </c:pt>
                <c:pt idx="3">
                  <c:v>33419</c:v>
                </c:pt>
                <c:pt idx="6">
                  <c:v>32255</c:v>
                </c:pt>
                <c:pt idx="9">
                  <c:v>32071</c:v>
                </c:pt>
                <c:pt idx="12">
                  <c:v>31360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4829</c:v>
                </c:pt>
                <c:pt idx="3">
                  <c:v>2719</c:v>
                </c:pt>
                <c:pt idx="6">
                  <c:v>307</c:v>
                </c:pt>
                <c:pt idx="9">
                  <c:v>158</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87520</c:v>
                </c:pt>
                <c:pt idx="3">
                  <c:v>86362</c:v>
                </c:pt>
                <c:pt idx="6">
                  <c:v>90384</c:v>
                </c:pt>
                <c:pt idx="9">
                  <c:v>92645</c:v>
                </c:pt>
                <c:pt idx="12">
                  <c:v>95664</c:v>
                </c:pt>
              </c:numCache>
            </c:numRef>
          </c:val>
        </c:ser>
        <c:dLbls>
          <c:showLegendKey val="0"/>
          <c:showVal val="0"/>
          <c:showCatName val="0"/>
          <c:showSerName val="0"/>
          <c:showPercent val="0"/>
          <c:showBubbleSize val="0"/>
        </c:dLbls>
        <c:gapWidth val="100"/>
        <c:overlap val="100"/>
        <c:axId val="108187008"/>
        <c:axId val="108197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27439</c:v>
                </c:pt>
                <c:pt idx="2">
                  <c:v>#N/A</c:v>
                </c:pt>
                <c:pt idx="3">
                  <c:v>#N/A</c:v>
                </c:pt>
                <c:pt idx="4">
                  <c:v>23888</c:v>
                </c:pt>
                <c:pt idx="5">
                  <c:v>#N/A</c:v>
                </c:pt>
                <c:pt idx="6">
                  <c:v>#N/A</c:v>
                </c:pt>
                <c:pt idx="7">
                  <c:v>24805</c:v>
                </c:pt>
                <c:pt idx="8">
                  <c:v>#N/A</c:v>
                </c:pt>
                <c:pt idx="9">
                  <c:v>#N/A</c:v>
                </c:pt>
                <c:pt idx="10">
                  <c:v>18265</c:v>
                </c:pt>
                <c:pt idx="11">
                  <c:v>#N/A</c:v>
                </c:pt>
                <c:pt idx="12">
                  <c:v>#N/A</c:v>
                </c:pt>
                <c:pt idx="13">
                  <c:v>17575</c:v>
                </c:pt>
                <c:pt idx="14">
                  <c:v>#N/A</c:v>
                </c:pt>
              </c:numCache>
            </c:numRef>
          </c:val>
          <c:smooth val="0"/>
        </c:ser>
        <c:dLbls>
          <c:showLegendKey val="0"/>
          <c:showVal val="0"/>
          <c:showCatName val="0"/>
          <c:showSerName val="0"/>
          <c:showPercent val="0"/>
          <c:showBubbleSize val="0"/>
        </c:dLbls>
        <c:marker val="1"/>
        <c:smooth val="0"/>
        <c:axId val="108187008"/>
        <c:axId val="108197376"/>
      </c:lineChart>
      <c:catAx>
        <c:axId val="1081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97376"/>
        <c:crosses val="autoZero"/>
        <c:auto val="1"/>
        <c:lblAlgn val="ctr"/>
        <c:lblOffset val="100"/>
        <c:tickLblSkip val="1"/>
        <c:tickMarkSkip val="1"/>
        <c:noMultiLvlLbl val="0"/>
      </c:catAx>
      <c:valAx>
        <c:axId val="10819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8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194,875
193,686
1,023.23
79,308,589
77,859,474
805,970
45,708,461
95,727,070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景気の低迷による、</a:t>
          </a:r>
          <a:r>
            <a:rPr lang="ja-JP" altLang="ja-JP" sz="1400" b="0" i="0" baseline="0">
              <a:solidFill>
                <a:schemeClr val="dk1"/>
              </a:solidFill>
              <a:effectLst/>
              <a:latin typeface="+mn-lt"/>
              <a:ea typeface="+mn-ea"/>
              <a:cs typeface="+mn-cs"/>
            </a:rPr>
            <a:t>地価の下落に伴</a:t>
          </a:r>
          <a:r>
            <a:rPr lang="ja-JP" altLang="en-US" sz="1400" b="0" i="0" baseline="0">
              <a:solidFill>
                <a:schemeClr val="dk1"/>
              </a:solidFill>
              <a:effectLst/>
              <a:latin typeface="+mn-lt"/>
              <a:ea typeface="+mn-ea"/>
              <a:cs typeface="+mn-cs"/>
            </a:rPr>
            <a:t>い、</a:t>
          </a:r>
          <a:r>
            <a:rPr lang="ja-JP" altLang="ja-JP" sz="1400" b="0" i="0" baseline="0">
              <a:solidFill>
                <a:schemeClr val="dk1"/>
              </a:solidFill>
              <a:effectLst/>
              <a:latin typeface="+mn-lt"/>
              <a:ea typeface="+mn-ea"/>
              <a:cs typeface="+mn-cs"/>
            </a:rPr>
            <a:t>固定資産税等</a:t>
          </a:r>
          <a:r>
            <a:rPr lang="ja-JP" altLang="en-US" sz="1400" b="0" i="0" baseline="0">
              <a:solidFill>
                <a:schemeClr val="dk1"/>
              </a:solidFill>
              <a:effectLst/>
              <a:latin typeface="+mn-lt"/>
              <a:ea typeface="+mn-ea"/>
              <a:cs typeface="+mn-cs"/>
            </a:rPr>
            <a:t>が減収傾向にあるため</a:t>
          </a:r>
          <a:r>
            <a:rPr lang="ja-JP" altLang="ja-JP" sz="1400" b="0" i="0" baseline="0">
              <a:solidFill>
                <a:schemeClr val="dk1"/>
              </a:solidFill>
              <a:effectLst/>
              <a:latin typeface="+mn-lt"/>
              <a:ea typeface="+mn-ea"/>
              <a:cs typeface="+mn-cs"/>
            </a:rPr>
            <a:t>、類似団体平均を下回る</a:t>
          </a:r>
          <a:r>
            <a:rPr lang="en-US" altLang="ja-JP" sz="1400" b="0" i="0" baseline="0">
              <a:solidFill>
                <a:schemeClr val="dk1"/>
              </a:solidFill>
              <a:effectLst/>
              <a:latin typeface="+mn-lt"/>
              <a:ea typeface="+mn-ea"/>
              <a:cs typeface="+mn-cs"/>
            </a:rPr>
            <a:t>0.65</a:t>
          </a:r>
          <a:r>
            <a:rPr lang="ja-JP" altLang="ja-JP" sz="1400" b="0" i="0" baseline="0">
              <a:solidFill>
                <a:schemeClr val="dk1"/>
              </a:solidFill>
              <a:effectLst/>
              <a:latin typeface="+mn-lt"/>
              <a:ea typeface="+mn-ea"/>
              <a:cs typeface="+mn-cs"/>
            </a:rPr>
            <a:t>となった。</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今後も引き続き、自主財源確保のため積極的な企業誘致や市税の徴収率向上に取り組み、財政基盤の強化に努めていく。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119239</xdr:rowOff>
    </xdr:to>
    <xdr:cxnSp macro="">
      <xdr:nvCxnSpPr>
        <xdr:cNvPr id="67" name="直線コネクタ 66"/>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119239</xdr:rowOff>
    </xdr:to>
    <xdr:cxnSp macro="">
      <xdr:nvCxnSpPr>
        <xdr:cNvPr id="70" name="直線コネクタ 69"/>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3" name="直線コネクタ 72"/>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6" name="直線コネクタ 75"/>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6" name="円/楕円 85"/>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7"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0" name="円/楕円 89"/>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91" name="テキスト ボックス 90"/>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4" name="円/楕円 93"/>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95" name="テキスト ボックス 94"/>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歳出面では、</a:t>
          </a:r>
          <a:r>
            <a:rPr lang="ja-JP" altLang="en-US" sz="1400" b="0" i="0" baseline="0">
              <a:solidFill>
                <a:schemeClr val="dk1"/>
              </a:solidFill>
              <a:effectLst/>
              <a:latin typeface="+mn-lt"/>
              <a:ea typeface="+mn-ea"/>
              <a:cs typeface="+mn-cs"/>
            </a:rPr>
            <a:t>水痘、肺炎球菌予防接種の定期接種化等による物件費の増加などにより増加しており、歳入面では、個人市民税、法人市民税が増加したものの、地方交付税が減少したことから</a:t>
          </a:r>
          <a:r>
            <a:rPr lang="ja-JP" altLang="ja-JP" sz="1400" b="0" i="0" baseline="0">
              <a:solidFill>
                <a:schemeClr val="dk1"/>
              </a:solidFill>
              <a:effectLst/>
              <a:latin typeface="+mn-lt"/>
              <a:ea typeface="+mn-ea"/>
              <a:cs typeface="+mn-cs"/>
            </a:rPr>
            <a:t>昨年度と比較し、</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した。</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さら</a:t>
          </a:r>
          <a:r>
            <a:rPr lang="ja-JP" altLang="ja-JP" sz="1400" b="0" i="0" baseline="0">
              <a:solidFill>
                <a:schemeClr val="dk1"/>
              </a:solidFill>
              <a:effectLst/>
              <a:latin typeface="+mn-lt"/>
              <a:ea typeface="+mn-ea"/>
              <a:cs typeface="+mn-cs"/>
            </a:rPr>
            <a:t>なる行財政改革に取り組み、内部経費をはじめ、経常的経費の削減に努めていく。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105833</xdr:rowOff>
    </xdr:from>
    <xdr:to>
      <xdr:col>7</xdr:col>
      <xdr:colOff>152400</xdr:colOff>
      <xdr:row>61</xdr:row>
      <xdr:rowOff>30904</xdr:rowOff>
    </xdr:to>
    <xdr:cxnSp macro="">
      <xdr:nvCxnSpPr>
        <xdr:cNvPr id="130" name="直線コネクタ 129"/>
        <xdr:cNvCxnSpPr/>
      </xdr:nvCxnSpPr>
      <xdr:spPr>
        <a:xfrm>
          <a:off x="4114800" y="103928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60</xdr:row>
      <xdr:rowOff>146050</xdr:rowOff>
    </xdr:to>
    <xdr:cxnSp macro="">
      <xdr:nvCxnSpPr>
        <xdr:cNvPr id="133" name="直線コネクタ 132"/>
        <xdr:cNvCxnSpPr/>
      </xdr:nvCxnSpPr>
      <xdr:spPr>
        <a:xfrm flipV="1">
          <a:off x="3225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62</xdr:row>
      <xdr:rowOff>124883</xdr:rowOff>
    </xdr:to>
    <xdr:cxnSp macro="">
      <xdr:nvCxnSpPr>
        <xdr:cNvPr id="136" name="直線コネクタ 135"/>
        <xdr:cNvCxnSpPr/>
      </xdr:nvCxnSpPr>
      <xdr:spPr>
        <a:xfrm flipV="1">
          <a:off x="2336800" y="1043305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124883</xdr:rowOff>
    </xdr:to>
    <xdr:cxnSp macro="">
      <xdr:nvCxnSpPr>
        <xdr:cNvPr id="139" name="直線コネクタ 138"/>
        <xdr:cNvCxnSpPr/>
      </xdr:nvCxnSpPr>
      <xdr:spPr>
        <a:xfrm>
          <a:off x="1447800" y="106904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49" name="円/楕円 148"/>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168081</xdr:rowOff>
    </xdr:from>
    <xdr:ext cx="762000" cy="259045"/>
    <xdr:sp macro="" textlink="">
      <xdr:nvSpPr>
        <xdr:cNvPr id="150" name="財政構造の弾力性該当値テキスト"/>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55033</xdr:rowOff>
    </xdr:from>
    <xdr:to>
      <xdr:col>6</xdr:col>
      <xdr:colOff>50800</xdr:colOff>
      <xdr:row>60</xdr:row>
      <xdr:rowOff>156633</xdr:rowOff>
    </xdr:to>
    <xdr:sp macro="" textlink="">
      <xdr:nvSpPr>
        <xdr:cNvPr id="151" name="円/楕円 150"/>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166810</xdr:rowOff>
    </xdr:from>
    <xdr:ext cx="736600" cy="259045"/>
    <xdr:sp macro="" textlink="">
      <xdr:nvSpPr>
        <xdr:cNvPr id="152" name="テキスト ボックス 151"/>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3" name="円/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5" name="円/楕円 154"/>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6" name="テキスト ボックス 155"/>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7" name="円/楕円 156"/>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58" name="テキスト ボックス 157"/>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人件費については、昨年度を下回っているが、物件費については</a:t>
          </a:r>
          <a:r>
            <a:rPr lang="ja-JP" altLang="en-US" sz="1400" b="0" i="0" baseline="0">
              <a:solidFill>
                <a:schemeClr val="dk1"/>
              </a:solidFill>
              <a:effectLst/>
              <a:latin typeface="+mn-lt"/>
              <a:ea typeface="+mn-ea"/>
              <a:cs typeface="+mn-cs"/>
            </a:rPr>
            <a:t>予防接種事業費</a:t>
          </a:r>
          <a:r>
            <a:rPr lang="ja-JP" altLang="ja-JP" sz="1400" b="0" i="0" baseline="0">
              <a:solidFill>
                <a:schemeClr val="dk1"/>
              </a:solidFill>
              <a:effectLst/>
              <a:latin typeface="+mn-lt"/>
              <a:ea typeface="+mn-ea"/>
              <a:cs typeface="+mn-cs"/>
            </a:rPr>
            <a:t>の増などにより、昨年度を上回る結果となっている。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引き続き、人件費については、定員</a:t>
          </a:r>
          <a:r>
            <a:rPr lang="ja-JP" altLang="en-US" sz="1400" b="0" i="0" baseline="0">
              <a:solidFill>
                <a:schemeClr val="dk1"/>
              </a:solidFill>
              <a:effectLst/>
              <a:latin typeface="+mn-lt"/>
              <a:ea typeface="+mn-ea"/>
              <a:cs typeface="+mn-cs"/>
            </a:rPr>
            <a:t>管理</a:t>
          </a:r>
          <a:r>
            <a:rPr lang="ja-JP" altLang="ja-JP" sz="1400" b="0" i="0" baseline="0">
              <a:solidFill>
                <a:schemeClr val="dk1"/>
              </a:solidFill>
              <a:effectLst/>
              <a:latin typeface="+mn-lt"/>
              <a:ea typeface="+mn-ea"/>
              <a:cs typeface="+mn-cs"/>
            </a:rPr>
            <a:t>計画に基づき</a:t>
          </a:r>
          <a:r>
            <a:rPr lang="ja-JP" altLang="en-US" sz="1400" b="0" i="0" baseline="0">
              <a:solidFill>
                <a:schemeClr val="dk1"/>
              </a:solidFill>
              <a:effectLst/>
              <a:latin typeface="+mn-lt"/>
              <a:ea typeface="+mn-ea"/>
              <a:cs typeface="+mn-cs"/>
            </a:rPr>
            <a:t>適正化に努めるとともに、</a:t>
          </a:r>
          <a:r>
            <a:rPr lang="ja-JP" altLang="ja-JP" sz="1400" b="0" i="0" baseline="0">
              <a:solidFill>
                <a:schemeClr val="dk1"/>
              </a:solidFill>
              <a:effectLst/>
              <a:latin typeface="+mn-lt"/>
              <a:ea typeface="+mn-ea"/>
              <a:cs typeface="+mn-cs"/>
            </a:rPr>
            <a:t>財政運営健全化計画に基づき、内部管理経費の縮減に努めていく。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48261</xdr:rowOff>
    </xdr:from>
    <xdr:to>
      <xdr:col>7</xdr:col>
      <xdr:colOff>152400</xdr:colOff>
      <xdr:row>81</xdr:row>
      <xdr:rowOff>60398</xdr:rowOff>
    </xdr:to>
    <xdr:cxnSp macro="">
      <xdr:nvCxnSpPr>
        <xdr:cNvPr id="191" name="直線コネクタ 190"/>
        <xdr:cNvCxnSpPr/>
      </xdr:nvCxnSpPr>
      <xdr:spPr>
        <a:xfrm>
          <a:off x="4114800" y="13935711"/>
          <a:ext cx="8382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48261</xdr:rowOff>
    </xdr:from>
    <xdr:to>
      <xdr:col>6</xdr:col>
      <xdr:colOff>0</xdr:colOff>
      <xdr:row>81</xdr:row>
      <xdr:rowOff>51161</xdr:rowOff>
    </xdr:to>
    <xdr:cxnSp macro="">
      <xdr:nvCxnSpPr>
        <xdr:cNvPr id="194" name="直線コネクタ 193"/>
        <xdr:cNvCxnSpPr/>
      </xdr:nvCxnSpPr>
      <xdr:spPr>
        <a:xfrm flipV="1">
          <a:off x="3225800" y="13935711"/>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51161</xdr:rowOff>
    </xdr:from>
    <xdr:to>
      <xdr:col>4</xdr:col>
      <xdr:colOff>482600</xdr:colOff>
      <xdr:row>81</xdr:row>
      <xdr:rowOff>71112</xdr:rowOff>
    </xdr:to>
    <xdr:cxnSp macro="">
      <xdr:nvCxnSpPr>
        <xdr:cNvPr id="197" name="直線コネクタ 196"/>
        <xdr:cNvCxnSpPr/>
      </xdr:nvCxnSpPr>
      <xdr:spPr>
        <a:xfrm flipV="1">
          <a:off x="2336800" y="13938611"/>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51394</xdr:rowOff>
    </xdr:from>
    <xdr:to>
      <xdr:col>3</xdr:col>
      <xdr:colOff>279400</xdr:colOff>
      <xdr:row>81</xdr:row>
      <xdr:rowOff>71112</xdr:rowOff>
    </xdr:to>
    <xdr:cxnSp macro="">
      <xdr:nvCxnSpPr>
        <xdr:cNvPr id="200" name="直線コネクタ 199"/>
        <xdr:cNvCxnSpPr/>
      </xdr:nvCxnSpPr>
      <xdr:spPr>
        <a:xfrm>
          <a:off x="1447800" y="13938844"/>
          <a:ext cx="8890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9598</xdr:rowOff>
    </xdr:from>
    <xdr:to>
      <xdr:col>7</xdr:col>
      <xdr:colOff>203200</xdr:colOff>
      <xdr:row>81</xdr:row>
      <xdr:rowOff>111198</xdr:rowOff>
    </xdr:to>
    <xdr:sp macro="" textlink="">
      <xdr:nvSpPr>
        <xdr:cNvPr id="210" name="円/楕円 209"/>
        <xdr:cNvSpPr/>
      </xdr:nvSpPr>
      <xdr:spPr>
        <a:xfrm>
          <a:off x="4902200" y="13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153125</xdr:rowOff>
    </xdr:from>
    <xdr:ext cx="762000" cy="259045"/>
    <xdr:sp macro="" textlink="">
      <xdr:nvSpPr>
        <xdr:cNvPr id="211" name="人件費・物件費等の状況該当値テキスト"/>
        <xdr:cNvSpPr txBox="1"/>
      </xdr:nvSpPr>
      <xdr:spPr>
        <a:xfrm>
          <a:off x="5041900" y="1386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168911</xdr:rowOff>
    </xdr:from>
    <xdr:to>
      <xdr:col>6</xdr:col>
      <xdr:colOff>50800</xdr:colOff>
      <xdr:row>81</xdr:row>
      <xdr:rowOff>99061</xdr:rowOff>
    </xdr:to>
    <xdr:sp macro="" textlink="">
      <xdr:nvSpPr>
        <xdr:cNvPr id="212" name="円/楕円 211"/>
        <xdr:cNvSpPr/>
      </xdr:nvSpPr>
      <xdr:spPr>
        <a:xfrm>
          <a:off x="4064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83838</xdr:rowOff>
    </xdr:from>
    <xdr:ext cx="736600" cy="259045"/>
    <xdr:sp macro="" textlink="">
      <xdr:nvSpPr>
        <xdr:cNvPr id="213" name="テキスト ボックス 212"/>
        <xdr:cNvSpPr txBox="1"/>
      </xdr:nvSpPr>
      <xdr:spPr>
        <a:xfrm>
          <a:off x="3733800" y="139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361</xdr:rowOff>
    </xdr:from>
    <xdr:to>
      <xdr:col>4</xdr:col>
      <xdr:colOff>533400</xdr:colOff>
      <xdr:row>81</xdr:row>
      <xdr:rowOff>101961</xdr:rowOff>
    </xdr:to>
    <xdr:sp macro="" textlink="">
      <xdr:nvSpPr>
        <xdr:cNvPr id="214" name="円/楕円 213"/>
        <xdr:cNvSpPr/>
      </xdr:nvSpPr>
      <xdr:spPr>
        <a:xfrm>
          <a:off x="3175000" y="13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86738</xdr:rowOff>
    </xdr:from>
    <xdr:ext cx="762000" cy="259045"/>
    <xdr:sp macro="" textlink="">
      <xdr:nvSpPr>
        <xdr:cNvPr id="215" name="テキスト ボックス 214"/>
        <xdr:cNvSpPr txBox="1"/>
      </xdr:nvSpPr>
      <xdr:spPr>
        <a:xfrm>
          <a:off x="2844800" y="139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20312</xdr:rowOff>
    </xdr:from>
    <xdr:to>
      <xdr:col>3</xdr:col>
      <xdr:colOff>330200</xdr:colOff>
      <xdr:row>81</xdr:row>
      <xdr:rowOff>121912</xdr:rowOff>
    </xdr:to>
    <xdr:sp macro="" textlink="">
      <xdr:nvSpPr>
        <xdr:cNvPr id="216" name="円/楕円 215"/>
        <xdr:cNvSpPr/>
      </xdr:nvSpPr>
      <xdr:spPr>
        <a:xfrm>
          <a:off x="2286000" y="139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106689</xdr:rowOff>
    </xdr:from>
    <xdr:ext cx="762000" cy="259045"/>
    <xdr:sp macro="" textlink="">
      <xdr:nvSpPr>
        <xdr:cNvPr id="217" name="テキスト ボックス 216"/>
        <xdr:cNvSpPr txBox="1"/>
      </xdr:nvSpPr>
      <xdr:spPr>
        <a:xfrm>
          <a:off x="1955800" y="1399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594</xdr:rowOff>
    </xdr:from>
    <xdr:to>
      <xdr:col>2</xdr:col>
      <xdr:colOff>127000</xdr:colOff>
      <xdr:row>81</xdr:row>
      <xdr:rowOff>102194</xdr:rowOff>
    </xdr:to>
    <xdr:sp macro="" textlink="">
      <xdr:nvSpPr>
        <xdr:cNvPr id="218" name="円/楕円 217"/>
        <xdr:cNvSpPr/>
      </xdr:nvSpPr>
      <xdr:spPr>
        <a:xfrm>
          <a:off x="1397000" y="138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112371</xdr:rowOff>
    </xdr:from>
    <xdr:ext cx="762000" cy="259045"/>
    <xdr:sp macro="" textlink="">
      <xdr:nvSpPr>
        <xdr:cNvPr id="219" name="テキスト ボックス 218"/>
        <xdr:cNvSpPr txBox="1"/>
      </xdr:nvSpPr>
      <xdr:spPr>
        <a:xfrm>
          <a:off x="1066800" y="1365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職員の給与水準を適正化するため、一般職員の給料を職責に応じて</a:t>
          </a:r>
          <a:r>
            <a:rPr lang="ja-JP" altLang="en-US" sz="1400" b="0" i="0" baseline="0">
              <a:solidFill>
                <a:schemeClr val="dk1"/>
              </a:solidFill>
              <a:effectLst/>
              <a:latin typeface="+mn-lt"/>
              <a:ea typeface="+mn-ea"/>
              <a:cs typeface="+mn-cs"/>
            </a:rPr>
            <a:t>０．５</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～２．０％</a:t>
          </a:r>
          <a:r>
            <a:rPr lang="ja-JP" altLang="ja-JP" sz="1400" b="0" i="0" baseline="0">
              <a:solidFill>
                <a:schemeClr val="dk1"/>
              </a:solidFill>
              <a:effectLst/>
              <a:latin typeface="+mn-lt"/>
              <a:ea typeface="+mn-ea"/>
              <a:cs typeface="+mn-cs"/>
            </a:rPr>
            <a:t>減額する給料抑制措置を行っている。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今後も引き続き、適正な給与水準を維持できるよう努めていく。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508</xdr:rowOff>
    </xdr:from>
    <xdr:to>
      <xdr:col>24</xdr:col>
      <xdr:colOff>558800</xdr:colOff>
      <xdr:row>84</xdr:row>
      <xdr:rowOff>19813</xdr:rowOff>
    </xdr:to>
    <xdr:cxnSp macro="">
      <xdr:nvCxnSpPr>
        <xdr:cNvPr id="251" name="直線コネクタ 250"/>
        <xdr:cNvCxnSpPr/>
      </xdr:nvCxnSpPr>
      <xdr:spPr>
        <a:xfrm flipV="1">
          <a:off x="16179800" y="1440230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19813</xdr:rowOff>
    </xdr:from>
    <xdr:to>
      <xdr:col>23</xdr:col>
      <xdr:colOff>406400</xdr:colOff>
      <xdr:row>88</xdr:row>
      <xdr:rowOff>38608</xdr:rowOff>
    </xdr:to>
    <xdr:cxnSp macro="">
      <xdr:nvCxnSpPr>
        <xdr:cNvPr id="254" name="直線コネクタ 253"/>
        <xdr:cNvCxnSpPr/>
      </xdr:nvCxnSpPr>
      <xdr:spPr>
        <a:xfrm flipV="1">
          <a:off x="15290800" y="14421613"/>
          <a:ext cx="889000" cy="7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38608</xdr:rowOff>
    </xdr:from>
    <xdr:to>
      <xdr:col>22</xdr:col>
      <xdr:colOff>203200</xdr:colOff>
      <xdr:row>88</xdr:row>
      <xdr:rowOff>125476</xdr:rowOff>
    </xdr:to>
    <xdr:cxnSp macro="">
      <xdr:nvCxnSpPr>
        <xdr:cNvPr id="257" name="直線コネクタ 256"/>
        <xdr:cNvCxnSpPr/>
      </xdr:nvCxnSpPr>
      <xdr:spPr>
        <a:xfrm flipV="1">
          <a:off x="14401800" y="1512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59" name="テキスト ボックス 258"/>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88</xdr:row>
      <xdr:rowOff>125476</xdr:rowOff>
    </xdr:to>
    <xdr:cxnSp macro="">
      <xdr:nvCxnSpPr>
        <xdr:cNvPr id="260" name="直線コネクタ 259"/>
        <xdr:cNvCxnSpPr/>
      </xdr:nvCxnSpPr>
      <xdr:spPr>
        <a:xfrm>
          <a:off x="13512800" y="14363700"/>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3" name="フローチャート : 判断 262"/>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4" name="テキスト ボックス 263"/>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121158</xdr:rowOff>
    </xdr:from>
    <xdr:to>
      <xdr:col>24</xdr:col>
      <xdr:colOff>609600</xdr:colOff>
      <xdr:row>84</xdr:row>
      <xdr:rowOff>51308</xdr:rowOff>
    </xdr:to>
    <xdr:sp macro="" textlink="">
      <xdr:nvSpPr>
        <xdr:cNvPr id="270" name="円/楕円 269"/>
        <xdr:cNvSpPr/>
      </xdr:nvSpPr>
      <xdr:spPr>
        <a:xfrm>
          <a:off x="169672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93235</xdr:rowOff>
    </xdr:from>
    <xdr:ext cx="762000" cy="259045"/>
    <xdr:sp macro="" textlink="">
      <xdr:nvSpPr>
        <xdr:cNvPr id="271" name="給与水準   （国との比較）該当値テキスト"/>
        <xdr:cNvSpPr txBox="1"/>
      </xdr:nvSpPr>
      <xdr:spPr>
        <a:xfrm>
          <a:off x="17106900" y="1432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140463</xdr:rowOff>
    </xdr:from>
    <xdr:to>
      <xdr:col>23</xdr:col>
      <xdr:colOff>457200</xdr:colOff>
      <xdr:row>84</xdr:row>
      <xdr:rowOff>70613</xdr:rowOff>
    </xdr:to>
    <xdr:sp macro="" textlink="">
      <xdr:nvSpPr>
        <xdr:cNvPr id="272" name="円/楕円 271"/>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55390</xdr:rowOff>
    </xdr:from>
    <xdr:ext cx="736600" cy="259045"/>
    <xdr:sp macro="" textlink="">
      <xdr:nvSpPr>
        <xdr:cNvPr id="273" name="テキスト ボックス 272"/>
        <xdr:cNvSpPr txBox="1"/>
      </xdr:nvSpPr>
      <xdr:spPr>
        <a:xfrm>
          <a:off x="15798800" y="1445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4" name="円/楕円 273"/>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99585</xdr:rowOff>
    </xdr:from>
    <xdr:ext cx="762000" cy="259045"/>
    <xdr:sp macro="" textlink="">
      <xdr:nvSpPr>
        <xdr:cNvPr id="275" name="テキスト ボックス 274"/>
        <xdr:cNvSpPr txBox="1"/>
      </xdr:nvSpPr>
      <xdr:spPr>
        <a:xfrm>
          <a:off x="14909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76" name="円/楕円 275"/>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161053</xdr:rowOff>
    </xdr:from>
    <xdr:ext cx="762000" cy="259045"/>
    <xdr:sp macro="" textlink="">
      <xdr:nvSpPr>
        <xdr:cNvPr id="277" name="テキスト ボックス 276"/>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8" name="円/楕円 27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79" name="テキスト ボックス 278"/>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退職者数の不補充など、職員数の抑制に取り組んできたが、平成２２年１月に阿東町と合併し、職員数が増加したことなどが主な要因となり、類似団体平均を</a:t>
          </a:r>
          <a:r>
            <a:rPr lang="ja-JP" altLang="en-US" sz="1400" b="0" i="0" baseline="0">
              <a:solidFill>
                <a:schemeClr val="dk1"/>
              </a:solidFill>
              <a:effectLst/>
              <a:latin typeface="+mn-lt"/>
              <a:ea typeface="+mn-ea"/>
              <a:cs typeface="+mn-cs"/>
            </a:rPr>
            <a:t>上回る</a:t>
          </a:r>
          <a:r>
            <a:rPr lang="ja-JP" altLang="ja-JP" sz="1400" b="0" i="0" baseline="0">
              <a:solidFill>
                <a:schemeClr val="dk1"/>
              </a:solidFill>
              <a:effectLst/>
              <a:latin typeface="+mn-lt"/>
              <a:ea typeface="+mn-ea"/>
              <a:cs typeface="+mn-cs"/>
            </a:rPr>
            <a:t>７．７８人となった。</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今後も引き続き、定員</a:t>
          </a:r>
          <a:r>
            <a:rPr lang="ja-JP" altLang="en-US" sz="1400" b="0" i="0" baseline="0">
              <a:solidFill>
                <a:schemeClr val="dk1"/>
              </a:solidFill>
              <a:effectLst/>
              <a:latin typeface="+mn-lt"/>
              <a:ea typeface="+mn-ea"/>
              <a:cs typeface="+mn-cs"/>
            </a:rPr>
            <a:t>管理</a:t>
          </a:r>
          <a:r>
            <a:rPr lang="ja-JP" altLang="ja-JP" sz="1400" b="0" i="0" baseline="0">
              <a:solidFill>
                <a:schemeClr val="dk1"/>
              </a:solidFill>
              <a:effectLst/>
              <a:latin typeface="+mn-lt"/>
              <a:ea typeface="+mn-ea"/>
              <a:cs typeface="+mn-cs"/>
            </a:rPr>
            <a:t>計画に基づき定員の適正化に努めていく。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10414</xdr:rowOff>
    </xdr:from>
    <xdr:to>
      <xdr:col>24</xdr:col>
      <xdr:colOff>558800</xdr:colOff>
      <xdr:row>64</xdr:row>
      <xdr:rowOff>10414</xdr:rowOff>
    </xdr:to>
    <xdr:cxnSp macro="">
      <xdr:nvCxnSpPr>
        <xdr:cNvPr id="312" name="直線コネクタ 311"/>
        <xdr:cNvCxnSpPr/>
      </xdr:nvCxnSpPr>
      <xdr:spPr>
        <a:xfrm>
          <a:off x="16179800" y="10983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10414</xdr:rowOff>
    </xdr:from>
    <xdr:to>
      <xdr:col>23</xdr:col>
      <xdr:colOff>406400</xdr:colOff>
      <xdr:row>64</xdr:row>
      <xdr:rowOff>36957</xdr:rowOff>
    </xdr:to>
    <xdr:cxnSp macro="">
      <xdr:nvCxnSpPr>
        <xdr:cNvPr id="315" name="直線コネクタ 314"/>
        <xdr:cNvCxnSpPr/>
      </xdr:nvCxnSpPr>
      <xdr:spPr>
        <a:xfrm flipV="1">
          <a:off x="15290800" y="1098321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36957</xdr:rowOff>
    </xdr:from>
    <xdr:to>
      <xdr:col>22</xdr:col>
      <xdr:colOff>203200</xdr:colOff>
      <xdr:row>64</xdr:row>
      <xdr:rowOff>61087</xdr:rowOff>
    </xdr:to>
    <xdr:cxnSp macro="">
      <xdr:nvCxnSpPr>
        <xdr:cNvPr id="318" name="直線コネクタ 317"/>
        <xdr:cNvCxnSpPr/>
      </xdr:nvCxnSpPr>
      <xdr:spPr>
        <a:xfrm flipV="1">
          <a:off x="14401800" y="110097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61087</xdr:rowOff>
    </xdr:from>
    <xdr:to>
      <xdr:col>21</xdr:col>
      <xdr:colOff>0</xdr:colOff>
      <xdr:row>64</xdr:row>
      <xdr:rowOff>92456</xdr:rowOff>
    </xdr:to>
    <xdr:cxnSp macro="">
      <xdr:nvCxnSpPr>
        <xdr:cNvPr id="321" name="直線コネクタ 320"/>
        <xdr:cNvCxnSpPr/>
      </xdr:nvCxnSpPr>
      <xdr:spPr>
        <a:xfrm flipV="1">
          <a:off x="13512800" y="110338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4" name="フローチャート : 判断 323"/>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5" name="テキスト ボックス 324"/>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131064</xdr:rowOff>
    </xdr:from>
    <xdr:to>
      <xdr:col>24</xdr:col>
      <xdr:colOff>609600</xdr:colOff>
      <xdr:row>64</xdr:row>
      <xdr:rowOff>61214</xdr:rowOff>
    </xdr:to>
    <xdr:sp macro="" textlink="">
      <xdr:nvSpPr>
        <xdr:cNvPr id="331" name="円/楕円 330"/>
        <xdr:cNvSpPr/>
      </xdr:nvSpPr>
      <xdr:spPr>
        <a:xfrm>
          <a:off x="16967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103141</xdr:rowOff>
    </xdr:from>
    <xdr:ext cx="762000" cy="259045"/>
    <xdr:sp macro="" textlink="">
      <xdr:nvSpPr>
        <xdr:cNvPr id="332" name="定員管理の状況該当値テキスト"/>
        <xdr:cNvSpPr txBox="1"/>
      </xdr:nvSpPr>
      <xdr:spPr>
        <a:xfrm>
          <a:off x="17106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131064</xdr:rowOff>
    </xdr:from>
    <xdr:to>
      <xdr:col>23</xdr:col>
      <xdr:colOff>457200</xdr:colOff>
      <xdr:row>64</xdr:row>
      <xdr:rowOff>61214</xdr:rowOff>
    </xdr:to>
    <xdr:sp macro="" textlink="">
      <xdr:nvSpPr>
        <xdr:cNvPr id="333" name="円/楕円 332"/>
        <xdr:cNvSpPr/>
      </xdr:nvSpPr>
      <xdr:spPr>
        <a:xfrm>
          <a:off x="16129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45991</xdr:rowOff>
    </xdr:from>
    <xdr:ext cx="736600" cy="259045"/>
    <xdr:sp macro="" textlink="">
      <xdr:nvSpPr>
        <xdr:cNvPr id="334" name="テキスト ボックス 333"/>
        <xdr:cNvSpPr txBox="1"/>
      </xdr:nvSpPr>
      <xdr:spPr>
        <a:xfrm>
          <a:off x="15798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157607</xdr:rowOff>
    </xdr:from>
    <xdr:to>
      <xdr:col>22</xdr:col>
      <xdr:colOff>254000</xdr:colOff>
      <xdr:row>64</xdr:row>
      <xdr:rowOff>87757</xdr:rowOff>
    </xdr:to>
    <xdr:sp macro="" textlink="">
      <xdr:nvSpPr>
        <xdr:cNvPr id="335" name="円/楕円 334"/>
        <xdr:cNvSpPr/>
      </xdr:nvSpPr>
      <xdr:spPr>
        <a:xfrm>
          <a:off x="152400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72534</xdr:rowOff>
    </xdr:from>
    <xdr:ext cx="762000" cy="259045"/>
    <xdr:sp macro="" textlink="">
      <xdr:nvSpPr>
        <xdr:cNvPr id="336" name="テキスト ボックス 335"/>
        <xdr:cNvSpPr txBox="1"/>
      </xdr:nvSpPr>
      <xdr:spPr>
        <a:xfrm>
          <a:off x="14909800" y="1104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10287</xdr:rowOff>
    </xdr:from>
    <xdr:to>
      <xdr:col>21</xdr:col>
      <xdr:colOff>50800</xdr:colOff>
      <xdr:row>64</xdr:row>
      <xdr:rowOff>111887</xdr:rowOff>
    </xdr:to>
    <xdr:sp macro="" textlink="">
      <xdr:nvSpPr>
        <xdr:cNvPr id="337" name="円/楕円 336"/>
        <xdr:cNvSpPr/>
      </xdr:nvSpPr>
      <xdr:spPr>
        <a:xfrm>
          <a:off x="14351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96664</xdr:rowOff>
    </xdr:from>
    <xdr:ext cx="762000" cy="259045"/>
    <xdr:sp macro="" textlink="">
      <xdr:nvSpPr>
        <xdr:cNvPr id="338" name="テキスト ボックス 337"/>
        <xdr:cNvSpPr txBox="1"/>
      </xdr:nvSpPr>
      <xdr:spPr>
        <a:xfrm>
          <a:off x="14020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41656</xdr:rowOff>
    </xdr:from>
    <xdr:to>
      <xdr:col>19</xdr:col>
      <xdr:colOff>533400</xdr:colOff>
      <xdr:row>64</xdr:row>
      <xdr:rowOff>143256</xdr:rowOff>
    </xdr:to>
    <xdr:sp macro="" textlink="">
      <xdr:nvSpPr>
        <xdr:cNvPr id="339" name="円/楕円 338"/>
        <xdr:cNvSpPr/>
      </xdr:nvSpPr>
      <xdr:spPr>
        <a:xfrm>
          <a:off x="13462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128033</xdr:rowOff>
    </xdr:from>
    <xdr:ext cx="762000" cy="259045"/>
    <xdr:sp macro="" textlink="">
      <xdr:nvSpPr>
        <xdr:cNvPr id="340" name="テキスト ボックス 339"/>
        <xdr:cNvSpPr txBox="1"/>
      </xdr:nvSpPr>
      <xdr:spPr>
        <a:xfrm>
          <a:off x="13131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新山口駅ターミナルパーク整備事業費</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により前年度に比べて元利償還金は増加した</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交付税措置のある有利な地方債</a:t>
          </a:r>
          <a:r>
            <a:rPr lang="ja-JP" altLang="en-US" sz="1400" b="0" i="0" baseline="0">
              <a:solidFill>
                <a:schemeClr val="dk1"/>
              </a:solidFill>
              <a:effectLst/>
              <a:latin typeface="+mn-lt"/>
              <a:ea typeface="+mn-ea"/>
              <a:cs typeface="+mn-cs"/>
            </a:rPr>
            <a:t>を活用</a:t>
          </a:r>
          <a:r>
            <a:rPr lang="ja-JP" altLang="ja-JP" sz="1400" b="0" i="0" baseline="0">
              <a:solidFill>
                <a:schemeClr val="dk1"/>
              </a:solidFill>
              <a:effectLst/>
              <a:latin typeface="+mn-lt"/>
              <a:ea typeface="+mn-ea"/>
              <a:cs typeface="+mn-cs"/>
            </a:rPr>
            <a:t>することで、基準財政需要額算入見込額が増加し、実質公債費比率は改善している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しかしながら、類似団体平均の５．</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％と比較して</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．０ポイント高いことから、今後も交付税措置のある有利な起債の活用</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、比率の水準を低下させるよう努めていく。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60643</xdr:rowOff>
    </xdr:to>
    <xdr:cxnSp macro="">
      <xdr:nvCxnSpPr>
        <xdr:cNvPr id="370" name="直線コネクタ 369"/>
        <xdr:cNvCxnSpPr/>
      </xdr:nvCxnSpPr>
      <xdr:spPr>
        <a:xfrm flipV="1">
          <a:off x="16179800" y="6816090"/>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1"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120968</xdr:rowOff>
    </xdr:to>
    <xdr:cxnSp macro="">
      <xdr:nvCxnSpPr>
        <xdr:cNvPr id="373" name="直線コネクタ 372"/>
        <xdr:cNvCxnSpPr/>
      </xdr:nvCxnSpPr>
      <xdr:spPr>
        <a:xfrm flipV="1">
          <a:off x="15290800" y="69186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5" name="テキスト ボックス 37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41</xdr:row>
      <xdr:rowOff>15875</xdr:rowOff>
    </xdr:to>
    <xdr:cxnSp macro="">
      <xdr:nvCxnSpPr>
        <xdr:cNvPr id="376" name="直線コネクタ 375"/>
        <xdr:cNvCxnSpPr/>
      </xdr:nvCxnSpPr>
      <xdr:spPr>
        <a:xfrm flipV="1">
          <a:off x="14401800" y="69789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78" name="テキスト ボックス 37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46038</xdr:rowOff>
    </xdr:to>
    <xdr:cxnSp macro="">
      <xdr:nvCxnSpPr>
        <xdr:cNvPr id="379" name="直線コネクタ 378"/>
        <xdr:cNvCxnSpPr/>
      </xdr:nvCxnSpPr>
      <xdr:spPr>
        <a:xfrm flipV="1">
          <a:off x="13512800" y="704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1" name="テキスト ボックス 38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2" name="フローチャート : 判断 381"/>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3" name="テキスト ボックス 382"/>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89" name="円/楕円 388"/>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50817</xdr:rowOff>
    </xdr:from>
    <xdr:ext cx="762000" cy="259045"/>
    <xdr:sp macro="" textlink="">
      <xdr:nvSpPr>
        <xdr:cNvPr id="390" name="公債費負担の状況該当値テキスト"/>
        <xdr:cNvSpPr txBox="1"/>
      </xdr:nvSpPr>
      <xdr:spPr>
        <a:xfrm>
          <a:off x="171069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1" name="円/楕円 390"/>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96220</xdr:rowOff>
    </xdr:from>
    <xdr:ext cx="736600" cy="259045"/>
    <xdr:sp macro="" textlink="">
      <xdr:nvSpPr>
        <xdr:cNvPr id="392" name="テキスト ボックス 391"/>
        <xdr:cNvSpPr txBox="1"/>
      </xdr:nvSpPr>
      <xdr:spPr>
        <a:xfrm>
          <a:off x="15798800" y="695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393" name="円/楕円 392"/>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156545</xdr:rowOff>
    </xdr:from>
    <xdr:ext cx="762000" cy="259045"/>
    <xdr:sp macro="" textlink="">
      <xdr:nvSpPr>
        <xdr:cNvPr id="394" name="テキスト ボックス 393"/>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395" name="円/楕円 394"/>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51452</xdr:rowOff>
    </xdr:from>
    <xdr:ext cx="762000" cy="259045"/>
    <xdr:sp macro="" textlink="">
      <xdr:nvSpPr>
        <xdr:cNvPr id="396" name="テキスト ボックス 395"/>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397" name="円/楕円 396"/>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81615</xdr:rowOff>
    </xdr:from>
    <xdr:ext cx="762000" cy="259045"/>
    <xdr:sp macro="" textlink="">
      <xdr:nvSpPr>
        <xdr:cNvPr id="398" name="テキスト ボックス 397"/>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地方債の現在高といった将来負担額が増加したが、基金残高の増や、繰替運用額の減などに伴う充当可能基金の増加や、基準財政需要額算入見込額の増などにより、公債費へ充当可能な財源が増加したこと</a:t>
          </a:r>
          <a:r>
            <a:rPr lang="ja-JP" altLang="ja-JP" sz="1400" b="0" i="0" baseline="0">
              <a:solidFill>
                <a:schemeClr val="dk1"/>
              </a:solidFill>
              <a:effectLst/>
              <a:latin typeface="+mn-lt"/>
              <a:ea typeface="+mn-ea"/>
              <a:cs typeface="+mn-cs"/>
            </a:rPr>
            <a:t>が主な要因となり、昨年度と比較し</a:t>
          </a:r>
          <a:r>
            <a:rPr lang="ja-JP" altLang="en-US" sz="1400" b="0" i="0" baseline="0">
              <a:solidFill>
                <a:schemeClr val="dk1"/>
              </a:solidFill>
              <a:effectLst/>
              <a:latin typeface="+mn-lt"/>
              <a:ea typeface="+mn-ea"/>
              <a:cs typeface="+mn-cs"/>
            </a:rPr>
            <a:t>０．９</a:t>
          </a:r>
          <a:r>
            <a:rPr lang="ja-JP" altLang="ja-JP" sz="1400" b="0" i="0" baseline="0">
              <a:solidFill>
                <a:schemeClr val="dk1"/>
              </a:solidFill>
              <a:effectLst/>
              <a:latin typeface="+mn-lt"/>
              <a:ea typeface="+mn-ea"/>
              <a:cs typeface="+mn-cs"/>
            </a:rPr>
            <a:t>ポイント改善した。</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しかしながら、類似団体平均を上回る水準であることから、今後も引き続き将来負担比率の改善に努めていく。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6308</xdr:rowOff>
    </xdr:from>
    <xdr:to>
      <xdr:col>24</xdr:col>
      <xdr:colOff>558800</xdr:colOff>
      <xdr:row>16</xdr:row>
      <xdr:rowOff>13547</xdr:rowOff>
    </xdr:to>
    <xdr:cxnSp macro="">
      <xdr:nvCxnSpPr>
        <xdr:cNvPr id="432" name="直線コネクタ 431"/>
        <xdr:cNvCxnSpPr/>
      </xdr:nvCxnSpPr>
      <xdr:spPr>
        <a:xfrm flipV="1">
          <a:off x="16179800" y="274950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3"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13547</xdr:rowOff>
    </xdr:from>
    <xdr:to>
      <xdr:col>23</xdr:col>
      <xdr:colOff>406400</xdr:colOff>
      <xdr:row>16</xdr:row>
      <xdr:rowOff>158327</xdr:rowOff>
    </xdr:to>
    <xdr:cxnSp macro="">
      <xdr:nvCxnSpPr>
        <xdr:cNvPr id="435" name="直線コネクタ 434"/>
        <xdr:cNvCxnSpPr/>
      </xdr:nvCxnSpPr>
      <xdr:spPr>
        <a:xfrm flipV="1">
          <a:off x="15290800" y="275674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135805</xdr:rowOff>
    </xdr:from>
    <xdr:to>
      <xdr:col>22</xdr:col>
      <xdr:colOff>203200</xdr:colOff>
      <xdr:row>16</xdr:row>
      <xdr:rowOff>158327</xdr:rowOff>
    </xdr:to>
    <xdr:cxnSp macro="">
      <xdr:nvCxnSpPr>
        <xdr:cNvPr id="438" name="直線コネクタ 437"/>
        <xdr:cNvCxnSpPr/>
      </xdr:nvCxnSpPr>
      <xdr:spPr>
        <a:xfrm>
          <a:off x="14401800" y="2879005"/>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0" name="テキスト ボックス 439"/>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135805</xdr:rowOff>
    </xdr:from>
    <xdr:to>
      <xdr:col>21</xdr:col>
      <xdr:colOff>0</xdr:colOff>
      <xdr:row>17</xdr:row>
      <xdr:rowOff>36745</xdr:rowOff>
    </xdr:to>
    <xdr:cxnSp macro="">
      <xdr:nvCxnSpPr>
        <xdr:cNvPr id="441" name="直線コネクタ 440"/>
        <xdr:cNvCxnSpPr/>
      </xdr:nvCxnSpPr>
      <xdr:spPr>
        <a:xfrm flipV="1">
          <a:off x="13512800" y="28790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3" name="テキスト ボックス 442"/>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4" name="フローチャート : 判断 443"/>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5" name="テキスト ボックス 444"/>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126958</xdr:rowOff>
    </xdr:from>
    <xdr:to>
      <xdr:col>24</xdr:col>
      <xdr:colOff>609600</xdr:colOff>
      <xdr:row>16</xdr:row>
      <xdr:rowOff>57108</xdr:rowOff>
    </xdr:to>
    <xdr:sp macro="" textlink="">
      <xdr:nvSpPr>
        <xdr:cNvPr id="451" name="円/楕円 450"/>
        <xdr:cNvSpPr/>
      </xdr:nvSpPr>
      <xdr:spPr>
        <a:xfrm>
          <a:off x="169672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99035</xdr:rowOff>
    </xdr:from>
    <xdr:ext cx="762000" cy="259045"/>
    <xdr:sp macro="" textlink="">
      <xdr:nvSpPr>
        <xdr:cNvPr id="452" name="将来負担の状況該当値テキスト"/>
        <xdr:cNvSpPr txBox="1"/>
      </xdr:nvSpPr>
      <xdr:spPr>
        <a:xfrm>
          <a:off x="17106900" y="267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134197</xdr:rowOff>
    </xdr:from>
    <xdr:to>
      <xdr:col>23</xdr:col>
      <xdr:colOff>457200</xdr:colOff>
      <xdr:row>16</xdr:row>
      <xdr:rowOff>64347</xdr:rowOff>
    </xdr:to>
    <xdr:sp macro="" textlink="">
      <xdr:nvSpPr>
        <xdr:cNvPr id="453" name="円/楕円 452"/>
        <xdr:cNvSpPr/>
      </xdr:nvSpPr>
      <xdr:spPr>
        <a:xfrm>
          <a:off x="16129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49124</xdr:rowOff>
    </xdr:from>
    <xdr:ext cx="736600" cy="259045"/>
    <xdr:sp macro="" textlink="">
      <xdr:nvSpPr>
        <xdr:cNvPr id="454" name="テキスト ボックス 453"/>
        <xdr:cNvSpPr txBox="1"/>
      </xdr:nvSpPr>
      <xdr:spPr>
        <a:xfrm>
          <a:off x="15798800" y="279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107527</xdr:rowOff>
    </xdr:from>
    <xdr:to>
      <xdr:col>22</xdr:col>
      <xdr:colOff>254000</xdr:colOff>
      <xdr:row>17</xdr:row>
      <xdr:rowOff>37677</xdr:rowOff>
    </xdr:to>
    <xdr:sp macro="" textlink="">
      <xdr:nvSpPr>
        <xdr:cNvPr id="455" name="円/楕円 454"/>
        <xdr:cNvSpPr/>
      </xdr:nvSpPr>
      <xdr:spPr>
        <a:xfrm>
          <a:off x="15240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22454</xdr:rowOff>
    </xdr:from>
    <xdr:ext cx="762000" cy="259045"/>
    <xdr:sp macro="" textlink="">
      <xdr:nvSpPr>
        <xdr:cNvPr id="456" name="テキスト ボックス 455"/>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85005</xdr:rowOff>
    </xdr:from>
    <xdr:to>
      <xdr:col>21</xdr:col>
      <xdr:colOff>50800</xdr:colOff>
      <xdr:row>17</xdr:row>
      <xdr:rowOff>15155</xdr:rowOff>
    </xdr:to>
    <xdr:sp macro="" textlink="">
      <xdr:nvSpPr>
        <xdr:cNvPr id="457" name="円/楕円 456"/>
        <xdr:cNvSpPr/>
      </xdr:nvSpPr>
      <xdr:spPr>
        <a:xfrm>
          <a:off x="14351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171382</xdr:rowOff>
    </xdr:from>
    <xdr:ext cx="762000" cy="259045"/>
    <xdr:sp macro="" textlink="">
      <xdr:nvSpPr>
        <xdr:cNvPr id="458" name="テキスト ボックス 457"/>
        <xdr:cNvSpPr txBox="1"/>
      </xdr:nvSpPr>
      <xdr:spPr>
        <a:xfrm>
          <a:off x="14020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157395</xdr:rowOff>
    </xdr:from>
    <xdr:to>
      <xdr:col>19</xdr:col>
      <xdr:colOff>533400</xdr:colOff>
      <xdr:row>17</xdr:row>
      <xdr:rowOff>87545</xdr:rowOff>
    </xdr:to>
    <xdr:sp macro="" textlink="">
      <xdr:nvSpPr>
        <xdr:cNvPr id="459" name="円/楕円 458"/>
        <xdr:cNvSpPr/>
      </xdr:nvSpPr>
      <xdr:spPr>
        <a:xfrm>
          <a:off x="13462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97722</xdr:rowOff>
    </xdr:from>
    <xdr:ext cx="762000" cy="259045"/>
    <xdr:sp macro="" textlink="">
      <xdr:nvSpPr>
        <xdr:cNvPr id="460" name="テキスト ボックス 459"/>
        <xdr:cNvSpPr txBox="1"/>
      </xdr:nvSpPr>
      <xdr:spPr>
        <a:xfrm>
          <a:off x="13131800" y="26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194,875
193,686
1,023.23
79,308,589
77,859,474
805,970
45,708,461
95,727,070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定員管理計画に基づき、定員管理をおこなって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、昨年と比較し０．</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改善した。</a:t>
          </a:r>
          <a:r>
            <a:rPr lang="ja-JP" altLang="ja-JP" sz="1400" b="0" i="0" baseline="0">
              <a:solidFill>
                <a:schemeClr val="dk1"/>
              </a:solidFill>
              <a:effectLst/>
              <a:latin typeface="+mn-lt"/>
              <a:ea typeface="+mn-ea"/>
              <a:cs typeface="+mn-cs"/>
            </a:rPr>
            <a:t>また、類似団体の平均を下回っている。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今後も引き続き定員適正化に努めていく。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124278</xdr:rowOff>
    </xdr:from>
    <xdr:to>
      <xdr:col>7</xdr:col>
      <xdr:colOff>15875</xdr:colOff>
      <xdr:row>37</xdr:row>
      <xdr:rowOff>135164</xdr:rowOff>
    </xdr:to>
    <xdr:cxnSp macro="">
      <xdr:nvCxnSpPr>
        <xdr:cNvPr id="66" name="直線コネクタ 65"/>
        <xdr:cNvCxnSpPr/>
      </xdr:nvCxnSpPr>
      <xdr:spPr>
        <a:xfrm flipV="1">
          <a:off x="3987800" y="64679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135164</xdr:rowOff>
    </xdr:to>
    <xdr:cxnSp macro="">
      <xdr:nvCxnSpPr>
        <xdr:cNvPr id="69" name="直線コネクタ 68"/>
        <xdr:cNvCxnSpPr/>
      </xdr:nvCxnSpPr>
      <xdr:spPr>
        <a:xfrm>
          <a:off x="3098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72572</xdr:rowOff>
    </xdr:to>
    <xdr:cxnSp macro="">
      <xdr:nvCxnSpPr>
        <xdr:cNvPr id="72" name="直線コネクタ 71"/>
        <xdr:cNvCxnSpPr/>
      </xdr:nvCxnSpPr>
      <xdr:spPr>
        <a:xfrm flipV="1">
          <a:off x="2209800" y="6446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38</xdr:row>
      <xdr:rowOff>127000</xdr:rowOff>
    </xdr:to>
    <xdr:cxnSp macro="">
      <xdr:nvCxnSpPr>
        <xdr:cNvPr id="75" name="直線コネクタ 74"/>
        <xdr:cNvCxnSpPr/>
      </xdr:nvCxnSpPr>
      <xdr:spPr>
        <a:xfrm flipV="1">
          <a:off x="1320800" y="658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73478</xdr:rowOff>
    </xdr:from>
    <xdr:to>
      <xdr:col>7</xdr:col>
      <xdr:colOff>66675</xdr:colOff>
      <xdr:row>38</xdr:row>
      <xdr:rowOff>3628</xdr:rowOff>
    </xdr:to>
    <xdr:sp macro="" textlink="">
      <xdr:nvSpPr>
        <xdr:cNvPr id="85" name="円/楕円 84"/>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45555</xdr:rowOff>
    </xdr:from>
    <xdr:ext cx="762000" cy="259045"/>
    <xdr:sp macro="" textlink="">
      <xdr:nvSpPr>
        <xdr:cNvPr id="86" name="人件費該当値テキスト"/>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7" name="円/楕円 86"/>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88" name="テキスト ボックス 87"/>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89" name="円/楕円 88"/>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90" name="テキスト ボックス 89"/>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21772</xdr:rowOff>
    </xdr:from>
    <xdr:to>
      <xdr:col>3</xdr:col>
      <xdr:colOff>193675</xdr:colOff>
      <xdr:row>38</xdr:row>
      <xdr:rowOff>123372</xdr:rowOff>
    </xdr:to>
    <xdr:sp macro="" textlink="">
      <xdr:nvSpPr>
        <xdr:cNvPr id="91" name="円/楕円 90"/>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108149</xdr:rowOff>
    </xdr:from>
    <xdr:ext cx="762000" cy="259045"/>
    <xdr:sp macro="" textlink="">
      <xdr:nvSpPr>
        <xdr:cNvPr id="92" name="テキスト ボックス 91"/>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財政運営健全化計画に基づき、内部管理費の縮減に取り組んできたことから、類似団体平均を下回る</a:t>
          </a:r>
          <a:r>
            <a:rPr lang="ja-JP" altLang="en-US" sz="1400" b="0" i="0" baseline="0">
              <a:solidFill>
                <a:schemeClr val="dk1"/>
              </a:solidFill>
              <a:effectLst/>
              <a:latin typeface="+mn-lt"/>
              <a:ea typeface="+mn-ea"/>
              <a:cs typeface="+mn-cs"/>
            </a:rPr>
            <a:t>１１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％となった。</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今後も引き続き、物件費の縮減に努めていく。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81280</xdr:rowOff>
    </xdr:to>
    <xdr:cxnSp macro="">
      <xdr:nvCxnSpPr>
        <xdr:cNvPr id="123" name="直線コネクタ 122"/>
        <xdr:cNvCxnSpPr/>
      </xdr:nvCxnSpPr>
      <xdr:spPr>
        <a:xfrm>
          <a:off x="15671800" y="2435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18415</xdr:rowOff>
    </xdr:from>
    <xdr:to>
      <xdr:col>22</xdr:col>
      <xdr:colOff>565150</xdr:colOff>
      <xdr:row>14</xdr:row>
      <xdr:rowOff>35560</xdr:rowOff>
    </xdr:to>
    <xdr:cxnSp macro="">
      <xdr:nvCxnSpPr>
        <xdr:cNvPr id="126" name="直線コネクタ 125"/>
        <xdr:cNvCxnSpPr/>
      </xdr:nvCxnSpPr>
      <xdr:spPr>
        <a:xfrm>
          <a:off x="14782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18415</xdr:rowOff>
    </xdr:from>
    <xdr:to>
      <xdr:col>21</xdr:col>
      <xdr:colOff>361950</xdr:colOff>
      <xdr:row>14</xdr:row>
      <xdr:rowOff>75565</xdr:rowOff>
    </xdr:to>
    <xdr:cxnSp macro="">
      <xdr:nvCxnSpPr>
        <xdr:cNvPr id="129" name="直線コネクタ 128"/>
        <xdr:cNvCxnSpPr/>
      </xdr:nvCxnSpPr>
      <xdr:spPr>
        <a:xfrm flipV="1">
          <a:off x="13893800" y="24187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41275</xdr:rowOff>
    </xdr:from>
    <xdr:to>
      <xdr:col>20</xdr:col>
      <xdr:colOff>158750</xdr:colOff>
      <xdr:row>14</xdr:row>
      <xdr:rowOff>75565</xdr:rowOff>
    </xdr:to>
    <xdr:cxnSp macro="">
      <xdr:nvCxnSpPr>
        <xdr:cNvPr id="132" name="直線コネクタ 131"/>
        <xdr:cNvCxnSpPr/>
      </xdr:nvCxnSpPr>
      <xdr:spPr>
        <a:xfrm>
          <a:off x="13004800" y="2441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2" name="円/楕円 141"/>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110507</xdr:rowOff>
    </xdr:from>
    <xdr:ext cx="762000" cy="259045"/>
    <xdr:sp macro="" textlink="">
      <xdr:nvSpPr>
        <xdr:cNvPr id="143" name="物件費該当値テキスト"/>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4" name="円/楕円 143"/>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5" name="テキスト ボックス 144"/>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139065</xdr:rowOff>
    </xdr:from>
    <xdr:to>
      <xdr:col>21</xdr:col>
      <xdr:colOff>412750</xdr:colOff>
      <xdr:row>14</xdr:row>
      <xdr:rowOff>69215</xdr:rowOff>
    </xdr:to>
    <xdr:sp macro="" textlink="">
      <xdr:nvSpPr>
        <xdr:cNvPr id="146" name="円/楕円 145"/>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79392</xdr:rowOff>
    </xdr:from>
    <xdr:ext cx="762000" cy="259045"/>
    <xdr:sp macro="" textlink="">
      <xdr:nvSpPr>
        <xdr:cNvPr id="147" name="テキスト ボックス 146"/>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24765</xdr:rowOff>
    </xdr:from>
    <xdr:to>
      <xdr:col>20</xdr:col>
      <xdr:colOff>209550</xdr:colOff>
      <xdr:row>14</xdr:row>
      <xdr:rowOff>126365</xdr:rowOff>
    </xdr:to>
    <xdr:sp macro="" textlink="">
      <xdr:nvSpPr>
        <xdr:cNvPr id="148" name="円/楕円 147"/>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136542</xdr:rowOff>
    </xdr:from>
    <xdr:ext cx="762000" cy="259045"/>
    <xdr:sp macro="" textlink="">
      <xdr:nvSpPr>
        <xdr:cNvPr id="149" name="テキスト ボックス 148"/>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50" name="円/楕円 149"/>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102252</xdr:rowOff>
    </xdr:from>
    <xdr:ext cx="762000" cy="259045"/>
    <xdr:sp macro="" textlink="">
      <xdr:nvSpPr>
        <xdr:cNvPr id="151" name="テキスト ボックス 150"/>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障害者福祉サービス事業費の増</a:t>
          </a:r>
          <a:r>
            <a:rPr lang="ja-JP" altLang="en-US" sz="1400" b="0" i="0" baseline="0">
              <a:solidFill>
                <a:schemeClr val="dk1"/>
              </a:solidFill>
              <a:effectLst/>
              <a:latin typeface="+mn-lt"/>
              <a:ea typeface="+mn-ea"/>
              <a:cs typeface="+mn-cs"/>
            </a:rPr>
            <a:t>や私立保育園運営費の増</a:t>
          </a:r>
          <a:r>
            <a:rPr lang="ja-JP" altLang="ja-JP" sz="1400" b="0" i="0" baseline="0">
              <a:solidFill>
                <a:schemeClr val="dk1"/>
              </a:solidFill>
              <a:effectLst/>
              <a:latin typeface="+mn-lt"/>
              <a:ea typeface="+mn-ea"/>
              <a:cs typeface="+mn-cs"/>
            </a:rPr>
            <a:t>などから扶助費は増加傾向にあるものの、類似団体平均を下回る９．</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％となっている。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今後も、社会情勢の変化や市としての役割を踏まえ、適正な執行に努めていく。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167822</xdr:rowOff>
    </xdr:to>
    <xdr:cxnSp macro="">
      <xdr:nvCxnSpPr>
        <xdr:cNvPr id="186" name="直線コネクタ 185"/>
        <xdr:cNvCxnSpPr/>
      </xdr:nvCxnSpPr>
      <xdr:spPr>
        <a:xfrm>
          <a:off x="3987800" y="92056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118835</xdr:rowOff>
    </xdr:to>
    <xdr:cxnSp macro="">
      <xdr:nvCxnSpPr>
        <xdr:cNvPr id="189" name="直線コネクタ 188"/>
        <xdr:cNvCxnSpPr/>
      </xdr:nvCxnSpPr>
      <xdr:spPr>
        <a:xfrm>
          <a:off x="3098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86178</xdr:rowOff>
    </xdr:to>
    <xdr:cxnSp macro="">
      <xdr:nvCxnSpPr>
        <xdr:cNvPr id="192" name="直線コネクタ 191"/>
        <xdr:cNvCxnSpPr/>
      </xdr:nvCxnSpPr>
      <xdr:spPr>
        <a:xfrm>
          <a:off x="2209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37193</xdr:rowOff>
    </xdr:to>
    <xdr:cxnSp macro="">
      <xdr:nvCxnSpPr>
        <xdr:cNvPr id="195" name="直線コネクタ 194"/>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7" name="円/楕円 206"/>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8" name="テキスト ボックス 207"/>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09" name="円/楕円 208"/>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0" name="テキスト ボックス 209"/>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1" name="円/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3" name="円/楕円 212"/>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4" name="テキスト ボックス 213"/>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昨年と同水準を維持し、類似団体の平均を下回っている。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今後も基準内の繰出を原則とするとともに、特別会計の健全化に取り組むことで、繰出金の縮減に努めていく。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55</xdr:row>
      <xdr:rowOff>107950</xdr:rowOff>
    </xdr:to>
    <xdr:cxnSp macro="">
      <xdr:nvCxnSpPr>
        <xdr:cNvPr id="247" name="直線コネクタ 246"/>
        <xdr:cNvCxnSpPr/>
      </xdr:nvCxnSpPr>
      <xdr:spPr>
        <a:xfrm>
          <a:off x="15671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82550</xdr:rowOff>
    </xdr:from>
    <xdr:to>
      <xdr:col>22</xdr:col>
      <xdr:colOff>565150</xdr:colOff>
      <xdr:row>55</xdr:row>
      <xdr:rowOff>95250</xdr:rowOff>
    </xdr:to>
    <xdr:cxnSp macro="">
      <xdr:nvCxnSpPr>
        <xdr:cNvPr id="250" name="直線コネクタ 249"/>
        <xdr:cNvCxnSpPr/>
      </xdr:nvCxnSpPr>
      <xdr:spPr>
        <a:xfrm>
          <a:off x="14782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82550</xdr:rowOff>
    </xdr:from>
    <xdr:to>
      <xdr:col>21</xdr:col>
      <xdr:colOff>361950</xdr:colOff>
      <xdr:row>55</xdr:row>
      <xdr:rowOff>107950</xdr:rowOff>
    </xdr:to>
    <xdr:cxnSp macro="">
      <xdr:nvCxnSpPr>
        <xdr:cNvPr id="253" name="直線コネクタ 252"/>
        <xdr:cNvCxnSpPr/>
      </xdr:nvCxnSpPr>
      <xdr:spPr>
        <a:xfrm flipV="1">
          <a:off x="13893800" y="951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107950</xdr:rowOff>
    </xdr:to>
    <xdr:cxnSp macro="">
      <xdr:nvCxnSpPr>
        <xdr:cNvPr id="256" name="直線コネクタ 255"/>
        <xdr:cNvCxnSpPr/>
      </xdr:nvCxnSpPr>
      <xdr:spPr>
        <a:xfrm>
          <a:off x="13004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68" name="円/楕円 267"/>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69" name="テキスト ボックス 268"/>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31750</xdr:rowOff>
    </xdr:from>
    <xdr:to>
      <xdr:col>21</xdr:col>
      <xdr:colOff>412750</xdr:colOff>
      <xdr:row>55</xdr:row>
      <xdr:rowOff>133350</xdr:rowOff>
    </xdr:to>
    <xdr:sp macro="" textlink="">
      <xdr:nvSpPr>
        <xdr:cNvPr id="270" name="円/楕円 269"/>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143527</xdr:rowOff>
    </xdr:from>
    <xdr:ext cx="762000" cy="259045"/>
    <xdr:sp macro="" textlink="">
      <xdr:nvSpPr>
        <xdr:cNvPr id="271" name="テキスト ボックス 270"/>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2" name="円/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143527</xdr:rowOff>
    </xdr:from>
    <xdr:ext cx="762000" cy="259045"/>
    <xdr:sp macro="" textlink="">
      <xdr:nvSpPr>
        <xdr:cNvPr id="273" name="テキスト ボックス 272"/>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4" name="円/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5" name="テキスト ボックス 27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補助金見直し基準に基づき、適正な執行に努めてきた結果、昨年と同水準を維持している。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今後も引き続き、適正な執行に努めていく。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86178</xdr:rowOff>
    </xdr:from>
    <xdr:to>
      <xdr:col>24</xdr:col>
      <xdr:colOff>31750</xdr:colOff>
      <xdr:row>35</xdr:row>
      <xdr:rowOff>86178</xdr:rowOff>
    </xdr:to>
    <xdr:cxnSp macro="">
      <xdr:nvCxnSpPr>
        <xdr:cNvPr id="310" name="直線コネクタ 309"/>
        <xdr:cNvCxnSpPr/>
      </xdr:nvCxnSpPr>
      <xdr:spPr>
        <a:xfrm>
          <a:off x="15671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86178</xdr:rowOff>
    </xdr:from>
    <xdr:to>
      <xdr:col>22</xdr:col>
      <xdr:colOff>565150</xdr:colOff>
      <xdr:row>35</xdr:row>
      <xdr:rowOff>118836</xdr:rowOff>
    </xdr:to>
    <xdr:cxnSp macro="">
      <xdr:nvCxnSpPr>
        <xdr:cNvPr id="313" name="直線コネクタ 312"/>
        <xdr:cNvCxnSpPr/>
      </xdr:nvCxnSpPr>
      <xdr:spPr>
        <a:xfrm flipV="1">
          <a:off x="14782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118836</xdr:rowOff>
    </xdr:to>
    <xdr:cxnSp macro="">
      <xdr:nvCxnSpPr>
        <xdr:cNvPr id="316" name="直線コネクタ 315"/>
        <xdr:cNvCxnSpPr/>
      </xdr:nvCxnSpPr>
      <xdr:spPr>
        <a:xfrm>
          <a:off x="13893800" y="610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140607</xdr:rowOff>
    </xdr:to>
    <xdr:cxnSp macro="">
      <xdr:nvCxnSpPr>
        <xdr:cNvPr id="319" name="直線コネクタ 318"/>
        <xdr:cNvCxnSpPr/>
      </xdr:nvCxnSpPr>
      <xdr:spPr>
        <a:xfrm flipV="1">
          <a:off x="13004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35378</xdr:rowOff>
    </xdr:from>
    <xdr:to>
      <xdr:col>24</xdr:col>
      <xdr:colOff>82550</xdr:colOff>
      <xdr:row>35</xdr:row>
      <xdr:rowOff>136978</xdr:rowOff>
    </xdr:to>
    <xdr:sp macro="" textlink="">
      <xdr:nvSpPr>
        <xdr:cNvPr id="329" name="円/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35378</xdr:rowOff>
    </xdr:from>
    <xdr:to>
      <xdr:col>22</xdr:col>
      <xdr:colOff>615950</xdr:colOff>
      <xdr:row>35</xdr:row>
      <xdr:rowOff>136978</xdr:rowOff>
    </xdr:to>
    <xdr:sp macro="" textlink="">
      <xdr:nvSpPr>
        <xdr:cNvPr id="331" name="円/楕円 330"/>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147155</xdr:rowOff>
    </xdr:from>
    <xdr:ext cx="736600" cy="259045"/>
    <xdr:sp macro="" textlink="">
      <xdr:nvSpPr>
        <xdr:cNvPr id="332" name="テキスト ボックス 331"/>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68036</xdr:rowOff>
    </xdr:from>
    <xdr:to>
      <xdr:col>21</xdr:col>
      <xdr:colOff>412750</xdr:colOff>
      <xdr:row>35</xdr:row>
      <xdr:rowOff>169636</xdr:rowOff>
    </xdr:to>
    <xdr:sp macro="" textlink="">
      <xdr:nvSpPr>
        <xdr:cNvPr id="333" name="円/楕円 332"/>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8363</xdr:rowOff>
    </xdr:from>
    <xdr:ext cx="762000" cy="259045"/>
    <xdr:sp macro="" textlink="">
      <xdr:nvSpPr>
        <xdr:cNvPr id="334" name="テキスト ボックス 333"/>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5" name="円/楕円 334"/>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6" name="テキスト ボックス 335"/>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89807</xdr:rowOff>
    </xdr:from>
    <xdr:to>
      <xdr:col>19</xdr:col>
      <xdr:colOff>6350</xdr:colOff>
      <xdr:row>36</xdr:row>
      <xdr:rowOff>19957</xdr:rowOff>
    </xdr:to>
    <xdr:sp macro="" textlink="">
      <xdr:nvSpPr>
        <xdr:cNvPr id="337" name="円/楕円 336"/>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4734</xdr:rowOff>
    </xdr:from>
    <xdr:ext cx="762000" cy="259045"/>
    <xdr:sp macro="" textlink="">
      <xdr:nvSpPr>
        <xdr:cNvPr id="338" name="テキスト ボックス 337"/>
        <xdr:cNvSpPr txBox="1"/>
      </xdr:nvSpPr>
      <xdr:spPr>
        <a:xfrm>
          <a:off x="12623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公的資金補償金免除繰上償還や、償還期間を圧縮した借り入れ等の実施により、公債費の縮減に取り組んでいるものの、類似団体平均を４</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ポイント上回る１９．</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％となっている。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今後も引き続き、公債費の縮減に努めていく。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41275</xdr:rowOff>
    </xdr:to>
    <xdr:cxnSp macro="">
      <xdr:nvCxnSpPr>
        <xdr:cNvPr id="367" name="直線コネクタ 366"/>
        <xdr:cNvCxnSpPr/>
      </xdr:nvCxnSpPr>
      <xdr:spPr>
        <a:xfrm>
          <a:off x="3987800" y="132372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35561</xdr:rowOff>
    </xdr:from>
    <xdr:to>
      <xdr:col>5</xdr:col>
      <xdr:colOff>549275</xdr:colOff>
      <xdr:row>77</xdr:row>
      <xdr:rowOff>98425</xdr:rowOff>
    </xdr:to>
    <xdr:cxnSp macro="">
      <xdr:nvCxnSpPr>
        <xdr:cNvPr id="370" name="直線コネクタ 369"/>
        <xdr:cNvCxnSpPr/>
      </xdr:nvCxnSpPr>
      <xdr:spPr>
        <a:xfrm flipV="1">
          <a:off x="3098800" y="132372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98425</xdr:rowOff>
    </xdr:from>
    <xdr:to>
      <xdr:col>4</xdr:col>
      <xdr:colOff>346075</xdr:colOff>
      <xdr:row>78</xdr:row>
      <xdr:rowOff>35561</xdr:rowOff>
    </xdr:to>
    <xdr:cxnSp macro="">
      <xdr:nvCxnSpPr>
        <xdr:cNvPr id="373" name="直線コネクタ 372"/>
        <xdr:cNvCxnSpPr/>
      </xdr:nvCxnSpPr>
      <xdr:spPr>
        <a:xfrm flipV="1">
          <a:off x="2209800" y="1330007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46989</xdr:rowOff>
    </xdr:to>
    <xdr:cxnSp macro="">
      <xdr:nvCxnSpPr>
        <xdr:cNvPr id="376" name="直線コネクタ 375"/>
        <xdr:cNvCxnSpPr/>
      </xdr:nvCxnSpPr>
      <xdr:spPr>
        <a:xfrm flipV="1">
          <a:off x="1320800" y="13408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0" name="テキスト ボックス 37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161925</xdr:rowOff>
    </xdr:from>
    <xdr:to>
      <xdr:col>7</xdr:col>
      <xdr:colOff>66675</xdr:colOff>
      <xdr:row>77</xdr:row>
      <xdr:rowOff>92075</xdr:rowOff>
    </xdr:to>
    <xdr:sp macro="" textlink="">
      <xdr:nvSpPr>
        <xdr:cNvPr id="386" name="円/楕円 385"/>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134002</xdr:rowOff>
    </xdr:from>
    <xdr:ext cx="762000" cy="259045"/>
    <xdr:sp macro="" textlink="">
      <xdr:nvSpPr>
        <xdr:cNvPr id="387" name="公債費該当値テキスト"/>
        <xdr:cNvSpPr txBox="1"/>
      </xdr:nvSpPr>
      <xdr:spPr>
        <a:xfrm>
          <a:off x="4914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156211</xdr:rowOff>
    </xdr:from>
    <xdr:to>
      <xdr:col>5</xdr:col>
      <xdr:colOff>600075</xdr:colOff>
      <xdr:row>77</xdr:row>
      <xdr:rowOff>86361</xdr:rowOff>
    </xdr:to>
    <xdr:sp macro="" textlink="">
      <xdr:nvSpPr>
        <xdr:cNvPr id="388" name="円/楕円 387"/>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71138</xdr:rowOff>
    </xdr:from>
    <xdr:ext cx="736600" cy="259045"/>
    <xdr:sp macro="" textlink="">
      <xdr:nvSpPr>
        <xdr:cNvPr id="389" name="テキスト ボックス 388"/>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47625</xdr:rowOff>
    </xdr:from>
    <xdr:to>
      <xdr:col>4</xdr:col>
      <xdr:colOff>396875</xdr:colOff>
      <xdr:row>77</xdr:row>
      <xdr:rowOff>149225</xdr:rowOff>
    </xdr:to>
    <xdr:sp macro="" textlink="">
      <xdr:nvSpPr>
        <xdr:cNvPr id="390" name="円/楕円 389"/>
        <xdr:cNvSpPr/>
      </xdr:nvSpPr>
      <xdr:spPr>
        <a:xfrm>
          <a:off x="3048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134002</xdr:rowOff>
    </xdr:from>
    <xdr:ext cx="762000" cy="259045"/>
    <xdr:sp macro="" textlink="">
      <xdr:nvSpPr>
        <xdr:cNvPr id="391" name="テキスト ボックス 390"/>
        <xdr:cNvSpPr txBox="1"/>
      </xdr:nvSpPr>
      <xdr:spPr>
        <a:xfrm>
          <a:off x="2717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2" name="円/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94" name="円/楕円 393"/>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95" name="テキスト ボックス 394"/>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類似団体平均と比較して、９．</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ポイント下回っているが、物件費や扶助費などが類似団体より少ないことが影響していると考えられる。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今後も引き続き適正な執行と人件費の削減、内部経費の縮減などに努めていく。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154432</xdr:rowOff>
    </xdr:from>
    <xdr:to>
      <xdr:col>24</xdr:col>
      <xdr:colOff>31750</xdr:colOff>
      <xdr:row>75</xdr:row>
      <xdr:rowOff>33274</xdr:rowOff>
    </xdr:to>
    <xdr:cxnSp macro="">
      <xdr:nvCxnSpPr>
        <xdr:cNvPr id="426" name="直線コネクタ 425"/>
        <xdr:cNvCxnSpPr/>
      </xdr:nvCxnSpPr>
      <xdr:spPr>
        <a:xfrm>
          <a:off x="15671800" y="128417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154432</xdr:rowOff>
    </xdr:to>
    <xdr:cxnSp macro="">
      <xdr:nvCxnSpPr>
        <xdr:cNvPr id="429" name="直線コネクタ 428"/>
        <xdr:cNvCxnSpPr/>
      </xdr:nvCxnSpPr>
      <xdr:spPr>
        <a:xfrm>
          <a:off x="14782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51562</xdr:rowOff>
    </xdr:to>
    <xdr:cxnSp macro="">
      <xdr:nvCxnSpPr>
        <xdr:cNvPr id="432" name="直線コネクタ 431"/>
        <xdr:cNvCxnSpPr/>
      </xdr:nvCxnSpPr>
      <xdr:spPr>
        <a:xfrm flipV="1">
          <a:off x="13893800" y="128143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xdr:rowOff>
    </xdr:from>
    <xdr:to>
      <xdr:col>20</xdr:col>
      <xdr:colOff>158750</xdr:colOff>
      <xdr:row>75</xdr:row>
      <xdr:rowOff>51562</xdr:rowOff>
    </xdr:to>
    <xdr:cxnSp macro="">
      <xdr:nvCxnSpPr>
        <xdr:cNvPr id="435" name="直線コネクタ 434"/>
        <xdr:cNvCxnSpPr/>
      </xdr:nvCxnSpPr>
      <xdr:spPr>
        <a:xfrm>
          <a:off x="13004800" y="12864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9" name="テキスト ボックス 438"/>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153924</xdr:rowOff>
    </xdr:from>
    <xdr:to>
      <xdr:col>24</xdr:col>
      <xdr:colOff>82550</xdr:colOff>
      <xdr:row>75</xdr:row>
      <xdr:rowOff>84074</xdr:rowOff>
    </xdr:to>
    <xdr:sp macro="" textlink="">
      <xdr:nvSpPr>
        <xdr:cNvPr id="445" name="円/楕円 444"/>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170451</xdr:rowOff>
    </xdr:from>
    <xdr:ext cx="762000" cy="259045"/>
    <xdr:sp macro="" textlink="">
      <xdr:nvSpPr>
        <xdr:cNvPr id="446"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103632</xdr:rowOff>
    </xdr:from>
    <xdr:to>
      <xdr:col>22</xdr:col>
      <xdr:colOff>615950</xdr:colOff>
      <xdr:row>75</xdr:row>
      <xdr:rowOff>33782</xdr:rowOff>
    </xdr:to>
    <xdr:sp macro="" textlink="">
      <xdr:nvSpPr>
        <xdr:cNvPr id="447" name="円/楕円 446"/>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43959</xdr:rowOff>
    </xdr:from>
    <xdr:ext cx="736600" cy="259045"/>
    <xdr:sp macro="" textlink="">
      <xdr:nvSpPr>
        <xdr:cNvPr id="448" name="テキスト ボックス 447"/>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49" name="円/楕円 448"/>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0" name="テキスト ボックス 449"/>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51" name="円/楕円 450"/>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112539</xdr:rowOff>
    </xdr:from>
    <xdr:ext cx="762000" cy="259045"/>
    <xdr:sp macro="" textlink="">
      <xdr:nvSpPr>
        <xdr:cNvPr id="452" name="テキスト ボックス 451"/>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126492</xdr:rowOff>
    </xdr:from>
    <xdr:to>
      <xdr:col>19</xdr:col>
      <xdr:colOff>6350</xdr:colOff>
      <xdr:row>75</xdr:row>
      <xdr:rowOff>56642</xdr:rowOff>
    </xdr:to>
    <xdr:sp macro="" textlink="">
      <xdr:nvSpPr>
        <xdr:cNvPr id="453" name="円/楕円 452"/>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66819</xdr:rowOff>
    </xdr:from>
    <xdr:ext cx="762000" cy="259045"/>
    <xdr:sp macro="" textlink="">
      <xdr:nvSpPr>
        <xdr:cNvPr id="454" name="テキスト ボックス 453"/>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145707</xdr:rowOff>
    </xdr:from>
    <xdr:to>
      <xdr:col>4</xdr:col>
      <xdr:colOff>1117600</xdr:colOff>
      <xdr:row>15</xdr:row>
      <xdr:rowOff>169070</xdr:rowOff>
    </xdr:to>
    <xdr:cxnSp macro="">
      <xdr:nvCxnSpPr>
        <xdr:cNvPr id="48" name="直線コネクタ 47"/>
        <xdr:cNvCxnSpPr/>
      </xdr:nvCxnSpPr>
      <xdr:spPr bwMode="auto">
        <a:xfrm flipV="1">
          <a:off x="5003800" y="2765082"/>
          <a:ext cx="647700" cy="2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155765</xdr:rowOff>
    </xdr:from>
    <xdr:to>
      <xdr:col>4</xdr:col>
      <xdr:colOff>469900</xdr:colOff>
      <xdr:row>15</xdr:row>
      <xdr:rowOff>169070</xdr:rowOff>
    </xdr:to>
    <xdr:cxnSp macro="">
      <xdr:nvCxnSpPr>
        <xdr:cNvPr id="51" name="直線コネクタ 50"/>
        <xdr:cNvCxnSpPr/>
      </xdr:nvCxnSpPr>
      <xdr:spPr bwMode="auto">
        <a:xfrm>
          <a:off x="4305300" y="2775140"/>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118915</xdr:rowOff>
    </xdr:from>
    <xdr:to>
      <xdr:col>3</xdr:col>
      <xdr:colOff>904875</xdr:colOff>
      <xdr:row>15</xdr:row>
      <xdr:rowOff>155765</xdr:rowOff>
    </xdr:to>
    <xdr:cxnSp macro="">
      <xdr:nvCxnSpPr>
        <xdr:cNvPr id="54" name="直線コネクタ 53"/>
        <xdr:cNvCxnSpPr/>
      </xdr:nvCxnSpPr>
      <xdr:spPr bwMode="auto">
        <a:xfrm>
          <a:off x="3606800" y="2738290"/>
          <a:ext cx="698500" cy="36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118915</xdr:rowOff>
    </xdr:from>
    <xdr:to>
      <xdr:col>3</xdr:col>
      <xdr:colOff>206375</xdr:colOff>
      <xdr:row>15</xdr:row>
      <xdr:rowOff>130139</xdr:rowOff>
    </xdr:to>
    <xdr:cxnSp macro="">
      <xdr:nvCxnSpPr>
        <xdr:cNvPr id="57" name="直線コネクタ 56"/>
        <xdr:cNvCxnSpPr/>
      </xdr:nvCxnSpPr>
      <xdr:spPr bwMode="auto">
        <a:xfrm flipV="1">
          <a:off x="2908300" y="2738290"/>
          <a:ext cx="698500" cy="11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94907</xdr:rowOff>
    </xdr:from>
    <xdr:to>
      <xdr:col>5</xdr:col>
      <xdr:colOff>34925</xdr:colOff>
      <xdr:row>16</xdr:row>
      <xdr:rowOff>25057</xdr:rowOff>
    </xdr:to>
    <xdr:sp macro="" textlink="">
      <xdr:nvSpPr>
        <xdr:cNvPr id="67" name="円/楕円 66"/>
        <xdr:cNvSpPr/>
      </xdr:nvSpPr>
      <xdr:spPr bwMode="auto">
        <a:xfrm>
          <a:off x="5600700" y="271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111434</xdr:rowOff>
    </xdr:from>
    <xdr:ext cx="762000" cy="259045"/>
    <xdr:sp macro="" textlink="">
      <xdr:nvSpPr>
        <xdr:cNvPr id="68" name="人口1人当たり決算額の推移該当値テキスト130"/>
        <xdr:cNvSpPr txBox="1"/>
      </xdr:nvSpPr>
      <xdr:spPr>
        <a:xfrm>
          <a:off x="5740400" y="25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118270</xdr:rowOff>
    </xdr:from>
    <xdr:to>
      <xdr:col>4</xdr:col>
      <xdr:colOff>520700</xdr:colOff>
      <xdr:row>16</xdr:row>
      <xdr:rowOff>48420</xdr:rowOff>
    </xdr:to>
    <xdr:sp macro="" textlink="">
      <xdr:nvSpPr>
        <xdr:cNvPr id="69" name="円/楕円 68"/>
        <xdr:cNvSpPr/>
      </xdr:nvSpPr>
      <xdr:spPr bwMode="auto">
        <a:xfrm>
          <a:off x="4953000" y="273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58597</xdr:rowOff>
    </xdr:from>
    <xdr:ext cx="736600" cy="259045"/>
    <xdr:sp macro="" textlink="">
      <xdr:nvSpPr>
        <xdr:cNvPr id="70" name="テキスト ボックス 69"/>
        <xdr:cNvSpPr txBox="1"/>
      </xdr:nvSpPr>
      <xdr:spPr>
        <a:xfrm>
          <a:off x="4622800" y="2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104965</xdr:rowOff>
    </xdr:from>
    <xdr:to>
      <xdr:col>3</xdr:col>
      <xdr:colOff>955675</xdr:colOff>
      <xdr:row>16</xdr:row>
      <xdr:rowOff>35115</xdr:rowOff>
    </xdr:to>
    <xdr:sp macro="" textlink="">
      <xdr:nvSpPr>
        <xdr:cNvPr id="71" name="円/楕円 70"/>
        <xdr:cNvSpPr/>
      </xdr:nvSpPr>
      <xdr:spPr bwMode="auto">
        <a:xfrm>
          <a:off x="4254500" y="27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45292</xdr:rowOff>
    </xdr:from>
    <xdr:ext cx="762000" cy="259045"/>
    <xdr:sp macro="" textlink="">
      <xdr:nvSpPr>
        <xdr:cNvPr id="72" name="テキスト ボックス 71"/>
        <xdr:cNvSpPr txBox="1"/>
      </xdr:nvSpPr>
      <xdr:spPr>
        <a:xfrm>
          <a:off x="3924300" y="249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68115</xdr:rowOff>
    </xdr:from>
    <xdr:to>
      <xdr:col>3</xdr:col>
      <xdr:colOff>257175</xdr:colOff>
      <xdr:row>15</xdr:row>
      <xdr:rowOff>169715</xdr:rowOff>
    </xdr:to>
    <xdr:sp macro="" textlink="">
      <xdr:nvSpPr>
        <xdr:cNvPr id="73" name="円/楕円 72"/>
        <xdr:cNvSpPr/>
      </xdr:nvSpPr>
      <xdr:spPr bwMode="auto">
        <a:xfrm>
          <a:off x="3556000" y="268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8442</xdr:rowOff>
    </xdr:from>
    <xdr:ext cx="762000" cy="259045"/>
    <xdr:sp macro="" textlink="">
      <xdr:nvSpPr>
        <xdr:cNvPr id="74" name="テキスト ボックス 73"/>
        <xdr:cNvSpPr txBox="1"/>
      </xdr:nvSpPr>
      <xdr:spPr>
        <a:xfrm>
          <a:off x="3225800" y="24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79339</xdr:rowOff>
    </xdr:from>
    <xdr:to>
      <xdr:col>2</xdr:col>
      <xdr:colOff>692150</xdr:colOff>
      <xdr:row>16</xdr:row>
      <xdr:rowOff>9489</xdr:rowOff>
    </xdr:to>
    <xdr:sp macro="" textlink="">
      <xdr:nvSpPr>
        <xdr:cNvPr id="75" name="円/楕円 74"/>
        <xdr:cNvSpPr/>
      </xdr:nvSpPr>
      <xdr:spPr bwMode="auto">
        <a:xfrm>
          <a:off x="2857500" y="269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165716</xdr:rowOff>
    </xdr:from>
    <xdr:ext cx="762000" cy="259045"/>
    <xdr:sp macro="" textlink="">
      <xdr:nvSpPr>
        <xdr:cNvPr id="76" name="テキスト ボックス 75"/>
        <xdr:cNvSpPr txBox="1"/>
      </xdr:nvSpPr>
      <xdr:spPr>
        <a:xfrm>
          <a:off x="2527300" y="278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216415</xdr:rowOff>
    </xdr:from>
    <xdr:to>
      <xdr:col>4</xdr:col>
      <xdr:colOff>1117600</xdr:colOff>
      <xdr:row>35</xdr:row>
      <xdr:rowOff>324249</xdr:rowOff>
    </xdr:to>
    <xdr:cxnSp macro="">
      <xdr:nvCxnSpPr>
        <xdr:cNvPr id="111" name="直線コネクタ 110"/>
        <xdr:cNvCxnSpPr/>
      </xdr:nvCxnSpPr>
      <xdr:spPr bwMode="auto">
        <a:xfrm>
          <a:off x="5003800" y="6826765"/>
          <a:ext cx="647700" cy="10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102997</xdr:rowOff>
    </xdr:from>
    <xdr:to>
      <xdr:col>4</xdr:col>
      <xdr:colOff>469900</xdr:colOff>
      <xdr:row>35</xdr:row>
      <xdr:rowOff>216415</xdr:rowOff>
    </xdr:to>
    <xdr:cxnSp macro="">
      <xdr:nvCxnSpPr>
        <xdr:cNvPr id="114" name="直線コネクタ 113"/>
        <xdr:cNvCxnSpPr/>
      </xdr:nvCxnSpPr>
      <xdr:spPr bwMode="auto">
        <a:xfrm>
          <a:off x="4305300" y="6713347"/>
          <a:ext cx="698500" cy="11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340023</xdr:rowOff>
    </xdr:from>
    <xdr:to>
      <xdr:col>3</xdr:col>
      <xdr:colOff>904875</xdr:colOff>
      <xdr:row>35</xdr:row>
      <xdr:rowOff>102997</xdr:rowOff>
    </xdr:to>
    <xdr:cxnSp macro="">
      <xdr:nvCxnSpPr>
        <xdr:cNvPr id="117" name="直線コネクタ 116"/>
        <xdr:cNvCxnSpPr/>
      </xdr:nvCxnSpPr>
      <xdr:spPr bwMode="auto">
        <a:xfrm>
          <a:off x="3606800" y="6607473"/>
          <a:ext cx="698500" cy="10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340023</xdr:rowOff>
    </xdr:from>
    <xdr:to>
      <xdr:col>3</xdr:col>
      <xdr:colOff>206375</xdr:colOff>
      <xdr:row>35</xdr:row>
      <xdr:rowOff>20114</xdr:rowOff>
    </xdr:to>
    <xdr:cxnSp macro="">
      <xdr:nvCxnSpPr>
        <xdr:cNvPr id="120" name="直線コネクタ 119"/>
        <xdr:cNvCxnSpPr/>
      </xdr:nvCxnSpPr>
      <xdr:spPr bwMode="auto">
        <a:xfrm flipV="1">
          <a:off x="2908300" y="6607473"/>
          <a:ext cx="698500" cy="22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273449</xdr:rowOff>
    </xdr:from>
    <xdr:to>
      <xdr:col>5</xdr:col>
      <xdr:colOff>34925</xdr:colOff>
      <xdr:row>36</xdr:row>
      <xdr:rowOff>32149</xdr:rowOff>
    </xdr:to>
    <xdr:sp macro="" textlink="">
      <xdr:nvSpPr>
        <xdr:cNvPr id="130" name="円/楕円 129"/>
        <xdr:cNvSpPr/>
      </xdr:nvSpPr>
      <xdr:spPr bwMode="auto">
        <a:xfrm>
          <a:off x="5600700" y="688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118526</xdr:rowOff>
    </xdr:from>
    <xdr:ext cx="762000" cy="259045"/>
    <xdr:sp macro="" textlink="">
      <xdr:nvSpPr>
        <xdr:cNvPr id="131" name="人口1人当たり決算額の推移該当値テキスト445"/>
        <xdr:cNvSpPr txBox="1"/>
      </xdr:nvSpPr>
      <xdr:spPr>
        <a:xfrm>
          <a:off x="5740400" y="672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165615</xdr:rowOff>
    </xdr:from>
    <xdr:to>
      <xdr:col>4</xdr:col>
      <xdr:colOff>520700</xdr:colOff>
      <xdr:row>35</xdr:row>
      <xdr:rowOff>267215</xdr:rowOff>
    </xdr:to>
    <xdr:sp macro="" textlink="">
      <xdr:nvSpPr>
        <xdr:cNvPr id="132" name="円/楕円 131"/>
        <xdr:cNvSpPr/>
      </xdr:nvSpPr>
      <xdr:spPr bwMode="auto">
        <a:xfrm>
          <a:off x="4953000" y="677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277392</xdr:rowOff>
    </xdr:from>
    <xdr:ext cx="736600" cy="259045"/>
    <xdr:sp macro="" textlink="">
      <xdr:nvSpPr>
        <xdr:cNvPr id="133" name="テキスト ボックス 132"/>
        <xdr:cNvSpPr txBox="1"/>
      </xdr:nvSpPr>
      <xdr:spPr>
        <a:xfrm>
          <a:off x="4622800" y="654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52197</xdr:rowOff>
    </xdr:from>
    <xdr:to>
      <xdr:col>3</xdr:col>
      <xdr:colOff>955675</xdr:colOff>
      <xdr:row>35</xdr:row>
      <xdr:rowOff>153797</xdr:rowOff>
    </xdr:to>
    <xdr:sp macro="" textlink="">
      <xdr:nvSpPr>
        <xdr:cNvPr id="134" name="円/楕円 133"/>
        <xdr:cNvSpPr/>
      </xdr:nvSpPr>
      <xdr:spPr bwMode="auto">
        <a:xfrm>
          <a:off x="4254500" y="666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163974</xdr:rowOff>
    </xdr:from>
    <xdr:ext cx="762000" cy="259045"/>
    <xdr:sp macro="" textlink="">
      <xdr:nvSpPr>
        <xdr:cNvPr id="135" name="テキスト ボックス 134"/>
        <xdr:cNvSpPr txBox="1"/>
      </xdr:nvSpPr>
      <xdr:spPr>
        <a:xfrm>
          <a:off x="3924300" y="64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289223</xdr:rowOff>
    </xdr:from>
    <xdr:to>
      <xdr:col>3</xdr:col>
      <xdr:colOff>257175</xdr:colOff>
      <xdr:row>35</xdr:row>
      <xdr:rowOff>47923</xdr:rowOff>
    </xdr:to>
    <xdr:sp macro="" textlink="">
      <xdr:nvSpPr>
        <xdr:cNvPr id="136" name="円/楕円 135"/>
        <xdr:cNvSpPr/>
      </xdr:nvSpPr>
      <xdr:spPr bwMode="auto">
        <a:xfrm>
          <a:off x="3556000" y="655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58100</xdr:rowOff>
    </xdr:from>
    <xdr:ext cx="762000" cy="259045"/>
    <xdr:sp macro="" textlink="">
      <xdr:nvSpPr>
        <xdr:cNvPr id="137" name="テキスト ボックス 136"/>
        <xdr:cNvSpPr txBox="1"/>
      </xdr:nvSpPr>
      <xdr:spPr>
        <a:xfrm>
          <a:off x="3225800" y="632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312214</xdr:rowOff>
    </xdr:from>
    <xdr:to>
      <xdr:col>2</xdr:col>
      <xdr:colOff>692150</xdr:colOff>
      <xdr:row>35</xdr:row>
      <xdr:rowOff>70914</xdr:rowOff>
    </xdr:to>
    <xdr:sp macro="" textlink="">
      <xdr:nvSpPr>
        <xdr:cNvPr id="138" name="円/楕円 137"/>
        <xdr:cNvSpPr/>
      </xdr:nvSpPr>
      <xdr:spPr bwMode="auto">
        <a:xfrm>
          <a:off x="2857500" y="657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55691</xdr:rowOff>
    </xdr:from>
    <xdr:ext cx="762000" cy="259045"/>
    <xdr:sp macro="" textlink="">
      <xdr:nvSpPr>
        <xdr:cNvPr id="139" name="テキスト ボックス 138"/>
        <xdr:cNvSpPr txBox="1"/>
      </xdr:nvSpPr>
      <xdr:spPr>
        <a:xfrm>
          <a:off x="2527300" y="666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山口市</a:t>
          </a:r>
          <a:r>
            <a:rPr lang="ja-JP" altLang="ja-JP" sz="1400" b="0" i="0" baseline="0">
              <a:solidFill>
                <a:schemeClr val="dk1"/>
              </a:solidFill>
              <a:effectLst/>
              <a:latin typeface="+mn-lt"/>
              <a:ea typeface="+mn-ea"/>
              <a:cs typeface="+mn-cs"/>
            </a:rPr>
            <a:t>財政運営健全化計画において、歳入規模に見合った財政運営とし、財源不足を補うための財政調整基金からの取り崩しに頼らないことを基本としている</a:t>
          </a:r>
          <a:r>
            <a:rPr lang="ja-JP" altLang="en-US" sz="1400" b="0" i="0" baseline="0">
              <a:solidFill>
                <a:schemeClr val="dk1"/>
              </a:solidFill>
              <a:effectLst/>
              <a:latin typeface="+mn-lt"/>
              <a:ea typeface="+mn-ea"/>
              <a:cs typeface="+mn-cs"/>
            </a:rPr>
            <a:t>。平成２６年度も引き続き</a:t>
          </a:r>
          <a:r>
            <a:rPr lang="ja-JP" altLang="ja-JP" sz="1400" b="0" i="0" baseline="0">
              <a:solidFill>
                <a:schemeClr val="dk1"/>
              </a:solidFill>
              <a:effectLst/>
              <a:latin typeface="+mn-lt"/>
              <a:ea typeface="+mn-ea"/>
              <a:cs typeface="+mn-cs"/>
            </a:rPr>
            <a:t>財政調整基金を取り崩しておらず、基金の残高は増加傾向にある。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今後の交付税の合併算定替の逓減などを見据えた中で、将来に向けた持続可能な財政基盤を確立するためにも、引き続き基金残高を増加させる。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全ての会計で黒字となっており、標準財政規模比も大きな変動はない。</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今後も赤字や資金不足とならないよう、適正な会計管理に努めていく。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過去の大規模な公共事業に係る償還が終了してきたことや地方債の新規発行額を償還額の範囲内におさえてきたこと、また平成１９年度から公的資金補償金免除繰上償還の実施により、元利償還金が減少してい</a:t>
          </a:r>
          <a:r>
            <a:rPr lang="ja-JP" altLang="en-US" sz="1400" b="0" i="0" baseline="0">
              <a:solidFill>
                <a:schemeClr val="dk1"/>
              </a:solidFill>
              <a:effectLst/>
              <a:latin typeface="+mn-lt"/>
              <a:ea typeface="+mn-ea"/>
              <a:cs typeface="+mn-cs"/>
            </a:rPr>
            <a:t>たが、</a:t>
          </a:r>
          <a:r>
            <a:rPr lang="ja-JP" altLang="ja-JP" sz="1400" b="0" i="0" baseline="0">
              <a:solidFill>
                <a:schemeClr val="dk1"/>
              </a:solidFill>
              <a:effectLst/>
              <a:latin typeface="+mn-lt"/>
              <a:ea typeface="+mn-ea"/>
              <a:cs typeface="+mn-cs"/>
            </a:rPr>
            <a:t>新山口駅ターミナルパーク整備事業費や学校施設耐震化事業費の増により前年度に比べて元利償還金は増加</a:t>
          </a:r>
          <a:r>
            <a:rPr lang="ja-JP" altLang="en-US" sz="1400" b="0" i="0" baseline="0">
              <a:solidFill>
                <a:schemeClr val="dk1"/>
              </a:solidFill>
              <a:effectLst/>
              <a:latin typeface="+mn-lt"/>
              <a:ea typeface="+mn-ea"/>
              <a:cs typeface="+mn-cs"/>
            </a:rPr>
            <a:t>した。</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しかし、</a:t>
          </a:r>
          <a:r>
            <a:rPr lang="ja-JP" altLang="ja-JP" sz="1400" b="0" i="0" baseline="0">
              <a:solidFill>
                <a:schemeClr val="dk1"/>
              </a:solidFill>
              <a:effectLst/>
              <a:latin typeface="+mn-lt"/>
              <a:ea typeface="+mn-ea"/>
              <a:cs typeface="+mn-cs"/>
            </a:rPr>
            <a:t>交付税措置のある有利な地方債</a:t>
          </a:r>
          <a:r>
            <a:rPr lang="ja-JP" altLang="en-US" sz="1400" b="0" i="0" baseline="0">
              <a:solidFill>
                <a:schemeClr val="dk1"/>
              </a:solidFill>
              <a:effectLst/>
              <a:latin typeface="+mn-lt"/>
              <a:ea typeface="+mn-ea"/>
              <a:cs typeface="+mn-cs"/>
            </a:rPr>
            <a:t>を活用</a:t>
          </a:r>
          <a:r>
            <a:rPr lang="ja-JP" altLang="ja-JP" sz="1400" b="0" i="0" baseline="0">
              <a:solidFill>
                <a:schemeClr val="dk1"/>
              </a:solidFill>
              <a:effectLst/>
              <a:latin typeface="+mn-lt"/>
              <a:ea typeface="+mn-ea"/>
              <a:cs typeface="+mn-cs"/>
            </a:rPr>
            <a:t>することで</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基準財政需要額算入見込額</a:t>
          </a:r>
          <a:r>
            <a:rPr lang="ja-JP" altLang="en-US" sz="1400" b="0" i="0" baseline="0">
              <a:solidFill>
                <a:schemeClr val="dk1"/>
              </a:solidFill>
              <a:effectLst/>
              <a:latin typeface="+mn-lt"/>
              <a:ea typeface="+mn-ea"/>
              <a:cs typeface="+mn-cs"/>
            </a:rPr>
            <a:t>が増加し、実質公債費比率は改善している。</a:t>
          </a:r>
          <a:r>
            <a:rPr lang="ja-JP" altLang="ja-JP" sz="1400" b="0" i="0" baseline="0">
              <a:solidFill>
                <a:schemeClr val="dk1"/>
              </a:solidFill>
              <a:effectLst/>
              <a:latin typeface="+mn-lt"/>
              <a:ea typeface="+mn-ea"/>
              <a:cs typeface="+mn-cs"/>
            </a:rPr>
            <a:t>引き続き後年度の負担を軽減するよう努めていく</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地方債の現在高は、</a:t>
          </a:r>
          <a:r>
            <a:rPr lang="ja-JP" altLang="ja-JP" sz="1400">
              <a:solidFill>
                <a:schemeClr val="dk1"/>
              </a:solidFill>
              <a:effectLst/>
              <a:latin typeface="+mn-lt"/>
              <a:ea typeface="+mn-ea"/>
              <a:cs typeface="+mn-cs"/>
            </a:rPr>
            <a:t>学校施設耐震化事業や新山口駅ターミナルパーク整備事業などの大規模な建設事業の実施に伴い増加して</a:t>
          </a:r>
          <a:r>
            <a:rPr lang="ja-JP" altLang="en-US" sz="1400">
              <a:solidFill>
                <a:schemeClr val="dk1"/>
              </a:solidFill>
              <a:effectLst/>
              <a:latin typeface="+mn-lt"/>
              <a:ea typeface="+mn-ea"/>
              <a:cs typeface="+mn-cs"/>
            </a:rPr>
            <a:t>い</a:t>
          </a:r>
          <a:r>
            <a:rPr lang="ja-JP" altLang="ja-JP" sz="1400">
              <a:solidFill>
                <a:schemeClr val="dk1"/>
              </a:solidFill>
              <a:effectLst/>
              <a:latin typeface="+mn-lt"/>
              <a:ea typeface="+mn-ea"/>
              <a:cs typeface="+mn-cs"/>
            </a:rPr>
            <a:t>る。</a:t>
          </a:r>
          <a:endParaRPr lang="en-US" altLang="ja-JP" sz="140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基準財政需要額算入見込額については、交付税措置のある有利な地方債</a:t>
          </a:r>
          <a:r>
            <a:rPr lang="ja-JP" altLang="en-US" sz="1400" b="0" i="0" baseline="0">
              <a:solidFill>
                <a:schemeClr val="dk1"/>
              </a:solidFill>
              <a:effectLst/>
              <a:latin typeface="+mn-lt"/>
              <a:ea typeface="+mn-ea"/>
              <a:cs typeface="+mn-cs"/>
            </a:rPr>
            <a:t>を活用</a:t>
          </a:r>
          <a:r>
            <a:rPr lang="ja-JP" altLang="ja-JP" sz="1400" b="0" i="0" baseline="0">
              <a:solidFill>
                <a:schemeClr val="dk1"/>
              </a:solidFill>
              <a:effectLst/>
              <a:latin typeface="+mn-lt"/>
              <a:ea typeface="+mn-ea"/>
              <a:cs typeface="+mn-cs"/>
            </a:rPr>
            <a:t>することで増加している。</a:t>
          </a:r>
          <a:endParaRPr lang="en-US" altLang="ja-JP" sz="1400" b="0" i="0" baseline="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地方債残高は大型建設事業実施の影響から増加する見込みであり、基金や基準財政需要額</a:t>
          </a:r>
          <a:r>
            <a:rPr lang="ja-JP" altLang="en-US" sz="1400" b="0" i="0" baseline="0">
              <a:solidFill>
                <a:schemeClr val="dk1"/>
              </a:solidFill>
              <a:effectLst/>
              <a:latin typeface="+mn-lt"/>
              <a:ea typeface="+mn-ea"/>
              <a:cs typeface="+mn-cs"/>
            </a:rPr>
            <a:t>算入</a:t>
          </a:r>
          <a:r>
            <a:rPr lang="ja-JP" altLang="ja-JP" sz="1400" b="0" i="0" baseline="0">
              <a:solidFill>
                <a:schemeClr val="dk1"/>
              </a:solidFill>
              <a:effectLst/>
              <a:latin typeface="+mn-lt"/>
              <a:ea typeface="+mn-ea"/>
              <a:cs typeface="+mn-cs"/>
            </a:rPr>
            <a:t>見込額などの充当可能財源等が増加するものの、今後、緩やかに上昇すると考えられる</a:t>
          </a:r>
          <a:r>
            <a:rPr lang="ja-JP" altLang="en-US" sz="14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79308589</v>
      </c>
      <c r="BO4" s="379"/>
      <c r="BP4" s="379"/>
      <c r="BQ4" s="379"/>
      <c r="BR4" s="379"/>
      <c r="BS4" s="379"/>
      <c r="BT4" s="379"/>
      <c r="BU4" s="380"/>
      <c r="BV4" s="378">
        <v>77900296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1.8</v>
      </c>
      <c r="CU4" s="556"/>
      <c r="CV4" s="556"/>
      <c r="CW4" s="556"/>
      <c r="CX4" s="556"/>
      <c r="CY4" s="556"/>
      <c r="CZ4" s="556"/>
      <c r="DA4" s="557"/>
      <c r="DB4" s="555">
        <v>1.6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77859474</v>
      </c>
      <c r="BO5" s="384"/>
      <c r="BP5" s="384"/>
      <c r="BQ5" s="384"/>
      <c r="BR5" s="384"/>
      <c r="BS5" s="384"/>
      <c r="BT5" s="384"/>
      <c r="BU5" s="385"/>
      <c r="BV5" s="383">
        <v>76167514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86.2</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1449115</v>
      </c>
      <c r="BO6" s="384"/>
      <c r="BP6" s="384"/>
      <c r="BQ6" s="384"/>
      <c r="BR6" s="384"/>
      <c r="BS6" s="384"/>
      <c r="BT6" s="384"/>
      <c r="BU6" s="385"/>
      <c r="BV6" s="383">
        <v>1732782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93.7</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643145</v>
      </c>
      <c r="BO7" s="384"/>
      <c r="BP7" s="384"/>
      <c r="BQ7" s="384"/>
      <c r="BR7" s="384"/>
      <c r="BS7" s="384"/>
      <c r="BT7" s="384"/>
      <c r="BU7" s="385"/>
      <c r="BV7" s="383">
        <v>1007774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45708461</v>
      </c>
      <c r="CU7" s="384"/>
      <c r="CV7" s="384"/>
      <c r="CW7" s="384"/>
      <c r="CX7" s="384"/>
      <c r="CY7" s="384"/>
      <c r="CZ7" s="384"/>
      <c r="DA7" s="385"/>
      <c r="DB7" s="383">
        <v>45839951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805970</v>
      </c>
      <c r="BO8" s="384"/>
      <c r="BP8" s="384"/>
      <c r="BQ8" s="384"/>
      <c r="BR8" s="384"/>
      <c r="BS8" s="384"/>
      <c r="BT8" s="384"/>
      <c r="BU8" s="385"/>
      <c r="BV8" s="383">
        <v>725008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196628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80962</v>
      </c>
      <c r="BO9" s="384"/>
      <c r="BP9" s="384"/>
      <c r="BQ9" s="384"/>
      <c r="BR9" s="384"/>
      <c r="BS9" s="384"/>
      <c r="BT9" s="384"/>
      <c r="BU9" s="385"/>
      <c r="BV9" s="383">
        <v>62015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199297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902</v>
      </c>
      <c r="BO10" s="384"/>
      <c r="BP10" s="384"/>
      <c r="BQ10" s="384"/>
      <c r="BR10" s="384"/>
      <c r="BS10" s="384"/>
      <c r="BT10" s="384"/>
      <c r="BU10" s="385"/>
      <c r="BV10" s="383">
        <v>1444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194875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193686</v>
      </c>
      <c r="S13" s="485"/>
      <c r="T13" s="485"/>
      <c r="U13" s="485"/>
      <c r="V13" s="486"/>
      <c r="W13" s="472" t="s">
        <v>123</v>
      </c>
      <c r="X13" s="396"/>
      <c r="Y13" s="396"/>
      <c r="Z13" s="396"/>
      <c r="AA13" s="396"/>
      <c r="AB13" s="397"/>
      <c r="AC13" s="359">
        <v>5709</v>
      </c>
      <c r="AD13" s="360"/>
      <c r="AE13" s="360"/>
      <c r="AF13" s="360"/>
      <c r="AG13" s="361"/>
      <c r="AH13" s="359">
        <v>7502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81864</v>
      </c>
      <c r="BO13" s="384"/>
      <c r="BP13" s="384"/>
      <c r="BQ13" s="384"/>
      <c r="BR13" s="384"/>
      <c r="BS13" s="384"/>
      <c r="BT13" s="384"/>
      <c r="BU13" s="385"/>
      <c r="BV13" s="383">
        <v>63459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195412</v>
      </c>
      <c r="S14" s="485"/>
      <c r="T14" s="485"/>
      <c r="U14" s="485"/>
      <c r="V14" s="486"/>
      <c r="W14" s="487"/>
      <c r="X14" s="399"/>
      <c r="Y14" s="399"/>
      <c r="Z14" s="399"/>
      <c r="AA14" s="399"/>
      <c r="AB14" s="400"/>
      <c r="AC14" s="477">
        <v>6.3</v>
      </c>
      <c r="AD14" s="478"/>
      <c r="AE14" s="478"/>
      <c r="AF14" s="478"/>
      <c r="AG14" s="479"/>
      <c r="AH14" s="477">
        <v>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47.1</v>
      </c>
      <c r="CU14" s="456"/>
      <c r="CV14" s="456"/>
      <c r="CW14" s="456"/>
      <c r="CX14" s="456"/>
      <c r="CY14" s="456"/>
      <c r="CZ14" s="456"/>
      <c r="DA14" s="457"/>
      <c r="DB14" s="488">
        <v>48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194217</v>
      </c>
      <c r="S15" s="485"/>
      <c r="T15" s="485"/>
      <c r="U15" s="485"/>
      <c r="V15" s="486"/>
      <c r="W15" s="472" t="s">
        <v>130</v>
      </c>
      <c r="X15" s="396"/>
      <c r="Y15" s="396"/>
      <c r="Z15" s="396"/>
      <c r="AA15" s="396"/>
      <c r="AB15" s="397"/>
      <c r="AC15" s="359">
        <v>15986</v>
      </c>
      <c r="AD15" s="360"/>
      <c r="AE15" s="360"/>
      <c r="AF15" s="360"/>
      <c r="AG15" s="361"/>
      <c r="AH15" s="359">
        <v>17616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21138563</v>
      </c>
      <c r="BO15" s="379"/>
      <c r="BP15" s="379"/>
      <c r="BQ15" s="379"/>
      <c r="BR15" s="379"/>
      <c r="BS15" s="379"/>
      <c r="BT15" s="379"/>
      <c r="BU15" s="380"/>
      <c r="BV15" s="378">
        <v>20799913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17.600000000000001</v>
      </c>
      <c r="AD16" s="478"/>
      <c r="AE16" s="478"/>
      <c r="AF16" s="478"/>
      <c r="AG16" s="479"/>
      <c r="AH16" s="477">
        <v>17.8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32293588</v>
      </c>
      <c r="BO16" s="384"/>
      <c r="BP16" s="384"/>
      <c r="BQ16" s="384"/>
      <c r="BR16" s="384"/>
      <c r="BS16" s="384"/>
      <c r="BT16" s="384"/>
      <c r="BU16" s="385"/>
      <c r="BV16" s="383">
        <v>31730979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69191</v>
      </c>
      <c r="AD17" s="360"/>
      <c r="AE17" s="360"/>
      <c r="AF17" s="360"/>
      <c r="AG17" s="361"/>
      <c r="AH17" s="359">
        <v>73212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27183325</v>
      </c>
      <c r="BO17" s="384"/>
      <c r="BP17" s="384"/>
      <c r="BQ17" s="384"/>
      <c r="BR17" s="384"/>
      <c r="BS17" s="384"/>
      <c r="BT17" s="384"/>
      <c r="BU17" s="385"/>
      <c r="BV17" s="383">
        <v>26880042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1023.23</v>
      </c>
      <c r="M18" s="448"/>
      <c r="N18" s="448"/>
      <c r="O18" s="448"/>
      <c r="P18" s="448"/>
      <c r="Q18" s="448"/>
      <c r="R18" s="449"/>
      <c r="S18" s="449"/>
      <c r="T18" s="449"/>
      <c r="U18" s="449"/>
      <c r="V18" s="450"/>
      <c r="W18" s="464"/>
      <c r="X18" s="465"/>
      <c r="Y18" s="465"/>
      <c r="Z18" s="465"/>
      <c r="AA18" s="465"/>
      <c r="AB18" s="473"/>
      <c r="AC18" s="347">
        <v>76.099999999999994</v>
      </c>
      <c r="AD18" s="348"/>
      <c r="AE18" s="348"/>
      <c r="AF18" s="348"/>
      <c r="AG18" s="451"/>
      <c r="AH18" s="347">
        <v>74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40535837</v>
      </c>
      <c r="BO18" s="384"/>
      <c r="BP18" s="384"/>
      <c r="BQ18" s="384"/>
      <c r="BR18" s="384"/>
      <c r="BS18" s="384"/>
      <c r="BT18" s="384"/>
      <c r="BU18" s="385"/>
      <c r="BV18" s="383">
        <v>39888279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52058307</v>
      </c>
      <c r="BO19" s="384"/>
      <c r="BP19" s="384"/>
      <c r="BQ19" s="384"/>
      <c r="BR19" s="384"/>
      <c r="BS19" s="384"/>
      <c r="BT19" s="384"/>
      <c r="BU19" s="385"/>
      <c r="BV19" s="383">
        <v>52798177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81299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95727070</v>
      </c>
      <c r="BO23" s="384"/>
      <c r="BP23" s="384"/>
      <c r="BQ23" s="384"/>
      <c r="BR23" s="384"/>
      <c r="BS23" s="384"/>
      <c r="BT23" s="384"/>
      <c r="BU23" s="385"/>
      <c r="BV23" s="383">
        <v>92722827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8910</v>
      </c>
      <c r="R24" s="360"/>
      <c r="S24" s="360"/>
      <c r="T24" s="360"/>
      <c r="U24" s="360"/>
      <c r="V24" s="361"/>
      <c r="W24" s="425"/>
      <c r="X24" s="416"/>
      <c r="Y24" s="417"/>
      <c r="Z24" s="356" t="s">
        <v>153</v>
      </c>
      <c r="AA24" s="357"/>
      <c r="AB24" s="357"/>
      <c r="AC24" s="357"/>
      <c r="AD24" s="357"/>
      <c r="AE24" s="357"/>
      <c r="AF24" s="357"/>
      <c r="AG24" s="358"/>
      <c r="AH24" s="359">
        <v>1484</v>
      </c>
      <c r="AI24" s="360"/>
      <c r="AJ24" s="360"/>
      <c r="AK24" s="360"/>
      <c r="AL24" s="361"/>
      <c r="AM24" s="359">
        <v>4863068</v>
      </c>
      <c r="AN24" s="360"/>
      <c r="AO24" s="360"/>
      <c r="AP24" s="360"/>
      <c r="AQ24" s="360"/>
      <c r="AR24" s="361"/>
      <c r="AS24" s="359">
        <v>3277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74766713</v>
      </c>
      <c r="BO24" s="384"/>
      <c r="BP24" s="384"/>
      <c r="BQ24" s="384"/>
      <c r="BR24" s="384"/>
      <c r="BS24" s="384"/>
      <c r="BT24" s="384"/>
      <c r="BU24" s="385"/>
      <c r="BV24" s="383">
        <v>72270703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7290</v>
      </c>
      <c r="R25" s="360"/>
      <c r="S25" s="360"/>
      <c r="T25" s="360"/>
      <c r="U25" s="360"/>
      <c r="V25" s="361"/>
      <c r="W25" s="425"/>
      <c r="X25" s="416"/>
      <c r="Y25" s="417"/>
      <c r="Z25" s="356" t="s">
        <v>156</v>
      </c>
      <c r="AA25" s="357"/>
      <c r="AB25" s="357"/>
      <c r="AC25" s="357"/>
      <c r="AD25" s="357"/>
      <c r="AE25" s="357"/>
      <c r="AF25" s="357"/>
      <c r="AG25" s="358"/>
      <c r="AH25" s="359">
        <v>237</v>
      </c>
      <c r="AI25" s="360"/>
      <c r="AJ25" s="360"/>
      <c r="AK25" s="360"/>
      <c r="AL25" s="361"/>
      <c r="AM25" s="359">
        <v>697728</v>
      </c>
      <c r="AN25" s="360"/>
      <c r="AO25" s="360"/>
      <c r="AP25" s="360"/>
      <c r="AQ25" s="360"/>
      <c r="AR25" s="361"/>
      <c r="AS25" s="359">
        <v>2944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12148780</v>
      </c>
      <c r="BO25" s="379"/>
      <c r="BP25" s="379"/>
      <c r="BQ25" s="379"/>
      <c r="BR25" s="379"/>
      <c r="BS25" s="379"/>
      <c r="BT25" s="379"/>
      <c r="BU25" s="380"/>
      <c r="BV25" s="378">
        <v>12381919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6408</v>
      </c>
      <c r="R26" s="360"/>
      <c r="S26" s="360"/>
      <c r="T26" s="360"/>
      <c r="U26" s="360"/>
      <c r="V26" s="361"/>
      <c r="W26" s="425"/>
      <c r="X26" s="416"/>
      <c r="Y26" s="417"/>
      <c r="Z26" s="356" t="s">
        <v>159</v>
      </c>
      <c r="AA26" s="438"/>
      <c r="AB26" s="438"/>
      <c r="AC26" s="438"/>
      <c r="AD26" s="438"/>
      <c r="AE26" s="438"/>
      <c r="AF26" s="438"/>
      <c r="AG26" s="439"/>
      <c r="AH26" s="359">
        <v>147</v>
      </c>
      <c r="AI26" s="360"/>
      <c r="AJ26" s="360"/>
      <c r="AK26" s="360"/>
      <c r="AL26" s="361"/>
      <c r="AM26" s="359">
        <v>486129</v>
      </c>
      <c r="AN26" s="360"/>
      <c r="AO26" s="360"/>
      <c r="AP26" s="360"/>
      <c r="AQ26" s="360"/>
      <c r="AR26" s="361"/>
      <c r="AS26" s="359">
        <v>3307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5570</v>
      </c>
      <c r="R27" s="360"/>
      <c r="S27" s="360"/>
      <c r="T27" s="360"/>
      <c r="U27" s="360"/>
      <c r="V27" s="361"/>
      <c r="W27" s="425"/>
      <c r="X27" s="416"/>
      <c r="Y27" s="417"/>
      <c r="Z27" s="356" t="s">
        <v>162</v>
      </c>
      <c r="AA27" s="357"/>
      <c r="AB27" s="357"/>
      <c r="AC27" s="357"/>
      <c r="AD27" s="357"/>
      <c r="AE27" s="357"/>
      <c r="AF27" s="357"/>
      <c r="AG27" s="358"/>
      <c r="AH27" s="359">
        <v>32</v>
      </c>
      <c r="AI27" s="360"/>
      <c r="AJ27" s="360"/>
      <c r="AK27" s="360"/>
      <c r="AL27" s="361"/>
      <c r="AM27" s="359">
        <v>109366</v>
      </c>
      <c r="AN27" s="360"/>
      <c r="AO27" s="360"/>
      <c r="AP27" s="360"/>
      <c r="AQ27" s="360"/>
      <c r="AR27" s="361"/>
      <c r="AS27" s="359">
        <v>3418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1739141</v>
      </c>
      <c r="BO27" s="387"/>
      <c r="BP27" s="387"/>
      <c r="BQ27" s="387"/>
      <c r="BR27" s="387"/>
      <c r="BS27" s="387"/>
      <c r="BT27" s="387"/>
      <c r="BU27" s="388"/>
      <c r="BV27" s="386">
        <v>1739091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4800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4034371</v>
      </c>
      <c r="BO28" s="379"/>
      <c r="BP28" s="379"/>
      <c r="BQ28" s="379"/>
      <c r="BR28" s="379"/>
      <c r="BS28" s="379"/>
      <c r="BT28" s="379"/>
      <c r="BU28" s="380"/>
      <c r="BV28" s="378">
        <v>3663469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32</v>
      </c>
      <c r="M29" s="360"/>
      <c r="N29" s="360"/>
      <c r="O29" s="360"/>
      <c r="P29" s="361"/>
      <c r="Q29" s="359">
        <v>4490</v>
      </c>
      <c r="R29" s="360"/>
      <c r="S29" s="360"/>
      <c r="T29" s="360"/>
      <c r="U29" s="360"/>
      <c r="V29" s="361"/>
      <c r="W29" s="426"/>
      <c r="X29" s="427"/>
      <c r="Y29" s="428"/>
      <c r="Z29" s="356" t="s">
        <v>169</v>
      </c>
      <c r="AA29" s="357"/>
      <c r="AB29" s="357"/>
      <c r="AC29" s="357"/>
      <c r="AD29" s="357"/>
      <c r="AE29" s="357"/>
      <c r="AF29" s="357"/>
      <c r="AG29" s="358"/>
      <c r="AH29" s="359">
        <v>1516</v>
      </c>
      <c r="AI29" s="360"/>
      <c r="AJ29" s="360"/>
      <c r="AK29" s="360"/>
      <c r="AL29" s="361"/>
      <c r="AM29" s="359">
        <v>4972434</v>
      </c>
      <c r="AN29" s="360"/>
      <c r="AO29" s="360"/>
      <c r="AP29" s="360"/>
      <c r="AQ29" s="360"/>
      <c r="AR29" s="361"/>
      <c r="AS29" s="359">
        <v>3280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4984983</v>
      </c>
      <c r="BO29" s="384"/>
      <c r="BP29" s="384"/>
      <c r="BQ29" s="384"/>
      <c r="BR29" s="384"/>
      <c r="BS29" s="384"/>
      <c r="BT29" s="384"/>
      <c r="BU29" s="385"/>
      <c r="BV29" s="383">
        <v>4062753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11726588</v>
      </c>
      <c r="BO30" s="387"/>
      <c r="BP30" s="387"/>
      <c r="BQ30" s="387"/>
      <c r="BR30" s="387"/>
      <c r="BS30" s="387"/>
      <c r="BT30" s="387"/>
      <c r="BU30" s="388"/>
      <c r="BV30" s="386">
        <v>10228496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養護老人ホーム秋楽園組合(一般会計)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山口観光コンベンション協会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地域下水道事業特別会計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宇部・阿知須公共下水道組合（宇部・阿知須公共下水道組合会計）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山口市文化振興財団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特別林野特別会計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国民宿舎特別会計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山口県市町総合事務組合(一般会計)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街づくり山口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簡易水道事業特別会計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山口県市町総合事務組合(交通災害共済特別会計)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阿知須まちづくり財団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IF('各会計、関係団体の財政状況及び健全化判断比率'!B39="","",'各会計、関係団体の財政状況及び健全化判断比率'!B39)</f>
        <v>小郡駅前第三土地区画整理事業特別会計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山口県市町総合事務組合(山口県自治会館管理特別会計)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阿知須まちづくり</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山口県後期高齢者医療広域連合(一般会計)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阿知須まち開発</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山口県後期高齢者医療広域連合(後期高齢者医療特別会計)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山口市徳地農業公社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ちょうげん</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ふるさと振興公社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願成就</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0" t="s">
        <v>24</v>
      </c>
      <c r="C41" s="1181"/>
      <c r="D41" s="81"/>
      <c r="E41" s="1182" t="s">
        <v>25</v>
      </c>
      <c r="F41" s="1182"/>
      <c r="G41" s="1182"/>
      <c r="H41" s="1183"/>
      <c r="I41" s="82">
        <v>87520</v>
      </c>
      <c r="J41" s="83">
        <v>86362</v>
      </c>
      <c r="K41" s="83">
        <v>90384</v>
      </c>
      <c r="L41" s="83">
        <v>92645</v>
      </c>
      <c r="M41" s="84">
        <v>95664</v>
      </c>
    </row>
    <row r="42" spans="2:13" ht="27.75" customHeight="1">
      <c r="B42" s="1170"/>
      <c r="C42" s="1171"/>
      <c r="D42" s="85"/>
      <c r="E42" s="1174" t="s">
        <v>26</v>
      </c>
      <c r="F42" s="1174"/>
      <c r="G42" s="1174"/>
      <c r="H42" s="1175"/>
      <c r="I42" s="86">
        <v>4829</v>
      </c>
      <c r="J42" s="87">
        <v>2719</v>
      </c>
      <c r="K42" s="87">
        <v>307</v>
      </c>
      <c r="L42" s="87">
        <v>158</v>
      </c>
      <c r="M42" s="88">
        <v>124</v>
      </c>
    </row>
    <row r="43" spans="2:13" ht="27.75" customHeight="1">
      <c r="B43" s="1170"/>
      <c r="C43" s="1171"/>
      <c r="D43" s="85"/>
      <c r="E43" s="1174" t="s">
        <v>27</v>
      </c>
      <c r="F43" s="1174"/>
      <c r="G43" s="1174"/>
      <c r="H43" s="1175"/>
      <c r="I43" s="86">
        <v>33833</v>
      </c>
      <c r="J43" s="87">
        <v>33419</v>
      </c>
      <c r="K43" s="87">
        <v>32255</v>
      </c>
      <c r="L43" s="87">
        <v>32071</v>
      </c>
      <c r="M43" s="88">
        <v>31360</v>
      </c>
    </row>
    <row r="44" spans="2:13" ht="27.75" customHeight="1">
      <c r="B44" s="1170"/>
      <c r="C44" s="1171"/>
      <c r="D44" s="85"/>
      <c r="E44" s="1174" t="s">
        <v>28</v>
      </c>
      <c r="F44" s="1174"/>
      <c r="G44" s="1174"/>
      <c r="H44" s="1175"/>
      <c r="I44" s="86">
        <v>2757</v>
      </c>
      <c r="J44" s="87">
        <v>2645</v>
      </c>
      <c r="K44" s="87">
        <v>2517</v>
      </c>
      <c r="L44" s="87">
        <v>2377</v>
      </c>
      <c r="M44" s="88">
        <v>2315</v>
      </c>
    </row>
    <row r="45" spans="2:13" ht="27.75" customHeight="1">
      <c r="B45" s="1170"/>
      <c r="C45" s="1171"/>
      <c r="D45" s="85"/>
      <c r="E45" s="1174" t="s">
        <v>29</v>
      </c>
      <c r="F45" s="1174"/>
      <c r="G45" s="1174"/>
      <c r="H45" s="1175"/>
      <c r="I45" s="86">
        <v>13348</v>
      </c>
      <c r="J45" s="87">
        <v>13712</v>
      </c>
      <c r="K45" s="87">
        <v>14042</v>
      </c>
      <c r="L45" s="87">
        <v>13840</v>
      </c>
      <c r="M45" s="88">
        <v>13122</v>
      </c>
    </row>
    <row r="46" spans="2:13" ht="27.75" customHeight="1">
      <c r="B46" s="1170"/>
      <c r="C46" s="1171"/>
      <c r="D46" s="85"/>
      <c r="E46" s="1174" t="s">
        <v>30</v>
      </c>
      <c r="F46" s="1174"/>
      <c r="G46" s="1174"/>
      <c r="H46" s="1175"/>
      <c r="I46" s="86">
        <v>424</v>
      </c>
      <c r="J46" s="87">
        <v>514</v>
      </c>
      <c r="K46" s="87">
        <v>689</v>
      </c>
      <c r="L46" s="87" t="s">
        <v>480</v>
      </c>
      <c r="M46" s="88" t="s">
        <v>480</v>
      </c>
    </row>
    <row r="47" spans="2:13" ht="27.75" customHeight="1">
      <c r="B47" s="1170"/>
      <c r="C47" s="1171"/>
      <c r="D47" s="85"/>
      <c r="E47" s="1174" t="s">
        <v>31</v>
      </c>
      <c r="F47" s="1174"/>
      <c r="G47" s="1174"/>
      <c r="H47" s="1175"/>
      <c r="I47" s="86" t="s">
        <v>480</v>
      </c>
      <c r="J47" s="87" t="s">
        <v>480</v>
      </c>
      <c r="K47" s="87" t="s">
        <v>480</v>
      </c>
      <c r="L47" s="87" t="s">
        <v>480</v>
      </c>
      <c r="M47" s="88" t="s">
        <v>480</v>
      </c>
    </row>
    <row r="48" spans="2:13" ht="27.75" customHeight="1">
      <c r="B48" s="1172"/>
      <c r="C48" s="1173"/>
      <c r="D48" s="85"/>
      <c r="E48" s="1174" t="s">
        <v>32</v>
      </c>
      <c r="F48" s="1174"/>
      <c r="G48" s="1174"/>
      <c r="H48" s="1175"/>
      <c r="I48" s="86" t="s">
        <v>480</v>
      </c>
      <c r="J48" s="87" t="s">
        <v>480</v>
      </c>
      <c r="K48" s="87" t="s">
        <v>480</v>
      </c>
      <c r="L48" s="87" t="s">
        <v>480</v>
      </c>
      <c r="M48" s="88" t="s">
        <v>480</v>
      </c>
    </row>
    <row r="49" spans="2:13" ht="27.75" customHeight="1">
      <c r="B49" s="1168" t="s">
        <v>33</v>
      </c>
      <c r="C49" s="1169"/>
      <c r="D49" s="89"/>
      <c r="E49" s="1174" t="s">
        <v>34</v>
      </c>
      <c r="F49" s="1174"/>
      <c r="G49" s="1174"/>
      <c r="H49" s="1175"/>
      <c r="I49" s="86">
        <v>6689</v>
      </c>
      <c r="J49" s="87">
        <v>7295</v>
      </c>
      <c r="K49" s="87">
        <v>6904</v>
      </c>
      <c r="L49" s="87">
        <v>10407</v>
      </c>
      <c r="M49" s="88">
        <v>10964</v>
      </c>
    </row>
    <row r="50" spans="2:13" ht="27.75" customHeight="1">
      <c r="B50" s="1170"/>
      <c r="C50" s="1171"/>
      <c r="D50" s="85"/>
      <c r="E50" s="1174" t="s">
        <v>35</v>
      </c>
      <c r="F50" s="1174"/>
      <c r="G50" s="1174"/>
      <c r="H50" s="1175"/>
      <c r="I50" s="86">
        <v>24847</v>
      </c>
      <c r="J50" s="87">
        <v>22829</v>
      </c>
      <c r="K50" s="87">
        <v>21245</v>
      </c>
      <c r="L50" s="87">
        <v>21896</v>
      </c>
      <c r="M50" s="88">
        <v>19853</v>
      </c>
    </row>
    <row r="51" spans="2:13" ht="27.75" customHeight="1">
      <c r="B51" s="1172"/>
      <c r="C51" s="1173"/>
      <c r="D51" s="85"/>
      <c r="E51" s="1174" t="s">
        <v>36</v>
      </c>
      <c r="F51" s="1174"/>
      <c r="G51" s="1174"/>
      <c r="H51" s="1175"/>
      <c r="I51" s="86">
        <v>83735</v>
      </c>
      <c r="J51" s="87">
        <v>85361</v>
      </c>
      <c r="K51" s="87">
        <v>87240</v>
      </c>
      <c r="L51" s="87">
        <v>90522</v>
      </c>
      <c r="M51" s="88">
        <v>94192</v>
      </c>
    </row>
    <row r="52" spans="2:13" ht="27.75" customHeight="1" thickBot="1">
      <c r="B52" s="1176" t="s">
        <v>21</v>
      </c>
      <c r="C52" s="1177"/>
      <c r="D52" s="90"/>
      <c r="E52" s="1178" t="s">
        <v>37</v>
      </c>
      <c r="F52" s="1178"/>
      <c r="G52" s="1178"/>
      <c r="H52" s="1179"/>
      <c r="I52" s="91">
        <v>27439</v>
      </c>
      <c r="J52" s="92">
        <v>23888</v>
      </c>
      <c r="K52" s="92">
        <v>24805</v>
      </c>
      <c r="L52" s="92">
        <v>18265</v>
      </c>
      <c r="M52" s="93">
        <v>17575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46027</v>
      </c>
      <c r="E3" s="116"/>
      <c r="F3" s="117">
        <v>50804</v>
      </c>
      <c r="G3" s="118"/>
      <c r="H3" s="119"/>
    </row>
    <row r="4" spans="1:8">
      <c r="A4" s="120"/>
      <c r="B4" s="121"/>
      <c r="C4" s="122"/>
      <c r="D4" s="123">
        <v>27136</v>
      </c>
      <c r="E4" s="124"/>
      <c r="F4" s="125">
        <v>30480</v>
      </c>
      <c r="G4" s="126"/>
      <c r="H4" s="127"/>
    </row>
    <row r="5" spans="1:8">
      <c r="A5" s="108" t="s">
        <v>512</v>
      </c>
      <c r="B5" s="113"/>
      <c r="C5" s="114"/>
      <c r="D5" s="115">
        <v>56453</v>
      </c>
      <c r="E5" s="116"/>
      <c r="F5" s="117">
        <v>38606</v>
      </c>
      <c r="G5" s="118"/>
      <c r="H5" s="119"/>
    </row>
    <row r="6" spans="1:8">
      <c r="A6" s="120"/>
      <c r="B6" s="121"/>
      <c r="C6" s="122"/>
      <c r="D6" s="123">
        <v>35831</v>
      </c>
      <c r="E6" s="124"/>
      <c r="F6" s="125">
        <v>22435</v>
      </c>
      <c r="G6" s="126"/>
      <c r="H6" s="127"/>
    </row>
    <row r="7" spans="1:8">
      <c r="A7" s="108" t="s">
        <v>513</v>
      </c>
      <c r="B7" s="113"/>
      <c r="C7" s="114"/>
      <c r="D7" s="115">
        <v>77418</v>
      </c>
      <c r="E7" s="116"/>
      <c r="F7" s="117">
        <v>39425</v>
      </c>
      <c r="G7" s="118"/>
      <c r="H7" s="119"/>
    </row>
    <row r="8" spans="1:8">
      <c r="A8" s="120"/>
      <c r="B8" s="121"/>
      <c r="C8" s="122"/>
      <c r="D8" s="123">
        <v>43734</v>
      </c>
      <c r="E8" s="124"/>
      <c r="F8" s="125">
        <v>22414</v>
      </c>
      <c r="G8" s="126"/>
      <c r="H8" s="127"/>
    </row>
    <row r="9" spans="1:8">
      <c r="A9" s="108" t="s">
        <v>514</v>
      </c>
      <c r="B9" s="113"/>
      <c r="C9" s="114"/>
      <c r="D9" s="115">
        <v>65687</v>
      </c>
      <c r="E9" s="116"/>
      <c r="F9" s="117">
        <v>43141</v>
      </c>
      <c r="G9" s="118"/>
      <c r="H9" s="119"/>
    </row>
    <row r="10" spans="1:8">
      <c r="A10" s="120"/>
      <c r="B10" s="121"/>
      <c r="C10" s="122"/>
      <c r="D10" s="123">
        <v>30596</v>
      </c>
      <c r="E10" s="124"/>
      <c r="F10" s="125">
        <v>21887</v>
      </c>
      <c r="G10" s="126"/>
      <c r="H10" s="127"/>
    </row>
    <row r="11" spans="1:8">
      <c r="A11" s="108" t="s">
        <v>515</v>
      </c>
      <c r="B11" s="113"/>
      <c r="C11" s="114"/>
      <c r="D11" s="115">
        <v>66747</v>
      </c>
      <c r="E11" s="116"/>
      <c r="F11" s="117">
        <v>45117</v>
      </c>
      <c r="G11" s="118"/>
      <c r="H11" s="119"/>
    </row>
    <row r="12" spans="1:8">
      <c r="A12" s="120"/>
      <c r="B12" s="121"/>
      <c r="C12" s="128"/>
      <c r="D12" s="123">
        <v>38781</v>
      </c>
      <c r="E12" s="124"/>
      <c r="F12" s="125">
        <v>25589</v>
      </c>
      <c r="G12" s="126"/>
      <c r="H12" s="127"/>
    </row>
    <row r="13" spans="1:8">
      <c r="A13" s="108"/>
      <c r="B13" s="113"/>
      <c r="C13" s="129"/>
      <c r="D13" s="130">
        <v>62466</v>
      </c>
      <c r="E13" s="131"/>
      <c r="F13" s="132">
        <v>43419</v>
      </c>
      <c r="G13" s="133"/>
      <c r="H13" s="119"/>
    </row>
    <row r="14" spans="1:8">
      <c r="A14" s="120"/>
      <c r="B14" s="121"/>
      <c r="C14" s="122"/>
      <c r="D14" s="123">
        <v>35216</v>
      </c>
      <c r="E14" s="124"/>
      <c r="F14" s="125">
        <v>24561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1.6</v>
      </c>
      <c r="C19" s="134">
        <f>ROUND(VALUE(SUBSTITUTE(実質収支比率等に係る経年分析!G$48,"▲","-")),2)</f>
        <v>1.66</v>
      </c>
      <c r="D19" s="134">
        <f>ROUND(VALUE(SUBSTITUTE(実質収支比率等に係る経年分析!H$48,"▲","-")),2)</f>
        <v>1.47</v>
      </c>
      <c r="E19" s="134">
        <f>ROUND(VALUE(SUBSTITUTE(実質収支比率等に係る経年分析!I$48,"▲","-")),2)</f>
        <v>1.58</v>
      </c>
      <c r="F19" s="134">
        <f>ROUND(VALUE(SUBSTITUTE(実質収支比率等に係る経年分析!J$48,"▲","-")),2)</f>
        <v>1.76</v>
      </c>
    </row>
    <row r="20" spans="1:11">
      <c r="A20" s="134" t="s">
        <v>42</v>
      </c>
      <c r="B20" s="134">
        <f>ROUND(VALUE(SUBSTITUTE(実質収支比率等に係る経年分析!F$47,"▲","-")),2)</f>
        <v>5.62</v>
      </c>
      <c r="C20" s="134">
        <f>ROUND(VALUE(SUBSTITUTE(実質収支比率等に係る経年分析!G$47,"▲","-")),2)</f>
        <v>6.47</v>
      </c>
      <c r="D20" s="134">
        <f>ROUND(VALUE(SUBSTITUTE(実質収支比率等に係る経年分析!H$47,"▲","-")),2)</f>
        <v>7.34</v>
      </c>
      <c r="E20" s="134">
        <f>ROUND(VALUE(SUBSTITUTE(実質収支比率等に係る経年分析!I$47,"▲","-")),2)</f>
        <v>7.99</v>
      </c>
      <c r="F20" s="134">
        <f>ROUND(VALUE(SUBSTITUTE(実質収支比率等に係る経年分析!J$47,"▲","-")),2)</f>
        <v>8.83</v>
      </c>
    </row>
    <row r="21" spans="1:11">
      <c r="A21" s="134" t="s">
        <v>43</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0.28999999999999998</v>
      </c>
      <c r="D21" s="134">
        <f>IF(ISNUMBER(VALUE(SUBSTITUTE(実質収支比率等に係る経年分析!H$49,"▲","-"))),ROUND(VALUE(SUBSTITUTE(実質収支比率等に係る経年分析!H$49,"▲","-")),2),NA())</f>
        <v>-0.04</v>
      </c>
      <c r="E21" s="134">
        <f>IF(ISNUMBER(VALUE(SUBSTITUTE(実質収支比率等に係る経年分析!I$49,"▲","-"))),ROUND(VALUE(SUBSTITUTE(実質収支比率等に係る経年分析!I$49,"▲","-")),2),NA())</f>
        <v>0.14000000000000001</v>
      </c>
      <c r="F21" s="134">
        <f>IF(ISNUMBER(VALUE(SUBSTITUTE(実質収支比率等に係る経年分析!J$49,"▲","-"))),ROUND(VALUE(SUBSTITUTE(実質収支比率等に係る経年分析!J$49,"▲","-")),2),NA())</f>
        <v>0.18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小郡駅前第三土地区画整理事業特別会計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9476</v>
      </c>
      <c r="E42" s="136"/>
      <c r="F42" s="136"/>
      <c r="G42" s="136">
        <f>'実質公債費比率（分子）の構造'!L$52</f>
        <v>9251</v>
      </c>
      <c r="H42" s="136"/>
      <c r="I42" s="136"/>
      <c r="J42" s="136">
        <f>'実質公債費比率（分子）の構造'!M$52</f>
        <v>9133</v>
      </c>
      <c r="K42" s="136"/>
      <c r="L42" s="136"/>
      <c r="M42" s="136">
        <f>'実質公債費比率（分子）の構造'!N$52</f>
        <v>9282</v>
      </c>
      <c r="N42" s="136"/>
      <c r="O42" s="136"/>
      <c r="P42" s="136">
        <f>'実質公債費比率（分子）の構造'!O$52</f>
        <v>9983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192</v>
      </c>
      <c r="C44" s="136"/>
      <c r="D44" s="136"/>
      <c r="E44" s="136">
        <f>'実質公債費比率（分子）の構造'!L$50</f>
        <v>204</v>
      </c>
      <c r="F44" s="136"/>
      <c r="G44" s="136"/>
      <c r="H44" s="136">
        <f>'実質公債費比率（分子）の構造'!M$50</f>
        <v>168</v>
      </c>
      <c r="I44" s="136"/>
      <c r="J44" s="136"/>
      <c r="K44" s="136">
        <f>'実質公債費比率（分子）の構造'!N$50</f>
        <v>178</v>
      </c>
      <c r="L44" s="136"/>
      <c r="M44" s="136"/>
      <c r="N44" s="136">
        <f>'実質公債費比率（分子）の構造'!O$50</f>
        <v>134</v>
      </c>
      <c r="O44" s="136"/>
      <c r="P44" s="136"/>
    </row>
    <row r="45" spans="1:16">
      <c r="A45" s="136" t="s">
        <v>53</v>
      </c>
      <c r="B45" s="136">
        <f>'実質公債費比率（分子）の構造'!K$49</f>
        <v>196</v>
      </c>
      <c r="C45" s="136"/>
      <c r="D45" s="136"/>
      <c r="E45" s="136">
        <f>'実質公債費比率（分子）の構造'!L$49</f>
        <v>195</v>
      </c>
      <c r="F45" s="136"/>
      <c r="G45" s="136"/>
      <c r="H45" s="136">
        <f>'実質公債費比率（分子）の構造'!M$49</f>
        <v>191</v>
      </c>
      <c r="I45" s="136"/>
      <c r="J45" s="136"/>
      <c r="K45" s="136">
        <f>'実質公債費比率（分子）の構造'!N$49</f>
        <v>209</v>
      </c>
      <c r="L45" s="136"/>
      <c r="M45" s="136"/>
      <c r="N45" s="136">
        <f>'実質公債費比率（分子）の構造'!O$49</f>
        <v>198</v>
      </c>
      <c r="O45" s="136"/>
      <c r="P45" s="136"/>
    </row>
    <row r="46" spans="1:16">
      <c r="A46" s="136" t="s">
        <v>54</v>
      </c>
      <c r="B46" s="136">
        <f>'実質公債費比率（分子）の構造'!K$48</f>
        <v>2274</v>
      </c>
      <c r="C46" s="136"/>
      <c r="D46" s="136"/>
      <c r="E46" s="136">
        <f>'実質公債費比率（分子）の構造'!L$48</f>
        <v>2481</v>
      </c>
      <c r="F46" s="136"/>
      <c r="G46" s="136"/>
      <c r="H46" s="136">
        <f>'実質公債費比率（分子）の構造'!M$48</f>
        <v>2434</v>
      </c>
      <c r="I46" s="136"/>
      <c r="J46" s="136"/>
      <c r="K46" s="136">
        <f>'実質公債費比率（分子）の構造'!N$48</f>
        <v>2371</v>
      </c>
      <c r="L46" s="136"/>
      <c r="M46" s="136"/>
      <c r="N46" s="136">
        <f>'実質公債費比率（分子）の構造'!O$48</f>
        <v>2278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10708</v>
      </c>
      <c r="C49" s="136"/>
      <c r="D49" s="136"/>
      <c r="E49" s="136">
        <f>'実質公債費比率（分子）の構造'!L$45</f>
        <v>10393</v>
      </c>
      <c r="F49" s="136"/>
      <c r="G49" s="136"/>
      <c r="H49" s="136">
        <f>'実質公債費比率（分子）の構造'!M$45</f>
        <v>9742</v>
      </c>
      <c r="I49" s="136"/>
      <c r="J49" s="136"/>
      <c r="K49" s="136">
        <f>'実質公債費比率（分子）の構造'!N$45</f>
        <v>9263</v>
      </c>
      <c r="L49" s="136"/>
      <c r="M49" s="136"/>
      <c r="N49" s="136">
        <f>'実質公債費比率（分子）の構造'!O$45</f>
        <v>9459</v>
      </c>
      <c r="O49" s="136"/>
      <c r="P49" s="136"/>
    </row>
    <row r="50" spans="1:16">
      <c r="A50" s="136" t="s">
        <v>58</v>
      </c>
      <c r="B50" s="136" t="e">
        <f>NA()</f>
        <v>#N/A</v>
      </c>
      <c r="C50" s="136">
        <f>IF(ISNUMBER('実質公債費比率（分子）の構造'!K$53),'実質公債費比率（分子）の構造'!K$53,NA())</f>
        <v>3894</v>
      </c>
      <c r="D50" s="136" t="e">
        <f>NA()</f>
        <v>#N/A</v>
      </c>
      <c r="E50" s="136" t="e">
        <f>NA()</f>
        <v>#N/A</v>
      </c>
      <c r="F50" s="136">
        <f>IF(ISNUMBER('実質公債費比率（分子）の構造'!L$53),'実質公債費比率（分子）の構造'!L$53,NA())</f>
        <v>4022</v>
      </c>
      <c r="G50" s="136" t="e">
        <f>NA()</f>
        <v>#N/A</v>
      </c>
      <c r="H50" s="136" t="e">
        <f>NA()</f>
        <v>#N/A</v>
      </c>
      <c r="I50" s="136">
        <f>IF(ISNUMBER('実質公債費比率（分子）の構造'!M$53),'実質公債費比率（分子）の構造'!M$53,NA())</f>
        <v>3402</v>
      </c>
      <c r="J50" s="136" t="e">
        <f>NA()</f>
        <v>#N/A</v>
      </c>
      <c r="K50" s="136" t="e">
        <f>NA()</f>
        <v>#N/A</v>
      </c>
      <c r="L50" s="136">
        <f>IF(ISNUMBER('実質公債費比率（分子）の構造'!N$53),'実質公債費比率（分子）の構造'!N$53,NA())</f>
        <v>2739</v>
      </c>
      <c r="M50" s="136" t="e">
        <f>NA()</f>
        <v>#N/A</v>
      </c>
      <c r="N50" s="136" t="e">
        <f>NA()</f>
        <v>#N/A</v>
      </c>
      <c r="O50" s="136">
        <f>IF(ISNUMBER('実質公債費比率（分子）の構造'!O$53),'実質公債費比率（分子）の構造'!O$53,NA())</f>
        <v>2086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83735</v>
      </c>
      <c r="E56" s="135"/>
      <c r="F56" s="135"/>
      <c r="G56" s="135">
        <f>'将来負担比率（分子）の構造'!J$51</f>
        <v>85361</v>
      </c>
      <c r="H56" s="135"/>
      <c r="I56" s="135"/>
      <c r="J56" s="135">
        <f>'将来負担比率（分子）の構造'!K$51</f>
        <v>87240</v>
      </c>
      <c r="K56" s="135"/>
      <c r="L56" s="135"/>
      <c r="M56" s="135">
        <f>'将来負担比率（分子）の構造'!L$51</f>
        <v>90522</v>
      </c>
      <c r="N56" s="135"/>
      <c r="O56" s="135"/>
      <c r="P56" s="135">
        <f>'将来負担比率（分子）の構造'!M$51</f>
        <v>94192</v>
      </c>
    </row>
    <row r="57" spans="1:16">
      <c r="A57" s="135" t="s">
        <v>35</v>
      </c>
      <c r="B57" s="135"/>
      <c r="C57" s="135"/>
      <c r="D57" s="135">
        <f>'将来負担比率（分子）の構造'!I$50</f>
        <v>24847</v>
      </c>
      <c r="E57" s="135"/>
      <c r="F57" s="135"/>
      <c r="G57" s="135">
        <f>'将来負担比率（分子）の構造'!J$50</f>
        <v>22829</v>
      </c>
      <c r="H57" s="135"/>
      <c r="I57" s="135"/>
      <c r="J57" s="135">
        <f>'将来負担比率（分子）の構造'!K$50</f>
        <v>21245</v>
      </c>
      <c r="K57" s="135"/>
      <c r="L57" s="135"/>
      <c r="M57" s="135">
        <f>'将来負担比率（分子）の構造'!L$50</f>
        <v>21896</v>
      </c>
      <c r="N57" s="135"/>
      <c r="O57" s="135"/>
      <c r="P57" s="135">
        <f>'将来負担比率（分子）の構造'!M$50</f>
        <v>19853</v>
      </c>
    </row>
    <row r="58" spans="1:16">
      <c r="A58" s="135" t="s">
        <v>34</v>
      </c>
      <c r="B58" s="135"/>
      <c r="C58" s="135"/>
      <c r="D58" s="135">
        <f>'将来負担比率（分子）の構造'!I$49</f>
        <v>6689</v>
      </c>
      <c r="E58" s="135"/>
      <c r="F58" s="135"/>
      <c r="G58" s="135">
        <f>'将来負担比率（分子）の構造'!J$49</f>
        <v>7295</v>
      </c>
      <c r="H58" s="135"/>
      <c r="I58" s="135"/>
      <c r="J58" s="135">
        <f>'将来負担比率（分子）の構造'!K$49</f>
        <v>6904</v>
      </c>
      <c r="K58" s="135"/>
      <c r="L58" s="135"/>
      <c r="M58" s="135">
        <f>'将来負担比率（分子）の構造'!L$49</f>
        <v>10407</v>
      </c>
      <c r="N58" s="135"/>
      <c r="O58" s="135"/>
      <c r="P58" s="135">
        <f>'将来負担比率（分子）の構造'!M$49</f>
        <v>10964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424</v>
      </c>
      <c r="C61" s="135"/>
      <c r="D61" s="135"/>
      <c r="E61" s="135">
        <f>'将来負担比率（分子）の構造'!J$46</f>
        <v>514</v>
      </c>
      <c r="F61" s="135"/>
      <c r="G61" s="135"/>
      <c r="H61" s="135">
        <f>'将来負担比率（分子）の構造'!K$46</f>
        <v>689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13348</v>
      </c>
      <c r="C62" s="135"/>
      <c r="D62" s="135"/>
      <c r="E62" s="135">
        <f>'将来負担比率（分子）の構造'!J$45</f>
        <v>13712</v>
      </c>
      <c r="F62" s="135"/>
      <c r="G62" s="135"/>
      <c r="H62" s="135">
        <f>'将来負担比率（分子）の構造'!K$45</f>
        <v>14042</v>
      </c>
      <c r="I62" s="135"/>
      <c r="J62" s="135"/>
      <c r="K62" s="135">
        <f>'将来負担比率（分子）の構造'!L$45</f>
        <v>13840</v>
      </c>
      <c r="L62" s="135"/>
      <c r="M62" s="135"/>
      <c r="N62" s="135">
        <f>'将来負担比率（分子）の構造'!M$45</f>
        <v>13122</v>
      </c>
      <c r="O62" s="135"/>
      <c r="P62" s="135"/>
    </row>
    <row r="63" spans="1:16">
      <c r="A63" s="135" t="s">
        <v>28</v>
      </c>
      <c r="B63" s="135">
        <f>'将来負担比率（分子）の構造'!I$44</f>
        <v>2757</v>
      </c>
      <c r="C63" s="135"/>
      <c r="D63" s="135"/>
      <c r="E63" s="135">
        <f>'将来負担比率（分子）の構造'!J$44</f>
        <v>2645</v>
      </c>
      <c r="F63" s="135"/>
      <c r="G63" s="135"/>
      <c r="H63" s="135">
        <f>'将来負担比率（分子）の構造'!K$44</f>
        <v>2517</v>
      </c>
      <c r="I63" s="135"/>
      <c r="J63" s="135"/>
      <c r="K63" s="135">
        <f>'将来負担比率（分子）の構造'!L$44</f>
        <v>2377</v>
      </c>
      <c r="L63" s="135"/>
      <c r="M63" s="135"/>
      <c r="N63" s="135">
        <f>'将来負担比率（分子）の構造'!M$44</f>
        <v>2315</v>
      </c>
      <c r="O63" s="135"/>
      <c r="P63" s="135"/>
    </row>
    <row r="64" spans="1:16">
      <c r="A64" s="135" t="s">
        <v>27</v>
      </c>
      <c r="B64" s="135">
        <f>'将来負担比率（分子）の構造'!I$43</f>
        <v>33833</v>
      </c>
      <c r="C64" s="135"/>
      <c r="D64" s="135"/>
      <c r="E64" s="135">
        <f>'将来負担比率（分子）の構造'!J$43</f>
        <v>33419</v>
      </c>
      <c r="F64" s="135"/>
      <c r="G64" s="135"/>
      <c r="H64" s="135">
        <f>'将来負担比率（分子）の構造'!K$43</f>
        <v>32255</v>
      </c>
      <c r="I64" s="135"/>
      <c r="J64" s="135"/>
      <c r="K64" s="135">
        <f>'将来負担比率（分子）の構造'!L$43</f>
        <v>32071</v>
      </c>
      <c r="L64" s="135"/>
      <c r="M64" s="135"/>
      <c r="N64" s="135">
        <f>'将来負担比率（分子）の構造'!M$43</f>
        <v>31360</v>
      </c>
      <c r="O64" s="135"/>
      <c r="P64" s="135"/>
    </row>
    <row r="65" spans="1:16">
      <c r="A65" s="135" t="s">
        <v>26</v>
      </c>
      <c r="B65" s="135">
        <f>'将来負担比率（分子）の構造'!I$42</f>
        <v>4829</v>
      </c>
      <c r="C65" s="135"/>
      <c r="D65" s="135"/>
      <c r="E65" s="135">
        <f>'将来負担比率（分子）の構造'!J$42</f>
        <v>2719</v>
      </c>
      <c r="F65" s="135"/>
      <c r="G65" s="135"/>
      <c r="H65" s="135">
        <f>'将来負担比率（分子）の構造'!K$42</f>
        <v>307</v>
      </c>
      <c r="I65" s="135"/>
      <c r="J65" s="135"/>
      <c r="K65" s="135">
        <f>'将来負担比率（分子）の構造'!L$42</f>
        <v>158</v>
      </c>
      <c r="L65" s="135"/>
      <c r="M65" s="135"/>
      <c r="N65" s="135">
        <f>'将来負担比率（分子）の構造'!M$42</f>
        <v>124</v>
      </c>
      <c r="O65" s="135"/>
      <c r="P65" s="135"/>
    </row>
    <row r="66" spans="1:16">
      <c r="A66" s="135" t="s">
        <v>25</v>
      </c>
      <c r="B66" s="135">
        <f>'将来負担比率（分子）の構造'!I$41</f>
        <v>87520</v>
      </c>
      <c r="C66" s="135"/>
      <c r="D66" s="135"/>
      <c r="E66" s="135">
        <f>'将来負担比率（分子）の構造'!J$41</f>
        <v>86362</v>
      </c>
      <c r="F66" s="135"/>
      <c r="G66" s="135"/>
      <c r="H66" s="135">
        <f>'将来負担比率（分子）の構造'!K$41</f>
        <v>90384</v>
      </c>
      <c r="I66" s="135"/>
      <c r="J66" s="135"/>
      <c r="K66" s="135">
        <f>'将来負担比率（分子）の構造'!L$41</f>
        <v>92645</v>
      </c>
      <c r="L66" s="135"/>
      <c r="M66" s="135"/>
      <c r="N66" s="135">
        <f>'将来負担比率（分子）の構造'!M$41</f>
        <v>95664</v>
      </c>
      <c r="O66" s="135"/>
      <c r="P66" s="135"/>
    </row>
    <row r="67" spans="1:16">
      <c r="A67" s="135" t="s">
        <v>62</v>
      </c>
      <c r="B67" s="135" t="e">
        <f>NA()</f>
        <v>#N/A</v>
      </c>
      <c r="C67" s="135">
        <f>IF(ISNUMBER('将来負担比率（分子）の構造'!I$52), IF('将来負担比率（分子）の構造'!I$52 &lt; 0, 0, '将来負担比率（分子）の構造'!I$52), NA())</f>
        <v>27439</v>
      </c>
      <c r="D67" s="135" t="e">
        <f>NA()</f>
        <v>#N/A</v>
      </c>
      <c r="E67" s="135" t="e">
        <f>NA()</f>
        <v>#N/A</v>
      </c>
      <c r="F67" s="135">
        <f>IF(ISNUMBER('将来負担比率（分子）の構造'!J$52), IF('将来負担比率（分子）の構造'!J$52 &lt; 0, 0, '将来負担比率（分子）の構造'!J$52), NA())</f>
        <v>23888</v>
      </c>
      <c r="G67" s="135" t="e">
        <f>NA()</f>
        <v>#N/A</v>
      </c>
      <c r="H67" s="135" t="e">
        <f>NA()</f>
        <v>#N/A</v>
      </c>
      <c r="I67" s="135">
        <f>IF(ISNUMBER('将来負担比率（分子）の構造'!K$52), IF('将来負担比率（分子）の構造'!K$52 &lt; 0, 0, '将来負担比率（分子）の構造'!K$52), NA())</f>
        <v>24805</v>
      </c>
      <c r="J67" s="135" t="e">
        <f>NA()</f>
        <v>#N/A</v>
      </c>
      <c r="K67" s="135" t="e">
        <f>NA()</f>
        <v>#N/A</v>
      </c>
      <c r="L67" s="135">
        <f>IF(ISNUMBER('将来負担比率（分子）の構造'!L$52), IF('将来負担比率（分子）の構造'!L$52 &lt; 0, 0, '将来負担比率（分子）の構造'!L$52), NA())</f>
        <v>18265</v>
      </c>
      <c r="M67" s="135" t="e">
        <f>NA()</f>
        <v>#N/A</v>
      </c>
      <c r="N67" s="135" t="e">
        <f>NA()</f>
        <v>#N/A</v>
      </c>
      <c r="O67" s="135">
        <f>IF(ISNUMBER('将来負担比率（分子）の構造'!M$52), IF('将来負担比率（分子）の構造'!M$52 &lt; 0, 0, '将来負担比率（分子）の構造'!M$52), NA())</f>
        <v>17575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26123732</v>
      </c>
      <c r="S5" s="639"/>
      <c r="T5" s="639"/>
      <c r="U5" s="639"/>
      <c r="V5" s="639"/>
      <c r="W5" s="639"/>
      <c r="X5" s="639"/>
      <c r="Y5" s="686"/>
      <c r="Z5" s="699">
        <v>32.9</v>
      </c>
      <c r="AA5" s="699"/>
      <c r="AB5" s="699"/>
      <c r="AC5" s="699"/>
      <c r="AD5" s="700">
        <v>24659490</v>
      </c>
      <c r="AE5" s="700"/>
      <c r="AF5" s="700"/>
      <c r="AG5" s="700"/>
      <c r="AH5" s="700"/>
      <c r="AI5" s="700"/>
      <c r="AJ5" s="700"/>
      <c r="AK5" s="700"/>
      <c r="AL5" s="687">
        <v>57</v>
      </c>
      <c r="AM5" s="656"/>
      <c r="AN5" s="656"/>
      <c r="AO5" s="688"/>
      <c r="AP5" s="675" t="s">
        <v>207</v>
      </c>
      <c r="AQ5" s="676"/>
      <c r="AR5" s="676"/>
      <c r="AS5" s="676"/>
      <c r="AT5" s="676"/>
      <c r="AU5" s="676"/>
      <c r="AV5" s="676"/>
      <c r="AW5" s="676"/>
      <c r="AX5" s="676"/>
      <c r="AY5" s="676"/>
      <c r="AZ5" s="676"/>
      <c r="BA5" s="676"/>
      <c r="BB5" s="676"/>
      <c r="BC5" s="676"/>
      <c r="BD5" s="676"/>
      <c r="BE5" s="676"/>
      <c r="BF5" s="677"/>
      <c r="BG5" s="588">
        <v>24581790</v>
      </c>
      <c r="BH5" s="589"/>
      <c r="BI5" s="589"/>
      <c r="BJ5" s="589"/>
      <c r="BK5" s="589"/>
      <c r="BL5" s="589"/>
      <c r="BM5" s="589"/>
      <c r="BN5" s="590"/>
      <c r="BO5" s="641">
        <v>94.1</v>
      </c>
      <c r="BP5" s="641"/>
      <c r="BQ5" s="641"/>
      <c r="BR5" s="641"/>
      <c r="BS5" s="642">
        <v>358656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561892</v>
      </c>
      <c r="S6" s="589"/>
      <c r="T6" s="589"/>
      <c r="U6" s="589"/>
      <c r="V6" s="589"/>
      <c r="W6" s="589"/>
      <c r="X6" s="589"/>
      <c r="Y6" s="590"/>
      <c r="Z6" s="641">
        <v>0.7</v>
      </c>
      <c r="AA6" s="641"/>
      <c r="AB6" s="641"/>
      <c r="AC6" s="641"/>
      <c r="AD6" s="642">
        <v>561892</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24581790</v>
      </c>
      <c r="BH6" s="589"/>
      <c r="BI6" s="589"/>
      <c r="BJ6" s="589"/>
      <c r="BK6" s="589"/>
      <c r="BL6" s="589"/>
      <c r="BM6" s="589"/>
      <c r="BN6" s="590"/>
      <c r="BO6" s="641">
        <v>94.1</v>
      </c>
      <c r="BP6" s="641"/>
      <c r="BQ6" s="641"/>
      <c r="BR6" s="641"/>
      <c r="BS6" s="642">
        <v>358656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445178</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445178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76056</v>
      </c>
      <c r="S7" s="589"/>
      <c r="T7" s="589"/>
      <c r="U7" s="589"/>
      <c r="V7" s="589"/>
      <c r="W7" s="589"/>
      <c r="X7" s="589"/>
      <c r="Y7" s="590"/>
      <c r="Z7" s="641">
        <v>0.1</v>
      </c>
      <c r="AA7" s="641"/>
      <c r="AB7" s="641"/>
      <c r="AC7" s="641"/>
      <c r="AD7" s="642">
        <v>76056</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12349275</v>
      </c>
      <c r="BH7" s="589"/>
      <c r="BI7" s="589"/>
      <c r="BJ7" s="589"/>
      <c r="BK7" s="589"/>
      <c r="BL7" s="589"/>
      <c r="BM7" s="589"/>
      <c r="BN7" s="590"/>
      <c r="BO7" s="641">
        <v>47.3</v>
      </c>
      <c r="BP7" s="641"/>
      <c r="BQ7" s="641"/>
      <c r="BR7" s="641"/>
      <c r="BS7" s="642">
        <v>358656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11583687</v>
      </c>
      <c r="CS7" s="589"/>
      <c r="CT7" s="589"/>
      <c r="CU7" s="589"/>
      <c r="CV7" s="589"/>
      <c r="CW7" s="589"/>
      <c r="CX7" s="589"/>
      <c r="CY7" s="590"/>
      <c r="CZ7" s="641">
        <v>14.9</v>
      </c>
      <c r="DA7" s="641"/>
      <c r="DB7" s="641"/>
      <c r="DC7" s="641"/>
      <c r="DD7" s="594">
        <v>1018642</v>
      </c>
      <c r="DE7" s="589"/>
      <c r="DF7" s="589"/>
      <c r="DG7" s="589"/>
      <c r="DH7" s="589"/>
      <c r="DI7" s="589"/>
      <c r="DJ7" s="589"/>
      <c r="DK7" s="589"/>
      <c r="DL7" s="589"/>
      <c r="DM7" s="589"/>
      <c r="DN7" s="589"/>
      <c r="DO7" s="589"/>
      <c r="DP7" s="590"/>
      <c r="DQ7" s="594">
        <v>9172748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198884</v>
      </c>
      <c r="S8" s="589"/>
      <c r="T8" s="589"/>
      <c r="U8" s="589"/>
      <c r="V8" s="589"/>
      <c r="W8" s="589"/>
      <c r="X8" s="589"/>
      <c r="Y8" s="590"/>
      <c r="Z8" s="641">
        <v>0.3</v>
      </c>
      <c r="AA8" s="641"/>
      <c r="AB8" s="641"/>
      <c r="AC8" s="641"/>
      <c r="AD8" s="642">
        <v>198884</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321213</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25342260</v>
      </c>
      <c r="CS8" s="589"/>
      <c r="CT8" s="589"/>
      <c r="CU8" s="589"/>
      <c r="CV8" s="589"/>
      <c r="CW8" s="589"/>
      <c r="CX8" s="589"/>
      <c r="CY8" s="590"/>
      <c r="CZ8" s="641">
        <v>32.5</v>
      </c>
      <c r="DA8" s="641"/>
      <c r="DB8" s="641"/>
      <c r="DC8" s="641"/>
      <c r="DD8" s="594">
        <v>1127404</v>
      </c>
      <c r="DE8" s="589"/>
      <c r="DF8" s="589"/>
      <c r="DG8" s="589"/>
      <c r="DH8" s="589"/>
      <c r="DI8" s="589"/>
      <c r="DJ8" s="589"/>
      <c r="DK8" s="589"/>
      <c r="DL8" s="589"/>
      <c r="DM8" s="589"/>
      <c r="DN8" s="589"/>
      <c r="DO8" s="589"/>
      <c r="DP8" s="590"/>
      <c r="DQ8" s="594">
        <v>12483889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101919</v>
      </c>
      <c r="S9" s="589"/>
      <c r="T9" s="589"/>
      <c r="U9" s="589"/>
      <c r="V9" s="589"/>
      <c r="W9" s="589"/>
      <c r="X9" s="589"/>
      <c r="Y9" s="590"/>
      <c r="Z9" s="641">
        <v>0.1</v>
      </c>
      <c r="AA9" s="641"/>
      <c r="AB9" s="641"/>
      <c r="AC9" s="641"/>
      <c r="AD9" s="642">
        <v>101919</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9183397</v>
      </c>
      <c r="BH9" s="589"/>
      <c r="BI9" s="589"/>
      <c r="BJ9" s="589"/>
      <c r="BK9" s="589"/>
      <c r="BL9" s="589"/>
      <c r="BM9" s="589"/>
      <c r="BN9" s="590"/>
      <c r="BO9" s="641">
        <v>35.200000000000003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5723870</v>
      </c>
      <c r="CS9" s="589"/>
      <c r="CT9" s="589"/>
      <c r="CU9" s="589"/>
      <c r="CV9" s="589"/>
      <c r="CW9" s="589"/>
      <c r="CX9" s="589"/>
      <c r="CY9" s="590"/>
      <c r="CZ9" s="641">
        <v>7.4</v>
      </c>
      <c r="DA9" s="641"/>
      <c r="DB9" s="641"/>
      <c r="DC9" s="641"/>
      <c r="DD9" s="594">
        <v>961820</v>
      </c>
      <c r="DE9" s="589"/>
      <c r="DF9" s="589"/>
      <c r="DG9" s="589"/>
      <c r="DH9" s="589"/>
      <c r="DI9" s="589"/>
      <c r="DJ9" s="589"/>
      <c r="DK9" s="589"/>
      <c r="DL9" s="589"/>
      <c r="DM9" s="589"/>
      <c r="DN9" s="589"/>
      <c r="DO9" s="589"/>
      <c r="DP9" s="590"/>
      <c r="DQ9" s="594">
        <v>4681989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2159419</v>
      </c>
      <c r="S10" s="589"/>
      <c r="T10" s="589"/>
      <c r="U10" s="589"/>
      <c r="V10" s="589"/>
      <c r="W10" s="589"/>
      <c r="X10" s="589"/>
      <c r="Y10" s="590"/>
      <c r="Z10" s="641">
        <v>2.7</v>
      </c>
      <c r="AA10" s="641"/>
      <c r="AB10" s="641"/>
      <c r="AC10" s="641"/>
      <c r="AD10" s="642">
        <v>2159419</v>
      </c>
      <c r="AE10" s="642"/>
      <c r="AF10" s="642"/>
      <c r="AG10" s="642"/>
      <c r="AH10" s="642"/>
      <c r="AI10" s="642"/>
      <c r="AJ10" s="642"/>
      <c r="AK10" s="642"/>
      <c r="AL10" s="611">
        <v>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651900</v>
      </c>
      <c r="BH10" s="589"/>
      <c r="BI10" s="589"/>
      <c r="BJ10" s="589"/>
      <c r="BK10" s="589"/>
      <c r="BL10" s="589"/>
      <c r="BM10" s="589"/>
      <c r="BN10" s="590"/>
      <c r="BO10" s="641">
        <v>2.5</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158985</v>
      </c>
      <c r="CS10" s="589"/>
      <c r="CT10" s="589"/>
      <c r="CU10" s="589"/>
      <c r="CV10" s="589"/>
      <c r="CW10" s="589"/>
      <c r="CX10" s="589"/>
      <c r="CY10" s="590"/>
      <c r="CZ10" s="641">
        <v>0.2</v>
      </c>
      <c r="DA10" s="641"/>
      <c r="DB10" s="641"/>
      <c r="DC10" s="641"/>
      <c r="DD10" s="594">
        <v>53518</v>
      </c>
      <c r="DE10" s="589"/>
      <c r="DF10" s="589"/>
      <c r="DG10" s="589"/>
      <c r="DH10" s="589"/>
      <c r="DI10" s="589"/>
      <c r="DJ10" s="589"/>
      <c r="DK10" s="589"/>
      <c r="DL10" s="589"/>
      <c r="DM10" s="589"/>
      <c r="DN10" s="589"/>
      <c r="DO10" s="589"/>
      <c r="DP10" s="590"/>
      <c r="DQ10" s="594">
        <v>57055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58336</v>
      </c>
      <c r="S11" s="589"/>
      <c r="T11" s="589"/>
      <c r="U11" s="589"/>
      <c r="V11" s="589"/>
      <c r="W11" s="589"/>
      <c r="X11" s="589"/>
      <c r="Y11" s="590"/>
      <c r="Z11" s="641">
        <v>0.1</v>
      </c>
      <c r="AA11" s="641"/>
      <c r="AB11" s="641"/>
      <c r="AC11" s="641"/>
      <c r="AD11" s="642">
        <v>58336</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2192765</v>
      </c>
      <c r="BH11" s="589"/>
      <c r="BI11" s="589"/>
      <c r="BJ11" s="589"/>
      <c r="BK11" s="589"/>
      <c r="BL11" s="589"/>
      <c r="BM11" s="589"/>
      <c r="BN11" s="590"/>
      <c r="BO11" s="641">
        <v>8.4</v>
      </c>
      <c r="BP11" s="641"/>
      <c r="BQ11" s="641"/>
      <c r="BR11" s="641"/>
      <c r="BS11" s="594">
        <v>358656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2496070</v>
      </c>
      <c r="CS11" s="589"/>
      <c r="CT11" s="589"/>
      <c r="CU11" s="589"/>
      <c r="CV11" s="589"/>
      <c r="CW11" s="589"/>
      <c r="CX11" s="589"/>
      <c r="CY11" s="590"/>
      <c r="CZ11" s="641">
        <v>3.2</v>
      </c>
      <c r="DA11" s="641"/>
      <c r="DB11" s="641"/>
      <c r="DC11" s="641"/>
      <c r="DD11" s="594">
        <v>785536</v>
      </c>
      <c r="DE11" s="589"/>
      <c r="DF11" s="589"/>
      <c r="DG11" s="589"/>
      <c r="DH11" s="589"/>
      <c r="DI11" s="589"/>
      <c r="DJ11" s="589"/>
      <c r="DK11" s="589"/>
      <c r="DL11" s="589"/>
      <c r="DM11" s="589"/>
      <c r="DN11" s="589"/>
      <c r="DO11" s="589"/>
      <c r="DP11" s="590"/>
      <c r="DQ11" s="594">
        <v>1520552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10525646</v>
      </c>
      <c r="BH12" s="589"/>
      <c r="BI12" s="589"/>
      <c r="BJ12" s="589"/>
      <c r="BK12" s="589"/>
      <c r="BL12" s="589"/>
      <c r="BM12" s="589"/>
      <c r="BN12" s="590"/>
      <c r="BO12" s="641">
        <v>40.299999999999997</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2450393</v>
      </c>
      <c r="CS12" s="589"/>
      <c r="CT12" s="589"/>
      <c r="CU12" s="589"/>
      <c r="CV12" s="589"/>
      <c r="CW12" s="589"/>
      <c r="CX12" s="589"/>
      <c r="CY12" s="590"/>
      <c r="CZ12" s="641">
        <v>3.1</v>
      </c>
      <c r="DA12" s="641"/>
      <c r="DB12" s="641"/>
      <c r="DC12" s="641"/>
      <c r="DD12" s="594">
        <v>789903</v>
      </c>
      <c r="DE12" s="589"/>
      <c r="DF12" s="589"/>
      <c r="DG12" s="589"/>
      <c r="DH12" s="589"/>
      <c r="DI12" s="589"/>
      <c r="DJ12" s="589"/>
      <c r="DK12" s="589"/>
      <c r="DL12" s="589"/>
      <c r="DM12" s="589"/>
      <c r="DN12" s="589"/>
      <c r="DO12" s="589"/>
      <c r="DP12" s="590"/>
      <c r="DQ12" s="594">
        <v>1073704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79587</v>
      </c>
      <c r="S13" s="589"/>
      <c r="T13" s="589"/>
      <c r="U13" s="589"/>
      <c r="V13" s="589"/>
      <c r="W13" s="589"/>
      <c r="X13" s="589"/>
      <c r="Y13" s="590"/>
      <c r="Z13" s="641">
        <v>0.1</v>
      </c>
      <c r="AA13" s="641"/>
      <c r="AB13" s="641"/>
      <c r="AC13" s="641"/>
      <c r="AD13" s="642">
        <v>79587</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10417078</v>
      </c>
      <c r="BH13" s="589"/>
      <c r="BI13" s="589"/>
      <c r="BJ13" s="589"/>
      <c r="BK13" s="589"/>
      <c r="BL13" s="589"/>
      <c r="BM13" s="589"/>
      <c r="BN13" s="590"/>
      <c r="BO13" s="641">
        <v>39.9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8960962</v>
      </c>
      <c r="CS13" s="589"/>
      <c r="CT13" s="589"/>
      <c r="CU13" s="589"/>
      <c r="CV13" s="589"/>
      <c r="CW13" s="589"/>
      <c r="CX13" s="589"/>
      <c r="CY13" s="590"/>
      <c r="CZ13" s="641">
        <v>11.5</v>
      </c>
      <c r="DA13" s="641"/>
      <c r="DB13" s="641"/>
      <c r="DC13" s="641"/>
      <c r="DD13" s="594">
        <v>5122284</v>
      </c>
      <c r="DE13" s="589"/>
      <c r="DF13" s="589"/>
      <c r="DG13" s="589"/>
      <c r="DH13" s="589"/>
      <c r="DI13" s="589"/>
      <c r="DJ13" s="589"/>
      <c r="DK13" s="589"/>
      <c r="DL13" s="589"/>
      <c r="DM13" s="589"/>
      <c r="DN13" s="589"/>
      <c r="DO13" s="589"/>
      <c r="DP13" s="590"/>
      <c r="DQ13" s="594">
        <v>4630375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432276</v>
      </c>
      <c r="BH14" s="589"/>
      <c r="BI14" s="589"/>
      <c r="BJ14" s="589"/>
      <c r="BK14" s="589"/>
      <c r="BL14" s="589"/>
      <c r="BM14" s="589"/>
      <c r="BN14" s="590"/>
      <c r="BO14" s="641">
        <v>1.7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2822100</v>
      </c>
      <c r="CS14" s="589"/>
      <c r="CT14" s="589"/>
      <c r="CU14" s="589"/>
      <c r="CV14" s="589"/>
      <c r="CW14" s="589"/>
      <c r="CX14" s="589"/>
      <c r="CY14" s="590"/>
      <c r="CZ14" s="641">
        <v>3.6</v>
      </c>
      <c r="DA14" s="641"/>
      <c r="DB14" s="641"/>
      <c r="DC14" s="641"/>
      <c r="DD14" s="594">
        <v>579348</v>
      </c>
      <c r="DE14" s="589"/>
      <c r="DF14" s="589"/>
      <c r="DG14" s="589"/>
      <c r="DH14" s="589"/>
      <c r="DI14" s="589"/>
      <c r="DJ14" s="589"/>
      <c r="DK14" s="589"/>
      <c r="DL14" s="589"/>
      <c r="DM14" s="589"/>
      <c r="DN14" s="589"/>
      <c r="DO14" s="589"/>
      <c r="DP14" s="590"/>
      <c r="DQ14" s="594">
        <v>2243583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97744</v>
      </c>
      <c r="S15" s="589"/>
      <c r="T15" s="589"/>
      <c r="U15" s="589"/>
      <c r="V15" s="589"/>
      <c r="W15" s="589"/>
      <c r="X15" s="589"/>
      <c r="Y15" s="590"/>
      <c r="Z15" s="641">
        <v>0.1</v>
      </c>
      <c r="AA15" s="641"/>
      <c r="AB15" s="641"/>
      <c r="AC15" s="641"/>
      <c r="AD15" s="642">
        <v>97744</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1274583</v>
      </c>
      <c r="BH15" s="589"/>
      <c r="BI15" s="589"/>
      <c r="BJ15" s="589"/>
      <c r="BK15" s="589"/>
      <c r="BL15" s="589"/>
      <c r="BM15" s="589"/>
      <c r="BN15" s="590"/>
      <c r="BO15" s="641">
        <v>4.9000000000000004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6582175</v>
      </c>
      <c r="CS15" s="589"/>
      <c r="CT15" s="589"/>
      <c r="CU15" s="589"/>
      <c r="CV15" s="589"/>
      <c r="CW15" s="589"/>
      <c r="CX15" s="589"/>
      <c r="CY15" s="590"/>
      <c r="CZ15" s="641">
        <v>8.5</v>
      </c>
      <c r="DA15" s="641"/>
      <c r="DB15" s="641"/>
      <c r="DC15" s="641"/>
      <c r="DD15" s="594">
        <v>2568780</v>
      </c>
      <c r="DE15" s="589"/>
      <c r="DF15" s="589"/>
      <c r="DG15" s="589"/>
      <c r="DH15" s="589"/>
      <c r="DI15" s="589"/>
      <c r="DJ15" s="589"/>
      <c r="DK15" s="589"/>
      <c r="DL15" s="589"/>
      <c r="DM15" s="589"/>
      <c r="DN15" s="589"/>
      <c r="DO15" s="589"/>
      <c r="DP15" s="590"/>
      <c r="DQ15" s="594">
        <v>4838782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16691583</v>
      </c>
      <c r="S16" s="589"/>
      <c r="T16" s="589"/>
      <c r="U16" s="589"/>
      <c r="V16" s="589"/>
      <c r="W16" s="589"/>
      <c r="X16" s="589"/>
      <c r="Y16" s="590"/>
      <c r="Z16" s="641">
        <v>21</v>
      </c>
      <c r="AA16" s="641"/>
      <c r="AB16" s="641"/>
      <c r="AC16" s="641"/>
      <c r="AD16" s="642">
        <v>14760120</v>
      </c>
      <c r="AE16" s="642"/>
      <c r="AF16" s="642"/>
      <c r="AG16" s="642"/>
      <c r="AH16" s="642"/>
      <c r="AI16" s="642"/>
      <c r="AJ16" s="642"/>
      <c r="AK16" s="642"/>
      <c r="AL16" s="611">
        <v>34.1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10</v>
      </c>
      <c r="BH16" s="589"/>
      <c r="BI16" s="589"/>
      <c r="BJ16" s="589"/>
      <c r="BK16" s="589"/>
      <c r="BL16" s="589"/>
      <c r="BM16" s="589"/>
      <c r="BN16" s="590"/>
      <c r="BO16" s="641">
        <v>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1817745</v>
      </c>
      <c r="CS16" s="589"/>
      <c r="CT16" s="589"/>
      <c r="CU16" s="589"/>
      <c r="CV16" s="589"/>
      <c r="CW16" s="589"/>
      <c r="CX16" s="589"/>
      <c r="CY16" s="590"/>
      <c r="CZ16" s="641">
        <v>2.2999999999999998</v>
      </c>
      <c r="DA16" s="641"/>
      <c r="DB16" s="641"/>
      <c r="DC16" s="641"/>
      <c r="DD16" s="594" t="s">
        <v>220</v>
      </c>
      <c r="DE16" s="589"/>
      <c r="DF16" s="589"/>
      <c r="DG16" s="589"/>
      <c r="DH16" s="589"/>
      <c r="DI16" s="589"/>
      <c r="DJ16" s="589"/>
      <c r="DK16" s="589"/>
      <c r="DL16" s="589"/>
      <c r="DM16" s="589"/>
      <c r="DN16" s="589"/>
      <c r="DO16" s="589"/>
      <c r="DP16" s="590"/>
      <c r="DQ16" s="594">
        <v>294832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14760120</v>
      </c>
      <c r="S17" s="589"/>
      <c r="T17" s="589"/>
      <c r="U17" s="589"/>
      <c r="V17" s="589"/>
      <c r="W17" s="589"/>
      <c r="X17" s="589"/>
      <c r="Y17" s="590"/>
      <c r="Z17" s="641">
        <v>18.600000000000001</v>
      </c>
      <c r="AA17" s="641"/>
      <c r="AB17" s="641"/>
      <c r="AC17" s="641"/>
      <c r="AD17" s="642">
        <v>14760120</v>
      </c>
      <c r="AE17" s="642"/>
      <c r="AF17" s="642"/>
      <c r="AG17" s="642"/>
      <c r="AH17" s="642"/>
      <c r="AI17" s="642"/>
      <c r="AJ17" s="642"/>
      <c r="AK17" s="642"/>
      <c r="AL17" s="611">
        <v>34.1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9476049</v>
      </c>
      <c r="CS17" s="589"/>
      <c r="CT17" s="589"/>
      <c r="CU17" s="589"/>
      <c r="CV17" s="589"/>
      <c r="CW17" s="589"/>
      <c r="CX17" s="589"/>
      <c r="CY17" s="590"/>
      <c r="CZ17" s="641">
        <v>12.2</v>
      </c>
      <c r="DA17" s="641"/>
      <c r="DB17" s="641"/>
      <c r="DC17" s="641"/>
      <c r="DD17" s="594" t="s">
        <v>220</v>
      </c>
      <c r="DE17" s="589"/>
      <c r="DF17" s="589"/>
      <c r="DG17" s="589"/>
      <c r="DH17" s="589"/>
      <c r="DI17" s="589"/>
      <c r="DJ17" s="589"/>
      <c r="DK17" s="589"/>
      <c r="DL17" s="589"/>
      <c r="DM17" s="589"/>
      <c r="DN17" s="589"/>
      <c r="DO17" s="589"/>
      <c r="DP17" s="590"/>
      <c r="DQ17" s="594">
        <v>9167212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1931462</v>
      </c>
      <c r="S18" s="589"/>
      <c r="T18" s="589"/>
      <c r="U18" s="589"/>
      <c r="V18" s="589"/>
      <c r="W18" s="589"/>
      <c r="X18" s="589"/>
      <c r="Y18" s="590"/>
      <c r="Z18" s="641">
        <v>2.4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1541942</v>
      </c>
      <c r="BH19" s="589"/>
      <c r="BI19" s="589"/>
      <c r="BJ19" s="589"/>
      <c r="BK19" s="589"/>
      <c r="BL19" s="589"/>
      <c r="BM19" s="589"/>
      <c r="BN19" s="590"/>
      <c r="BO19" s="641">
        <v>5.9</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46149152</v>
      </c>
      <c r="S20" s="589"/>
      <c r="T20" s="589"/>
      <c r="U20" s="589"/>
      <c r="V20" s="589"/>
      <c r="W20" s="589"/>
      <c r="X20" s="589"/>
      <c r="Y20" s="590"/>
      <c r="Z20" s="641">
        <v>58.2</v>
      </c>
      <c r="AA20" s="641"/>
      <c r="AB20" s="641"/>
      <c r="AC20" s="641"/>
      <c r="AD20" s="642">
        <v>42753447</v>
      </c>
      <c r="AE20" s="642"/>
      <c r="AF20" s="642"/>
      <c r="AG20" s="642"/>
      <c r="AH20" s="642"/>
      <c r="AI20" s="642"/>
      <c r="AJ20" s="642"/>
      <c r="AK20" s="642"/>
      <c r="AL20" s="611">
        <v>98.8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1541942</v>
      </c>
      <c r="BH20" s="589"/>
      <c r="BI20" s="589"/>
      <c r="BJ20" s="589"/>
      <c r="BK20" s="589"/>
      <c r="BL20" s="589"/>
      <c r="BM20" s="589"/>
      <c r="BN20" s="590"/>
      <c r="BO20" s="641">
        <v>5.9</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77859474</v>
      </c>
      <c r="CS20" s="589"/>
      <c r="CT20" s="589"/>
      <c r="CU20" s="589"/>
      <c r="CV20" s="589"/>
      <c r="CW20" s="589"/>
      <c r="CX20" s="589"/>
      <c r="CY20" s="590"/>
      <c r="CZ20" s="641">
        <v>100</v>
      </c>
      <c r="DA20" s="641"/>
      <c r="DB20" s="641"/>
      <c r="DC20" s="641"/>
      <c r="DD20" s="594">
        <v>13007235</v>
      </c>
      <c r="DE20" s="589"/>
      <c r="DF20" s="589"/>
      <c r="DG20" s="589"/>
      <c r="DH20" s="589"/>
      <c r="DI20" s="589"/>
      <c r="DJ20" s="589"/>
      <c r="DK20" s="589"/>
      <c r="DL20" s="589"/>
      <c r="DM20" s="589"/>
      <c r="DN20" s="589"/>
      <c r="DO20" s="589"/>
      <c r="DP20" s="590"/>
      <c r="DQ20" s="594">
        <v>50609899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26409</v>
      </c>
      <c r="S21" s="589"/>
      <c r="T21" s="589"/>
      <c r="U21" s="589"/>
      <c r="V21" s="589"/>
      <c r="W21" s="589"/>
      <c r="X21" s="589"/>
      <c r="Y21" s="590"/>
      <c r="Z21" s="641">
        <v>0</v>
      </c>
      <c r="AA21" s="641"/>
      <c r="AB21" s="641"/>
      <c r="AC21" s="641"/>
      <c r="AD21" s="642">
        <v>26409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77700</v>
      </c>
      <c r="BH21" s="589"/>
      <c r="BI21" s="589"/>
      <c r="BJ21" s="589"/>
      <c r="BK21" s="589"/>
      <c r="BL21" s="589"/>
      <c r="BM21" s="589"/>
      <c r="BN21" s="590"/>
      <c r="BO21" s="641">
        <v>0.3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703622</v>
      </c>
      <c r="S22" s="589"/>
      <c r="T22" s="589"/>
      <c r="U22" s="589"/>
      <c r="V22" s="589"/>
      <c r="W22" s="589"/>
      <c r="X22" s="589"/>
      <c r="Y22" s="590"/>
      <c r="Z22" s="641">
        <v>0.9</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855016</v>
      </c>
      <c r="S23" s="589"/>
      <c r="T23" s="589"/>
      <c r="U23" s="589"/>
      <c r="V23" s="589"/>
      <c r="W23" s="589"/>
      <c r="X23" s="589"/>
      <c r="Y23" s="590"/>
      <c r="Z23" s="641">
        <v>1.1000000000000001</v>
      </c>
      <c r="AA23" s="641"/>
      <c r="AB23" s="641"/>
      <c r="AC23" s="641"/>
      <c r="AD23" s="642">
        <v>111076</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1464242</v>
      </c>
      <c r="BH23" s="589"/>
      <c r="BI23" s="589"/>
      <c r="BJ23" s="589"/>
      <c r="BK23" s="589"/>
      <c r="BL23" s="589"/>
      <c r="BM23" s="589"/>
      <c r="BN23" s="590"/>
      <c r="BO23" s="641">
        <v>5.6</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482481</v>
      </c>
      <c r="S24" s="589"/>
      <c r="T24" s="589"/>
      <c r="U24" s="589"/>
      <c r="V24" s="589"/>
      <c r="W24" s="589"/>
      <c r="X24" s="589"/>
      <c r="Y24" s="590"/>
      <c r="Z24" s="641">
        <v>0.6</v>
      </c>
      <c r="AA24" s="641"/>
      <c r="AB24" s="641"/>
      <c r="AC24" s="641"/>
      <c r="AD24" s="642">
        <v>18964</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37000969</v>
      </c>
      <c r="CS24" s="639"/>
      <c r="CT24" s="639"/>
      <c r="CU24" s="639"/>
      <c r="CV24" s="639"/>
      <c r="CW24" s="639"/>
      <c r="CX24" s="639"/>
      <c r="CY24" s="686"/>
      <c r="CZ24" s="690">
        <v>47.5</v>
      </c>
      <c r="DA24" s="691"/>
      <c r="DB24" s="691"/>
      <c r="DC24" s="692"/>
      <c r="DD24" s="685">
        <v>25971770</v>
      </c>
      <c r="DE24" s="639"/>
      <c r="DF24" s="639"/>
      <c r="DG24" s="639"/>
      <c r="DH24" s="639"/>
      <c r="DI24" s="639"/>
      <c r="DJ24" s="639"/>
      <c r="DK24" s="686"/>
      <c r="DL24" s="685">
        <v>25839379</v>
      </c>
      <c r="DM24" s="639"/>
      <c r="DN24" s="639"/>
      <c r="DO24" s="639"/>
      <c r="DP24" s="639"/>
      <c r="DQ24" s="639"/>
      <c r="DR24" s="639"/>
      <c r="DS24" s="639"/>
      <c r="DT24" s="639"/>
      <c r="DU24" s="639"/>
      <c r="DV24" s="686"/>
      <c r="DW24" s="687">
        <v>54.9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10014231</v>
      </c>
      <c r="S25" s="589"/>
      <c r="T25" s="589"/>
      <c r="U25" s="589"/>
      <c r="V25" s="589"/>
      <c r="W25" s="589"/>
      <c r="X25" s="589"/>
      <c r="Y25" s="590"/>
      <c r="Z25" s="641">
        <v>12.6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13140742</v>
      </c>
      <c r="CS25" s="607"/>
      <c r="CT25" s="607"/>
      <c r="CU25" s="607"/>
      <c r="CV25" s="607"/>
      <c r="CW25" s="607"/>
      <c r="CX25" s="607"/>
      <c r="CY25" s="608"/>
      <c r="CZ25" s="591">
        <v>16.899999999999999</v>
      </c>
      <c r="DA25" s="609"/>
      <c r="DB25" s="609"/>
      <c r="DC25" s="610"/>
      <c r="DD25" s="594">
        <v>12370171</v>
      </c>
      <c r="DE25" s="607"/>
      <c r="DF25" s="607"/>
      <c r="DG25" s="607"/>
      <c r="DH25" s="607"/>
      <c r="DI25" s="607"/>
      <c r="DJ25" s="607"/>
      <c r="DK25" s="608"/>
      <c r="DL25" s="594">
        <v>12250751</v>
      </c>
      <c r="DM25" s="607"/>
      <c r="DN25" s="607"/>
      <c r="DO25" s="607"/>
      <c r="DP25" s="607"/>
      <c r="DQ25" s="607"/>
      <c r="DR25" s="607"/>
      <c r="DS25" s="607"/>
      <c r="DT25" s="607"/>
      <c r="DU25" s="607"/>
      <c r="DV25" s="608"/>
      <c r="DW25" s="611">
        <v>26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26287</v>
      </c>
      <c r="S26" s="589"/>
      <c r="T26" s="589"/>
      <c r="U26" s="589"/>
      <c r="V26" s="589"/>
      <c r="W26" s="589"/>
      <c r="X26" s="589"/>
      <c r="Y26" s="590"/>
      <c r="Z26" s="641">
        <v>0</v>
      </c>
      <c r="AA26" s="641"/>
      <c r="AB26" s="641"/>
      <c r="AC26" s="641"/>
      <c r="AD26" s="642">
        <v>26287</v>
      </c>
      <c r="AE26" s="642"/>
      <c r="AF26" s="642"/>
      <c r="AG26" s="642"/>
      <c r="AH26" s="642"/>
      <c r="AI26" s="642"/>
      <c r="AJ26" s="642"/>
      <c r="AK26" s="642"/>
      <c r="AL26" s="611">
        <v>0.1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8991222</v>
      </c>
      <c r="CS26" s="589"/>
      <c r="CT26" s="589"/>
      <c r="CU26" s="589"/>
      <c r="CV26" s="589"/>
      <c r="CW26" s="589"/>
      <c r="CX26" s="589"/>
      <c r="CY26" s="590"/>
      <c r="CZ26" s="591">
        <v>11.5</v>
      </c>
      <c r="DA26" s="609"/>
      <c r="DB26" s="609"/>
      <c r="DC26" s="610"/>
      <c r="DD26" s="594">
        <v>8337666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6019762</v>
      </c>
      <c r="S27" s="589"/>
      <c r="T27" s="589"/>
      <c r="U27" s="589"/>
      <c r="V27" s="589"/>
      <c r="W27" s="589"/>
      <c r="X27" s="589"/>
      <c r="Y27" s="590"/>
      <c r="Z27" s="641">
        <v>7.6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26123732</v>
      </c>
      <c r="BH27" s="589"/>
      <c r="BI27" s="589"/>
      <c r="BJ27" s="589"/>
      <c r="BK27" s="589"/>
      <c r="BL27" s="589"/>
      <c r="BM27" s="589"/>
      <c r="BN27" s="590"/>
      <c r="BO27" s="641">
        <v>100</v>
      </c>
      <c r="BP27" s="641"/>
      <c r="BQ27" s="641"/>
      <c r="BR27" s="641"/>
      <c r="BS27" s="594">
        <v>358656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14384178</v>
      </c>
      <c r="CS27" s="607"/>
      <c r="CT27" s="607"/>
      <c r="CU27" s="607"/>
      <c r="CV27" s="607"/>
      <c r="CW27" s="607"/>
      <c r="CX27" s="607"/>
      <c r="CY27" s="608"/>
      <c r="CZ27" s="591">
        <v>18.5</v>
      </c>
      <c r="DA27" s="609"/>
      <c r="DB27" s="609"/>
      <c r="DC27" s="610"/>
      <c r="DD27" s="594">
        <v>4434387</v>
      </c>
      <c r="DE27" s="607"/>
      <c r="DF27" s="607"/>
      <c r="DG27" s="607"/>
      <c r="DH27" s="607"/>
      <c r="DI27" s="607"/>
      <c r="DJ27" s="607"/>
      <c r="DK27" s="608"/>
      <c r="DL27" s="594">
        <v>4423816</v>
      </c>
      <c r="DM27" s="607"/>
      <c r="DN27" s="607"/>
      <c r="DO27" s="607"/>
      <c r="DP27" s="607"/>
      <c r="DQ27" s="607"/>
      <c r="DR27" s="607"/>
      <c r="DS27" s="607"/>
      <c r="DT27" s="607"/>
      <c r="DU27" s="607"/>
      <c r="DV27" s="608"/>
      <c r="DW27" s="611">
        <v>9.4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358852</v>
      </c>
      <c r="S28" s="589"/>
      <c r="T28" s="589"/>
      <c r="U28" s="589"/>
      <c r="V28" s="589"/>
      <c r="W28" s="589"/>
      <c r="X28" s="589"/>
      <c r="Y28" s="590"/>
      <c r="Z28" s="641">
        <v>0.5</v>
      </c>
      <c r="AA28" s="641"/>
      <c r="AB28" s="641"/>
      <c r="AC28" s="641"/>
      <c r="AD28" s="642">
        <v>109932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9476049</v>
      </c>
      <c r="CS28" s="589"/>
      <c r="CT28" s="589"/>
      <c r="CU28" s="589"/>
      <c r="CV28" s="589"/>
      <c r="CW28" s="589"/>
      <c r="CX28" s="589"/>
      <c r="CY28" s="590"/>
      <c r="CZ28" s="591">
        <v>12.2</v>
      </c>
      <c r="DA28" s="609"/>
      <c r="DB28" s="609"/>
      <c r="DC28" s="610"/>
      <c r="DD28" s="594">
        <v>9167212</v>
      </c>
      <c r="DE28" s="589"/>
      <c r="DF28" s="589"/>
      <c r="DG28" s="589"/>
      <c r="DH28" s="589"/>
      <c r="DI28" s="589"/>
      <c r="DJ28" s="589"/>
      <c r="DK28" s="590"/>
      <c r="DL28" s="594">
        <v>9164812</v>
      </c>
      <c r="DM28" s="589"/>
      <c r="DN28" s="589"/>
      <c r="DO28" s="589"/>
      <c r="DP28" s="589"/>
      <c r="DQ28" s="589"/>
      <c r="DR28" s="589"/>
      <c r="DS28" s="589"/>
      <c r="DT28" s="589"/>
      <c r="DU28" s="589"/>
      <c r="DV28" s="590"/>
      <c r="DW28" s="611">
        <v>19.5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76001</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9474850</v>
      </c>
      <c r="CS29" s="607"/>
      <c r="CT29" s="607"/>
      <c r="CU29" s="607"/>
      <c r="CV29" s="607"/>
      <c r="CW29" s="607"/>
      <c r="CX29" s="607"/>
      <c r="CY29" s="608"/>
      <c r="CZ29" s="591">
        <v>12.2</v>
      </c>
      <c r="DA29" s="609"/>
      <c r="DB29" s="609"/>
      <c r="DC29" s="610"/>
      <c r="DD29" s="594">
        <v>9166013</v>
      </c>
      <c r="DE29" s="607"/>
      <c r="DF29" s="607"/>
      <c r="DG29" s="607"/>
      <c r="DH29" s="607"/>
      <c r="DI29" s="607"/>
      <c r="DJ29" s="607"/>
      <c r="DK29" s="608"/>
      <c r="DL29" s="594">
        <v>9163613</v>
      </c>
      <c r="DM29" s="607"/>
      <c r="DN29" s="607"/>
      <c r="DO29" s="607"/>
      <c r="DP29" s="607"/>
      <c r="DQ29" s="607"/>
      <c r="DR29" s="607"/>
      <c r="DS29" s="607"/>
      <c r="DT29" s="607"/>
      <c r="DU29" s="607"/>
      <c r="DV29" s="608"/>
      <c r="DW29" s="611">
        <v>19.5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11976</v>
      </c>
      <c r="S30" s="589"/>
      <c r="T30" s="589"/>
      <c r="U30" s="589"/>
      <c r="V30" s="589"/>
      <c r="W30" s="589"/>
      <c r="X30" s="589"/>
      <c r="Y30" s="590"/>
      <c r="Z30" s="641">
        <v>0</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98.7</v>
      </c>
      <c r="BH30" s="655"/>
      <c r="BI30" s="655"/>
      <c r="BJ30" s="655"/>
      <c r="BK30" s="655"/>
      <c r="BL30" s="655"/>
      <c r="BM30" s="656">
        <v>93.8</v>
      </c>
      <c r="BN30" s="655"/>
      <c r="BO30" s="655"/>
      <c r="BP30" s="655"/>
      <c r="BQ30" s="657"/>
      <c r="BR30" s="654">
        <v>98.6</v>
      </c>
      <c r="BS30" s="655"/>
      <c r="BT30" s="655"/>
      <c r="BU30" s="655"/>
      <c r="BV30" s="655"/>
      <c r="BW30" s="655"/>
      <c r="BX30" s="656">
        <v>93.4</v>
      </c>
      <c r="BY30" s="655"/>
      <c r="BZ30" s="655"/>
      <c r="CA30" s="655"/>
      <c r="CB30" s="657"/>
      <c r="CD30" s="660"/>
      <c r="CE30" s="661"/>
      <c r="CF30" s="625" t="s">
        <v>292</v>
      </c>
      <c r="CG30" s="622"/>
      <c r="CH30" s="622"/>
      <c r="CI30" s="622"/>
      <c r="CJ30" s="622"/>
      <c r="CK30" s="622"/>
      <c r="CL30" s="622"/>
      <c r="CM30" s="622"/>
      <c r="CN30" s="622"/>
      <c r="CO30" s="622"/>
      <c r="CP30" s="622"/>
      <c r="CQ30" s="623"/>
      <c r="CR30" s="588">
        <v>8358773</v>
      </c>
      <c r="CS30" s="589"/>
      <c r="CT30" s="589"/>
      <c r="CU30" s="589"/>
      <c r="CV30" s="589"/>
      <c r="CW30" s="589"/>
      <c r="CX30" s="589"/>
      <c r="CY30" s="590"/>
      <c r="CZ30" s="591">
        <v>10.7</v>
      </c>
      <c r="DA30" s="609"/>
      <c r="DB30" s="609"/>
      <c r="DC30" s="610"/>
      <c r="DD30" s="594">
        <v>8051249</v>
      </c>
      <c r="DE30" s="589"/>
      <c r="DF30" s="589"/>
      <c r="DG30" s="589"/>
      <c r="DH30" s="589"/>
      <c r="DI30" s="589"/>
      <c r="DJ30" s="589"/>
      <c r="DK30" s="590"/>
      <c r="DL30" s="594">
        <v>8048849</v>
      </c>
      <c r="DM30" s="589"/>
      <c r="DN30" s="589"/>
      <c r="DO30" s="589"/>
      <c r="DP30" s="589"/>
      <c r="DQ30" s="589"/>
      <c r="DR30" s="589"/>
      <c r="DS30" s="589"/>
      <c r="DT30" s="589"/>
      <c r="DU30" s="589"/>
      <c r="DV30" s="590"/>
      <c r="DW30" s="611">
        <v>17.100000000000001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1362782</v>
      </c>
      <c r="S31" s="589"/>
      <c r="T31" s="589"/>
      <c r="U31" s="589"/>
      <c r="V31" s="589"/>
      <c r="W31" s="589"/>
      <c r="X31" s="589"/>
      <c r="Y31" s="590"/>
      <c r="Z31" s="641">
        <v>1.7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95.5</v>
      </c>
      <c r="BN31" s="653"/>
      <c r="BO31" s="653"/>
      <c r="BP31" s="653"/>
      <c r="BQ31" s="617"/>
      <c r="BR31" s="652">
        <v>98.9</v>
      </c>
      <c r="BS31" s="607"/>
      <c r="BT31" s="607"/>
      <c r="BU31" s="607"/>
      <c r="BV31" s="607"/>
      <c r="BW31" s="607"/>
      <c r="BX31" s="643">
        <v>95.1</v>
      </c>
      <c r="BY31" s="653"/>
      <c r="BZ31" s="653"/>
      <c r="CA31" s="653"/>
      <c r="CB31" s="617"/>
      <c r="CD31" s="660"/>
      <c r="CE31" s="661"/>
      <c r="CF31" s="625" t="s">
        <v>296</v>
      </c>
      <c r="CG31" s="622"/>
      <c r="CH31" s="622"/>
      <c r="CI31" s="622"/>
      <c r="CJ31" s="622"/>
      <c r="CK31" s="622"/>
      <c r="CL31" s="622"/>
      <c r="CM31" s="622"/>
      <c r="CN31" s="622"/>
      <c r="CO31" s="622"/>
      <c r="CP31" s="622"/>
      <c r="CQ31" s="623"/>
      <c r="CR31" s="588">
        <v>1116077</v>
      </c>
      <c r="CS31" s="607"/>
      <c r="CT31" s="607"/>
      <c r="CU31" s="607"/>
      <c r="CV31" s="607"/>
      <c r="CW31" s="607"/>
      <c r="CX31" s="607"/>
      <c r="CY31" s="608"/>
      <c r="CZ31" s="591">
        <v>1.4</v>
      </c>
      <c r="DA31" s="609"/>
      <c r="DB31" s="609"/>
      <c r="DC31" s="610"/>
      <c r="DD31" s="594">
        <v>1114764</v>
      </c>
      <c r="DE31" s="607"/>
      <c r="DF31" s="607"/>
      <c r="DG31" s="607"/>
      <c r="DH31" s="607"/>
      <c r="DI31" s="607"/>
      <c r="DJ31" s="607"/>
      <c r="DK31" s="608"/>
      <c r="DL31" s="594">
        <v>1114764</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1859002</v>
      </c>
      <c r="S32" s="589"/>
      <c r="T32" s="589"/>
      <c r="U32" s="589"/>
      <c r="V32" s="589"/>
      <c r="W32" s="589"/>
      <c r="X32" s="589"/>
      <c r="Y32" s="590"/>
      <c r="Z32" s="641">
        <v>2.2999999999999998</v>
      </c>
      <c r="AA32" s="641"/>
      <c r="AB32" s="641"/>
      <c r="AC32" s="641"/>
      <c r="AD32" s="642">
        <v>221117</v>
      </c>
      <c r="AE32" s="642"/>
      <c r="AF32" s="642"/>
      <c r="AG32" s="642"/>
      <c r="AH32" s="642"/>
      <c r="AI32" s="642"/>
      <c r="AJ32" s="642"/>
      <c r="AK32" s="642"/>
      <c r="AL32" s="611">
        <v>0.5</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91.4</v>
      </c>
      <c r="BN32" s="573"/>
      <c r="BO32" s="573"/>
      <c r="BP32" s="573"/>
      <c r="BQ32" s="630"/>
      <c r="BR32" s="651">
        <v>98.2</v>
      </c>
      <c r="BS32" s="573"/>
      <c r="BT32" s="573"/>
      <c r="BU32" s="573"/>
      <c r="BV32" s="573"/>
      <c r="BW32" s="573"/>
      <c r="BX32" s="636">
        <v>90.9</v>
      </c>
      <c r="BY32" s="573"/>
      <c r="BZ32" s="573"/>
      <c r="CA32" s="573"/>
      <c r="CB32" s="630"/>
      <c r="CD32" s="662"/>
      <c r="CE32" s="663"/>
      <c r="CF32" s="625" t="s">
        <v>299</v>
      </c>
      <c r="CG32" s="622"/>
      <c r="CH32" s="622"/>
      <c r="CI32" s="622"/>
      <c r="CJ32" s="622"/>
      <c r="CK32" s="622"/>
      <c r="CL32" s="622"/>
      <c r="CM32" s="622"/>
      <c r="CN32" s="622"/>
      <c r="CO32" s="622"/>
      <c r="CP32" s="622"/>
      <c r="CQ32" s="623"/>
      <c r="CR32" s="588">
        <v>1199</v>
      </c>
      <c r="CS32" s="589"/>
      <c r="CT32" s="589"/>
      <c r="CU32" s="589"/>
      <c r="CV32" s="589"/>
      <c r="CW32" s="589"/>
      <c r="CX32" s="589"/>
      <c r="CY32" s="590"/>
      <c r="CZ32" s="591">
        <v>0</v>
      </c>
      <c r="DA32" s="609"/>
      <c r="DB32" s="609"/>
      <c r="DC32" s="610"/>
      <c r="DD32" s="594">
        <v>1199</v>
      </c>
      <c r="DE32" s="589"/>
      <c r="DF32" s="589"/>
      <c r="DG32" s="589"/>
      <c r="DH32" s="589"/>
      <c r="DI32" s="589"/>
      <c r="DJ32" s="589"/>
      <c r="DK32" s="590"/>
      <c r="DL32" s="594">
        <v>1199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11363016</v>
      </c>
      <c r="S33" s="589"/>
      <c r="T33" s="589"/>
      <c r="U33" s="589"/>
      <c r="V33" s="589"/>
      <c r="W33" s="589"/>
      <c r="X33" s="589"/>
      <c r="Y33" s="590"/>
      <c r="Z33" s="641">
        <v>14.3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26033525</v>
      </c>
      <c r="CS33" s="607"/>
      <c r="CT33" s="607"/>
      <c r="CU33" s="607"/>
      <c r="CV33" s="607"/>
      <c r="CW33" s="607"/>
      <c r="CX33" s="607"/>
      <c r="CY33" s="608"/>
      <c r="CZ33" s="591">
        <v>33.4</v>
      </c>
      <c r="DA33" s="609"/>
      <c r="DB33" s="609"/>
      <c r="DC33" s="610"/>
      <c r="DD33" s="594">
        <v>20671317</v>
      </c>
      <c r="DE33" s="607"/>
      <c r="DF33" s="607"/>
      <c r="DG33" s="607"/>
      <c r="DH33" s="607"/>
      <c r="DI33" s="607"/>
      <c r="DJ33" s="607"/>
      <c r="DK33" s="608"/>
      <c r="DL33" s="594">
        <v>14696458</v>
      </c>
      <c r="DM33" s="607"/>
      <c r="DN33" s="607"/>
      <c r="DO33" s="607"/>
      <c r="DP33" s="607"/>
      <c r="DQ33" s="607"/>
      <c r="DR33" s="607"/>
      <c r="DS33" s="607"/>
      <c r="DT33" s="607"/>
      <c r="DU33" s="607"/>
      <c r="DV33" s="608"/>
      <c r="DW33" s="611">
        <v>31.2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9007012</v>
      </c>
      <c r="CS34" s="589"/>
      <c r="CT34" s="589"/>
      <c r="CU34" s="589"/>
      <c r="CV34" s="589"/>
      <c r="CW34" s="589"/>
      <c r="CX34" s="589"/>
      <c r="CY34" s="590"/>
      <c r="CZ34" s="591">
        <v>11.6</v>
      </c>
      <c r="DA34" s="609"/>
      <c r="DB34" s="609"/>
      <c r="DC34" s="610"/>
      <c r="DD34" s="594">
        <v>7266645</v>
      </c>
      <c r="DE34" s="589"/>
      <c r="DF34" s="589"/>
      <c r="DG34" s="589"/>
      <c r="DH34" s="589"/>
      <c r="DI34" s="589"/>
      <c r="DJ34" s="589"/>
      <c r="DK34" s="590"/>
      <c r="DL34" s="594">
        <v>5260085</v>
      </c>
      <c r="DM34" s="589"/>
      <c r="DN34" s="589"/>
      <c r="DO34" s="589"/>
      <c r="DP34" s="589"/>
      <c r="DQ34" s="589"/>
      <c r="DR34" s="589"/>
      <c r="DS34" s="589"/>
      <c r="DT34" s="589"/>
      <c r="DU34" s="589"/>
      <c r="DV34" s="590"/>
      <c r="DW34" s="611">
        <v>11.2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3765016</v>
      </c>
      <c r="S35" s="589"/>
      <c r="T35" s="589"/>
      <c r="U35" s="589"/>
      <c r="V35" s="589"/>
      <c r="W35" s="589"/>
      <c r="X35" s="589"/>
      <c r="Y35" s="590"/>
      <c r="Z35" s="641">
        <v>4.7</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9110305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716116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585790</v>
      </c>
      <c r="CS35" s="607"/>
      <c r="CT35" s="607"/>
      <c r="CU35" s="607"/>
      <c r="CV35" s="607"/>
      <c r="CW35" s="607"/>
      <c r="CX35" s="607"/>
      <c r="CY35" s="608"/>
      <c r="CZ35" s="591">
        <v>0.8</v>
      </c>
      <c r="DA35" s="609"/>
      <c r="DB35" s="609"/>
      <c r="DC35" s="610"/>
      <c r="DD35" s="594">
        <v>503469</v>
      </c>
      <c r="DE35" s="607"/>
      <c r="DF35" s="607"/>
      <c r="DG35" s="607"/>
      <c r="DH35" s="607"/>
      <c r="DI35" s="607"/>
      <c r="DJ35" s="607"/>
      <c r="DK35" s="608"/>
      <c r="DL35" s="594">
        <v>503469</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79308589</v>
      </c>
      <c r="S36" s="629"/>
      <c r="T36" s="629"/>
      <c r="U36" s="629"/>
      <c r="V36" s="629"/>
      <c r="W36" s="629"/>
      <c r="X36" s="629"/>
      <c r="Y36" s="632"/>
      <c r="Z36" s="633">
        <v>100</v>
      </c>
      <c r="AA36" s="633"/>
      <c r="AB36" s="633"/>
      <c r="AC36" s="633"/>
      <c r="AD36" s="634">
        <v>43267232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2481884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407012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6136283</v>
      </c>
      <c r="CS36" s="589"/>
      <c r="CT36" s="589"/>
      <c r="CU36" s="589"/>
      <c r="CV36" s="589"/>
      <c r="CW36" s="589"/>
      <c r="CX36" s="589"/>
      <c r="CY36" s="590"/>
      <c r="CZ36" s="591">
        <v>7.9</v>
      </c>
      <c r="DA36" s="609"/>
      <c r="DB36" s="609"/>
      <c r="DC36" s="610"/>
      <c r="DD36" s="594">
        <v>5408536</v>
      </c>
      <c r="DE36" s="589"/>
      <c r="DF36" s="589"/>
      <c r="DG36" s="589"/>
      <c r="DH36" s="589"/>
      <c r="DI36" s="589"/>
      <c r="DJ36" s="589"/>
      <c r="DK36" s="590"/>
      <c r="DL36" s="594">
        <v>3519864</v>
      </c>
      <c r="DM36" s="589"/>
      <c r="DN36" s="589"/>
      <c r="DO36" s="589"/>
      <c r="DP36" s="589"/>
      <c r="DQ36" s="589"/>
      <c r="DR36" s="589"/>
      <c r="DS36" s="589"/>
      <c r="DT36" s="589"/>
      <c r="DU36" s="589"/>
      <c r="DV36" s="590"/>
      <c r="DW36" s="611">
        <v>7.5</v>
      </c>
      <c r="DX36" s="612"/>
      <c r="DY36" s="612"/>
      <c r="DZ36" s="612"/>
      <c r="EA36" s="612"/>
      <c r="EB36" s="612"/>
      <c r="EC36" s="613"/>
    </row>
    <row r="37" spans="2:133" ht="11.25" customHeight="1">
      <c r="AQ37" s="614" t="s">
        <v>314</v>
      </c>
      <c r="AR37" s="615"/>
      <c r="AS37" s="615"/>
      <c r="AT37" s="615"/>
      <c r="AU37" s="615"/>
      <c r="AV37" s="615"/>
      <c r="AW37" s="615"/>
      <c r="AX37" s="615"/>
      <c r="AY37" s="616"/>
      <c r="AZ37" s="588">
        <v>321718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25773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219568</v>
      </c>
      <c r="CS37" s="607"/>
      <c r="CT37" s="607"/>
      <c r="CU37" s="607"/>
      <c r="CV37" s="607"/>
      <c r="CW37" s="607"/>
      <c r="CX37" s="607"/>
      <c r="CY37" s="608"/>
      <c r="CZ37" s="591">
        <v>0.3</v>
      </c>
      <c r="DA37" s="609"/>
      <c r="DB37" s="609"/>
      <c r="DC37" s="610"/>
      <c r="DD37" s="594">
        <v>196345</v>
      </c>
      <c r="DE37" s="607"/>
      <c r="DF37" s="607"/>
      <c r="DG37" s="607"/>
      <c r="DH37" s="607"/>
      <c r="DI37" s="607"/>
      <c r="DJ37" s="607"/>
      <c r="DK37" s="608"/>
      <c r="DL37" s="594">
        <v>196345</v>
      </c>
      <c r="DM37" s="607"/>
      <c r="DN37" s="607"/>
      <c r="DO37" s="607"/>
      <c r="DP37" s="607"/>
      <c r="DQ37" s="607"/>
      <c r="DR37" s="607"/>
      <c r="DS37" s="607"/>
      <c r="DT37" s="607"/>
      <c r="DU37" s="607"/>
      <c r="DV37" s="608"/>
      <c r="DW37" s="611">
        <v>0.4</v>
      </c>
      <c r="DX37" s="612"/>
      <c r="DY37" s="612"/>
      <c r="DZ37" s="612"/>
      <c r="EA37" s="612"/>
      <c r="EB37" s="612"/>
      <c r="EC37" s="613"/>
    </row>
    <row r="38" spans="2:133" ht="11.25" customHeight="1">
      <c r="AQ38" s="614" t="s">
        <v>317</v>
      </c>
      <c r="AR38" s="615"/>
      <c r="AS38" s="615"/>
      <c r="AT38" s="615"/>
      <c r="AU38" s="615"/>
      <c r="AV38" s="615"/>
      <c r="AW38" s="615"/>
      <c r="AX38" s="615"/>
      <c r="AY38" s="616"/>
      <c r="AZ38" s="588">
        <v>174409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41162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6812704</v>
      </c>
      <c r="CS38" s="589"/>
      <c r="CT38" s="589"/>
      <c r="CU38" s="589"/>
      <c r="CV38" s="589"/>
      <c r="CW38" s="589"/>
      <c r="CX38" s="589"/>
      <c r="CY38" s="590"/>
      <c r="CZ38" s="591">
        <v>8.8000000000000007</v>
      </c>
      <c r="DA38" s="609"/>
      <c r="DB38" s="609"/>
      <c r="DC38" s="610"/>
      <c r="DD38" s="594">
        <v>5876505</v>
      </c>
      <c r="DE38" s="589"/>
      <c r="DF38" s="589"/>
      <c r="DG38" s="589"/>
      <c r="DH38" s="589"/>
      <c r="DI38" s="589"/>
      <c r="DJ38" s="589"/>
      <c r="DK38" s="590"/>
      <c r="DL38" s="594">
        <v>5327824</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320</v>
      </c>
      <c r="AR39" s="615"/>
      <c r="AS39" s="615"/>
      <c r="AT39" s="615"/>
      <c r="AU39" s="615"/>
      <c r="AV39" s="615"/>
      <c r="AW39" s="615"/>
      <c r="AX39" s="615"/>
      <c r="AY39" s="616"/>
      <c r="AZ39" s="588">
        <v>51605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2433200</v>
      </c>
      <c r="CS39" s="607"/>
      <c r="CT39" s="607"/>
      <c r="CU39" s="607"/>
      <c r="CV39" s="607"/>
      <c r="CW39" s="607"/>
      <c r="CX39" s="607"/>
      <c r="CY39" s="608"/>
      <c r="CZ39" s="591">
        <v>3.1</v>
      </c>
      <c r="DA39" s="609"/>
      <c r="DB39" s="609"/>
      <c r="DC39" s="610"/>
      <c r="DD39" s="594">
        <v>1475118</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1177862</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1058536</v>
      </c>
      <c r="CS40" s="589"/>
      <c r="CT40" s="589"/>
      <c r="CU40" s="589"/>
      <c r="CV40" s="589"/>
      <c r="CW40" s="589"/>
      <c r="CX40" s="589"/>
      <c r="CY40" s="590"/>
      <c r="CZ40" s="591">
        <v>1.4</v>
      </c>
      <c r="DA40" s="609"/>
      <c r="DB40" s="609"/>
      <c r="DC40" s="610"/>
      <c r="DD40" s="594">
        <v>141044</v>
      </c>
      <c r="DE40" s="589"/>
      <c r="DF40" s="589"/>
      <c r="DG40" s="589"/>
      <c r="DH40" s="589"/>
      <c r="DI40" s="589"/>
      <c r="DJ40" s="589"/>
      <c r="DK40" s="590"/>
      <c r="DL40" s="594">
        <v>85216</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4902827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14824980</v>
      </c>
      <c r="CS42" s="589"/>
      <c r="CT42" s="589"/>
      <c r="CU42" s="589"/>
      <c r="CV42" s="589"/>
      <c r="CW42" s="589"/>
      <c r="CX42" s="589"/>
      <c r="CY42" s="590"/>
      <c r="CZ42" s="591">
        <v>19</v>
      </c>
      <c r="DA42" s="592"/>
      <c r="DB42" s="592"/>
      <c r="DC42" s="593"/>
      <c r="DD42" s="594">
        <v>3966812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425087</v>
      </c>
      <c r="CS43" s="607"/>
      <c r="CT43" s="607"/>
      <c r="CU43" s="607"/>
      <c r="CV43" s="607"/>
      <c r="CW43" s="607"/>
      <c r="CX43" s="607"/>
      <c r="CY43" s="608"/>
      <c r="CZ43" s="591">
        <v>0.5</v>
      </c>
      <c r="DA43" s="609"/>
      <c r="DB43" s="609"/>
      <c r="DC43" s="610"/>
      <c r="DD43" s="594">
        <v>424806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13007235</v>
      </c>
      <c r="CS44" s="589"/>
      <c r="CT44" s="589"/>
      <c r="CU44" s="589"/>
      <c r="CV44" s="589"/>
      <c r="CW44" s="589"/>
      <c r="CX44" s="589"/>
      <c r="CY44" s="590"/>
      <c r="CZ44" s="591">
        <v>16.7</v>
      </c>
      <c r="DA44" s="592"/>
      <c r="DB44" s="592"/>
      <c r="DC44" s="593"/>
      <c r="DD44" s="594">
        <v>3671980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5145494</v>
      </c>
      <c r="CS45" s="607"/>
      <c r="CT45" s="607"/>
      <c r="CU45" s="607"/>
      <c r="CV45" s="607"/>
      <c r="CW45" s="607"/>
      <c r="CX45" s="607"/>
      <c r="CY45" s="608"/>
      <c r="CZ45" s="591">
        <v>6.6</v>
      </c>
      <c r="DA45" s="609"/>
      <c r="DB45" s="609"/>
      <c r="DC45" s="610"/>
      <c r="DD45" s="594">
        <v>542563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7557469</v>
      </c>
      <c r="CS46" s="589"/>
      <c r="CT46" s="589"/>
      <c r="CU46" s="589"/>
      <c r="CV46" s="589"/>
      <c r="CW46" s="589"/>
      <c r="CX46" s="589"/>
      <c r="CY46" s="590"/>
      <c r="CZ46" s="591">
        <v>9.6999999999999993</v>
      </c>
      <c r="DA46" s="592"/>
      <c r="DB46" s="592"/>
      <c r="DC46" s="593"/>
      <c r="DD46" s="594">
        <v>3025359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1817745</v>
      </c>
      <c r="CS47" s="607"/>
      <c r="CT47" s="607"/>
      <c r="CU47" s="607"/>
      <c r="CV47" s="607"/>
      <c r="CW47" s="607"/>
      <c r="CX47" s="607"/>
      <c r="CY47" s="608"/>
      <c r="CZ47" s="591">
        <v>2.2999999999999998</v>
      </c>
      <c r="DA47" s="609"/>
      <c r="DB47" s="609"/>
      <c r="DC47" s="610"/>
      <c r="DD47" s="594">
        <v>294832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77859474</v>
      </c>
      <c r="CS49" s="573"/>
      <c r="CT49" s="573"/>
      <c r="CU49" s="573"/>
      <c r="CV49" s="573"/>
      <c r="CW49" s="573"/>
      <c r="CX49" s="573"/>
      <c r="CY49" s="574"/>
      <c r="CZ49" s="575">
        <v>100</v>
      </c>
      <c r="DA49" s="576"/>
      <c r="DB49" s="576"/>
      <c r="DC49" s="577"/>
      <c r="DD49" s="578">
        <v>50609899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9" t="s">
        <v>342</v>
      </c>
      <c r="DK2" s="1100"/>
      <c r="DL2" s="1100"/>
      <c r="DM2" s="1100"/>
      <c r="DN2" s="1100"/>
      <c r="DO2" s="1101"/>
      <c r="DP2" s="200"/>
      <c r="DQ2" s="1099" t="s">
        <v>343</v>
      </c>
      <c r="DR2" s="1100"/>
      <c r="DS2" s="1100"/>
      <c r="DT2" s="1100"/>
      <c r="DU2" s="1100"/>
      <c r="DV2" s="1100"/>
      <c r="DW2" s="1100"/>
      <c r="DX2" s="1100"/>
      <c r="DY2" s="1100"/>
      <c r="DZ2" s="110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5" t="s">
        <v>344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346</v>
      </c>
      <c r="B5" s="989"/>
      <c r="C5" s="989"/>
      <c r="D5" s="989"/>
      <c r="E5" s="989"/>
      <c r="F5" s="989"/>
      <c r="G5" s="989"/>
      <c r="H5" s="989"/>
      <c r="I5" s="989"/>
      <c r="J5" s="989"/>
      <c r="K5" s="989"/>
      <c r="L5" s="989"/>
      <c r="M5" s="989"/>
      <c r="N5" s="989"/>
      <c r="O5" s="989"/>
      <c r="P5" s="990"/>
      <c r="Q5" s="994" t="s">
        <v>347</v>
      </c>
      <c r="R5" s="995"/>
      <c r="S5" s="995"/>
      <c r="T5" s="995"/>
      <c r="U5" s="996"/>
      <c r="V5" s="994" t="s">
        <v>348</v>
      </c>
      <c r="W5" s="995"/>
      <c r="X5" s="995"/>
      <c r="Y5" s="995"/>
      <c r="Z5" s="996"/>
      <c r="AA5" s="994" t="s">
        <v>349</v>
      </c>
      <c r="AB5" s="995"/>
      <c r="AC5" s="995"/>
      <c r="AD5" s="995"/>
      <c r="AE5" s="995"/>
      <c r="AF5" s="1102" t="s">
        <v>350</v>
      </c>
      <c r="AG5" s="995"/>
      <c r="AH5" s="995"/>
      <c r="AI5" s="995"/>
      <c r="AJ5" s="1010"/>
      <c r="AK5" s="995" t="s">
        <v>351</v>
      </c>
      <c r="AL5" s="995"/>
      <c r="AM5" s="995"/>
      <c r="AN5" s="995"/>
      <c r="AO5" s="996"/>
      <c r="AP5" s="994" t="s">
        <v>352</v>
      </c>
      <c r="AQ5" s="995"/>
      <c r="AR5" s="995"/>
      <c r="AS5" s="995"/>
      <c r="AT5" s="996"/>
      <c r="AU5" s="994" t="s">
        <v>353</v>
      </c>
      <c r="AV5" s="995"/>
      <c r="AW5" s="995"/>
      <c r="AX5" s="995"/>
      <c r="AY5" s="1010"/>
      <c r="AZ5" s="207"/>
      <c r="BA5" s="207"/>
      <c r="BB5" s="207"/>
      <c r="BC5" s="207"/>
      <c r="BD5" s="207"/>
      <c r="BE5" s="208"/>
      <c r="BF5" s="208"/>
      <c r="BG5" s="208"/>
      <c r="BH5" s="208"/>
      <c r="BI5" s="208"/>
      <c r="BJ5" s="208"/>
      <c r="BK5" s="208"/>
      <c r="BL5" s="208"/>
      <c r="BM5" s="208"/>
      <c r="BN5" s="208"/>
      <c r="BO5" s="208"/>
      <c r="BP5" s="208"/>
      <c r="BQ5" s="988" t="s">
        <v>354</v>
      </c>
      <c r="BR5" s="989"/>
      <c r="BS5" s="989"/>
      <c r="BT5" s="989"/>
      <c r="BU5" s="989"/>
      <c r="BV5" s="989"/>
      <c r="BW5" s="989"/>
      <c r="BX5" s="989"/>
      <c r="BY5" s="989"/>
      <c r="BZ5" s="989"/>
      <c r="CA5" s="989"/>
      <c r="CB5" s="989"/>
      <c r="CC5" s="989"/>
      <c r="CD5" s="989"/>
      <c r="CE5" s="989"/>
      <c r="CF5" s="989"/>
      <c r="CG5" s="990"/>
      <c r="CH5" s="994" t="s">
        <v>355</v>
      </c>
      <c r="CI5" s="995"/>
      <c r="CJ5" s="995"/>
      <c r="CK5" s="995"/>
      <c r="CL5" s="996"/>
      <c r="CM5" s="994" t="s">
        <v>356</v>
      </c>
      <c r="CN5" s="995"/>
      <c r="CO5" s="995"/>
      <c r="CP5" s="995"/>
      <c r="CQ5" s="996"/>
      <c r="CR5" s="994" t="s">
        <v>357</v>
      </c>
      <c r="CS5" s="995"/>
      <c r="CT5" s="995"/>
      <c r="CU5" s="995"/>
      <c r="CV5" s="996"/>
      <c r="CW5" s="994" t="s">
        <v>358</v>
      </c>
      <c r="CX5" s="995"/>
      <c r="CY5" s="995"/>
      <c r="CZ5" s="995"/>
      <c r="DA5" s="996"/>
      <c r="DB5" s="994" t="s">
        <v>359</v>
      </c>
      <c r="DC5" s="995"/>
      <c r="DD5" s="995"/>
      <c r="DE5" s="995"/>
      <c r="DF5" s="996"/>
      <c r="DG5" s="1087" t="s">
        <v>360</v>
      </c>
      <c r="DH5" s="1088"/>
      <c r="DI5" s="1088"/>
      <c r="DJ5" s="1088"/>
      <c r="DK5" s="1089"/>
      <c r="DL5" s="1087" t="s">
        <v>361</v>
      </c>
      <c r="DM5" s="1088"/>
      <c r="DN5" s="1088"/>
      <c r="DO5" s="1088"/>
      <c r="DP5" s="1089"/>
      <c r="DQ5" s="994" t="s">
        <v>362</v>
      </c>
      <c r="DR5" s="995"/>
      <c r="DS5" s="995"/>
      <c r="DT5" s="995"/>
      <c r="DU5" s="996"/>
      <c r="DV5" s="994" t="s">
        <v>353</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3"/>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0"/>
      <c r="DH6" s="1091"/>
      <c r="DI6" s="1091"/>
      <c r="DJ6" s="1091"/>
      <c r="DK6" s="1092"/>
      <c r="DL6" s="1090"/>
      <c r="DM6" s="1091"/>
      <c r="DN6" s="1091"/>
      <c r="DO6" s="1091"/>
      <c r="DP6" s="1092"/>
      <c r="DQ6" s="997"/>
      <c r="DR6" s="998"/>
      <c r="DS6" s="998"/>
      <c r="DT6" s="998"/>
      <c r="DU6" s="999"/>
      <c r="DV6" s="997"/>
      <c r="DW6" s="998"/>
      <c r="DX6" s="998"/>
      <c r="DY6" s="998"/>
      <c r="DZ6" s="1011"/>
      <c r="EA6" s="205"/>
    </row>
    <row r="7" spans="1:131" s="206" customFormat="1" ht="26.25" customHeight="1" thickTop="1">
      <c r="A7" s="209">
        <v>1</v>
      </c>
      <c r="B7" s="1041" t="s">
        <v>363</v>
      </c>
      <c r="C7" s="1042"/>
      <c r="D7" s="1042"/>
      <c r="E7" s="1042"/>
      <c r="F7" s="1042"/>
      <c r="G7" s="1042"/>
      <c r="H7" s="1042"/>
      <c r="I7" s="1042"/>
      <c r="J7" s="1042"/>
      <c r="K7" s="1042"/>
      <c r="L7" s="1042"/>
      <c r="M7" s="1042"/>
      <c r="N7" s="1042"/>
      <c r="O7" s="1042"/>
      <c r="P7" s="1043"/>
      <c r="Q7" s="1093">
        <v>79710</v>
      </c>
      <c r="R7" s="1094"/>
      <c r="S7" s="1094"/>
      <c r="T7" s="1094"/>
      <c r="U7" s="1094"/>
      <c r="V7" s="1094">
        <v>78272</v>
      </c>
      <c r="W7" s="1094"/>
      <c r="X7" s="1094"/>
      <c r="Y7" s="1094"/>
      <c r="Z7" s="1094"/>
      <c r="AA7" s="1094">
        <v>1438</v>
      </c>
      <c r="AB7" s="1094"/>
      <c r="AC7" s="1094"/>
      <c r="AD7" s="1094"/>
      <c r="AE7" s="1095"/>
      <c r="AF7" s="1096">
        <v>795</v>
      </c>
      <c r="AG7" s="1097"/>
      <c r="AH7" s="1097"/>
      <c r="AI7" s="1097"/>
      <c r="AJ7" s="1098"/>
      <c r="AK7" s="1083">
        <v>10</v>
      </c>
      <c r="AL7" s="1084"/>
      <c r="AM7" s="1084"/>
      <c r="AN7" s="1084"/>
      <c r="AO7" s="1084"/>
      <c r="AP7" s="1084">
        <v>95664</v>
      </c>
      <c r="AQ7" s="1084"/>
      <c r="AR7" s="1084"/>
      <c r="AS7" s="1084"/>
      <c r="AT7" s="1084"/>
      <c r="AU7" s="1085"/>
      <c r="AV7" s="1085"/>
      <c r="AW7" s="1085"/>
      <c r="AX7" s="1085"/>
      <c r="AY7" s="1086"/>
      <c r="AZ7" s="203"/>
      <c r="BA7" s="203"/>
      <c r="BB7" s="203"/>
      <c r="BC7" s="203"/>
      <c r="BD7" s="203"/>
      <c r="BE7" s="204"/>
      <c r="BF7" s="204"/>
      <c r="BG7" s="204"/>
      <c r="BH7" s="204"/>
      <c r="BI7" s="204"/>
      <c r="BJ7" s="204"/>
      <c r="BK7" s="204"/>
      <c r="BL7" s="204"/>
      <c r="BM7" s="204"/>
      <c r="BN7" s="204"/>
      <c r="BO7" s="204"/>
      <c r="BP7" s="204"/>
      <c r="BQ7" s="210">
        <v>1</v>
      </c>
      <c r="BR7" s="211"/>
      <c r="BS7" s="1107" t="s">
        <v>540</v>
      </c>
      <c r="BT7" s="1108"/>
      <c r="BU7" s="1108"/>
      <c r="BV7" s="1108"/>
      <c r="BW7" s="1108"/>
      <c r="BX7" s="1108"/>
      <c r="BY7" s="1108"/>
      <c r="BZ7" s="1108"/>
      <c r="CA7" s="1108"/>
      <c r="CB7" s="1108"/>
      <c r="CC7" s="1108"/>
      <c r="CD7" s="1108"/>
      <c r="CE7" s="1108"/>
      <c r="CF7" s="1108"/>
      <c r="CG7" s="1109"/>
      <c r="CH7" s="1080">
        <v>2</v>
      </c>
      <c r="CI7" s="1081"/>
      <c r="CJ7" s="1081"/>
      <c r="CK7" s="1081"/>
      <c r="CL7" s="1082"/>
      <c r="CM7" s="1080">
        <v>49</v>
      </c>
      <c r="CN7" s="1081"/>
      <c r="CO7" s="1081"/>
      <c r="CP7" s="1081"/>
      <c r="CQ7" s="1082"/>
      <c r="CR7" s="1080">
        <v>15</v>
      </c>
      <c r="CS7" s="1081"/>
      <c r="CT7" s="1081"/>
      <c r="CU7" s="1081"/>
      <c r="CV7" s="1082"/>
      <c r="CW7" s="1080">
        <v>47</v>
      </c>
      <c r="CX7" s="1081"/>
      <c r="CY7" s="1081"/>
      <c r="CZ7" s="1081"/>
      <c r="DA7" s="1082"/>
      <c r="DB7" s="1080" t="s">
        <v>480</v>
      </c>
      <c r="DC7" s="1081"/>
      <c r="DD7" s="1081"/>
      <c r="DE7" s="1081"/>
      <c r="DF7" s="1082"/>
      <c r="DG7" s="1080" t="s">
        <v>480</v>
      </c>
      <c r="DH7" s="1081"/>
      <c r="DI7" s="1081"/>
      <c r="DJ7" s="1081"/>
      <c r="DK7" s="1082"/>
      <c r="DL7" s="1080" t="s">
        <v>480</v>
      </c>
      <c r="DM7" s="1081"/>
      <c r="DN7" s="1081"/>
      <c r="DO7" s="1081"/>
      <c r="DP7" s="1082"/>
      <c r="DQ7" s="1080" t="s">
        <v>480</v>
      </c>
      <c r="DR7" s="1081"/>
      <c r="DS7" s="1081"/>
      <c r="DT7" s="1081"/>
      <c r="DU7" s="1082"/>
      <c r="DV7" s="1104"/>
      <c r="DW7" s="1105"/>
      <c r="DX7" s="1105"/>
      <c r="DY7" s="1105"/>
      <c r="DZ7" s="1106"/>
      <c r="EA7" s="205"/>
    </row>
    <row r="8" spans="1:131" s="206" customFormat="1" ht="26.25" customHeight="1">
      <c r="A8" s="212">
        <v>2</v>
      </c>
      <c r="B8" s="1012" t="s">
        <v>364</v>
      </c>
      <c r="C8" s="1013"/>
      <c r="D8" s="1013"/>
      <c r="E8" s="1013"/>
      <c r="F8" s="1013"/>
      <c r="G8" s="1013"/>
      <c r="H8" s="1013"/>
      <c r="I8" s="1013"/>
      <c r="J8" s="1013"/>
      <c r="K8" s="1013"/>
      <c r="L8" s="1013"/>
      <c r="M8" s="1013"/>
      <c r="N8" s="1013"/>
      <c r="O8" s="1013"/>
      <c r="P8" s="1014"/>
      <c r="Q8" s="1036">
        <v>5</v>
      </c>
      <c r="R8" s="1037"/>
      <c r="S8" s="1037"/>
      <c r="T8" s="1037"/>
      <c r="U8" s="1037"/>
      <c r="V8" s="1037">
        <v>4</v>
      </c>
      <c r="W8" s="1037"/>
      <c r="X8" s="1037"/>
      <c r="Y8" s="1037"/>
      <c r="Z8" s="1037"/>
      <c r="AA8" s="1037">
        <v>0</v>
      </c>
      <c r="AB8" s="1037"/>
      <c r="AC8" s="1037"/>
      <c r="AD8" s="1037"/>
      <c r="AE8" s="1038"/>
      <c r="AF8" s="1018">
        <v>0</v>
      </c>
      <c r="AG8" s="1019"/>
      <c r="AH8" s="1019"/>
      <c r="AI8" s="1019"/>
      <c r="AJ8" s="1020"/>
      <c r="AK8" s="1078" t="s">
        <v>480</v>
      </c>
      <c r="AL8" s="1079"/>
      <c r="AM8" s="1079"/>
      <c r="AN8" s="1079"/>
      <c r="AO8" s="1079"/>
      <c r="AP8" s="1079" t="s">
        <v>480</v>
      </c>
      <c r="AQ8" s="1079"/>
      <c r="AR8" s="1079"/>
      <c r="AS8" s="1079"/>
      <c r="AT8" s="1079"/>
      <c r="AU8" s="1076"/>
      <c r="AV8" s="1076"/>
      <c r="AW8" s="1076"/>
      <c r="AX8" s="1076"/>
      <c r="AY8" s="1077"/>
      <c r="AZ8" s="203"/>
      <c r="BA8" s="203"/>
      <c r="BB8" s="203"/>
      <c r="BC8" s="203"/>
      <c r="BD8" s="203"/>
      <c r="BE8" s="204"/>
      <c r="BF8" s="204"/>
      <c r="BG8" s="204"/>
      <c r="BH8" s="204"/>
      <c r="BI8" s="204"/>
      <c r="BJ8" s="204"/>
      <c r="BK8" s="204"/>
      <c r="BL8" s="204"/>
      <c r="BM8" s="204"/>
      <c r="BN8" s="204"/>
      <c r="BO8" s="204"/>
      <c r="BP8" s="204"/>
      <c r="BQ8" s="213">
        <v>2</v>
      </c>
      <c r="BR8" s="214"/>
      <c r="BS8" s="1007" t="s">
        <v>541</v>
      </c>
      <c r="BT8" s="1008"/>
      <c r="BU8" s="1008"/>
      <c r="BV8" s="1008"/>
      <c r="BW8" s="1008"/>
      <c r="BX8" s="1008"/>
      <c r="BY8" s="1008"/>
      <c r="BZ8" s="1008"/>
      <c r="CA8" s="1008"/>
      <c r="CB8" s="1008"/>
      <c r="CC8" s="1008"/>
      <c r="CD8" s="1008"/>
      <c r="CE8" s="1008"/>
      <c r="CF8" s="1008"/>
      <c r="CG8" s="1009"/>
      <c r="CH8" s="981">
        <v>1</v>
      </c>
      <c r="CI8" s="982"/>
      <c r="CJ8" s="982"/>
      <c r="CK8" s="982"/>
      <c r="CL8" s="983"/>
      <c r="CM8" s="981">
        <v>11</v>
      </c>
      <c r="CN8" s="982"/>
      <c r="CO8" s="982"/>
      <c r="CP8" s="982"/>
      <c r="CQ8" s="983"/>
      <c r="CR8" s="981">
        <v>10</v>
      </c>
      <c r="CS8" s="982"/>
      <c r="CT8" s="982"/>
      <c r="CU8" s="982"/>
      <c r="CV8" s="983"/>
      <c r="CW8" s="981">
        <v>323</v>
      </c>
      <c r="CX8" s="982"/>
      <c r="CY8" s="982"/>
      <c r="CZ8" s="982"/>
      <c r="DA8" s="983"/>
      <c r="DB8" s="981" t="s">
        <v>480</v>
      </c>
      <c r="DC8" s="982"/>
      <c r="DD8" s="982"/>
      <c r="DE8" s="982"/>
      <c r="DF8" s="983"/>
      <c r="DG8" s="981" t="s">
        <v>480</v>
      </c>
      <c r="DH8" s="982"/>
      <c r="DI8" s="982"/>
      <c r="DJ8" s="982"/>
      <c r="DK8" s="983"/>
      <c r="DL8" s="981" t="s">
        <v>480</v>
      </c>
      <c r="DM8" s="982"/>
      <c r="DN8" s="982"/>
      <c r="DO8" s="982"/>
      <c r="DP8" s="983"/>
      <c r="DQ8" s="981" t="s">
        <v>480</v>
      </c>
      <c r="DR8" s="982"/>
      <c r="DS8" s="982"/>
      <c r="DT8" s="982"/>
      <c r="DU8" s="983"/>
      <c r="DV8" s="985"/>
      <c r="DW8" s="986"/>
      <c r="DX8" s="986"/>
      <c r="DY8" s="986"/>
      <c r="DZ8" s="987"/>
      <c r="EA8" s="205"/>
    </row>
    <row r="9" spans="1:131" s="206" customFormat="1" ht="26.25" customHeight="1">
      <c r="A9" s="212">
        <v>3</v>
      </c>
      <c r="B9" s="1012" t="s">
        <v>365</v>
      </c>
      <c r="C9" s="1013"/>
      <c r="D9" s="1013"/>
      <c r="E9" s="1013"/>
      <c r="F9" s="1013"/>
      <c r="G9" s="1013"/>
      <c r="H9" s="1013"/>
      <c r="I9" s="1013"/>
      <c r="J9" s="1013"/>
      <c r="K9" s="1013"/>
      <c r="L9" s="1013"/>
      <c r="M9" s="1013"/>
      <c r="N9" s="1013"/>
      <c r="O9" s="1013"/>
      <c r="P9" s="1014"/>
      <c r="Q9" s="1036">
        <v>18</v>
      </c>
      <c r="R9" s="1037"/>
      <c r="S9" s="1037"/>
      <c r="T9" s="1037"/>
      <c r="U9" s="1037"/>
      <c r="V9" s="1037">
        <v>8</v>
      </c>
      <c r="W9" s="1037"/>
      <c r="X9" s="1037"/>
      <c r="Y9" s="1037"/>
      <c r="Z9" s="1037"/>
      <c r="AA9" s="1037">
        <v>10</v>
      </c>
      <c r="AB9" s="1037"/>
      <c r="AC9" s="1037"/>
      <c r="AD9" s="1037"/>
      <c r="AE9" s="1038"/>
      <c r="AF9" s="1018">
        <v>10</v>
      </c>
      <c r="AG9" s="1019"/>
      <c r="AH9" s="1019"/>
      <c r="AI9" s="1019"/>
      <c r="AJ9" s="1020"/>
      <c r="AK9" s="1078">
        <v>2</v>
      </c>
      <c r="AL9" s="1079"/>
      <c r="AM9" s="1079"/>
      <c r="AN9" s="1079"/>
      <c r="AO9" s="1079"/>
      <c r="AP9" s="1079" t="s">
        <v>480</v>
      </c>
      <c r="AQ9" s="1079"/>
      <c r="AR9" s="1079"/>
      <c r="AS9" s="1079"/>
      <c r="AT9" s="1079"/>
      <c r="AU9" s="1076"/>
      <c r="AV9" s="1076"/>
      <c r="AW9" s="1076"/>
      <c r="AX9" s="1076"/>
      <c r="AY9" s="1077"/>
      <c r="AZ9" s="203"/>
      <c r="BA9" s="203"/>
      <c r="BB9" s="203"/>
      <c r="BC9" s="203"/>
      <c r="BD9" s="203"/>
      <c r="BE9" s="204"/>
      <c r="BF9" s="204"/>
      <c r="BG9" s="204"/>
      <c r="BH9" s="204"/>
      <c r="BI9" s="204"/>
      <c r="BJ9" s="204"/>
      <c r="BK9" s="204"/>
      <c r="BL9" s="204"/>
      <c r="BM9" s="204"/>
      <c r="BN9" s="204"/>
      <c r="BO9" s="204"/>
      <c r="BP9" s="204"/>
      <c r="BQ9" s="213">
        <v>3</v>
      </c>
      <c r="BR9" s="214"/>
      <c r="BS9" s="1007" t="s">
        <v>542</v>
      </c>
      <c r="BT9" s="1008"/>
      <c r="BU9" s="1008"/>
      <c r="BV9" s="1008"/>
      <c r="BW9" s="1008"/>
      <c r="BX9" s="1008"/>
      <c r="BY9" s="1008"/>
      <c r="BZ9" s="1008"/>
      <c r="CA9" s="1008"/>
      <c r="CB9" s="1008"/>
      <c r="CC9" s="1008"/>
      <c r="CD9" s="1008"/>
      <c r="CE9" s="1008"/>
      <c r="CF9" s="1008"/>
      <c r="CG9" s="1009"/>
      <c r="CH9" s="981">
        <v>2</v>
      </c>
      <c r="CI9" s="982"/>
      <c r="CJ9" s="982"/>
      <c r="CK9" s="982"/>
      <c r="CL9" s="983"/>
      <c r="CM9" s="981">
        <v>7</v>
      </c>
      <c r="CN9" s="982"/>
      <c r="CO9" s="982"/>
      <c r="CP9" s="982"/>
      <c r="CQ9" s="983"/>
      <c r="CR9" s="981">
        <v>10</v>
      </c>
      <c r="CS9" s="982"/>
      <c r="CT9" s="982"/>
      <c r="CU9" s="982"/>
      <c r="CV9" s="983"/>
      <c r="CW9" s="981" t="s">
        <v>480</v>
      </c>
      <c r="CX9" s="982"/>
      <c r="CY9" s="982"/>
      <c r="CZ9" s="982"/>
      <c r="DA9" s="983"/>
      <c r="DB9" s="981" t="s">
        <v>480</v>
      </c>
      <c r="DC9" s="982"/>
      <c r="DD9" s="982"/>
      <c r="DE9" s="982"/>
      <c r="DF9" s="983"/>
      <c r="DG9" s="981" t="s">
        <v>480</v>
      </c>
      <c r="DH9" s="982"/>
      <c r="DI9" s="982"/>
      <c r="DJ9" s="982"/>
      <c r="DK9" s="983"/>
      <c r="DL9" s="981" t="s">
        <v>480</v>
      </c>
      <c r="DM9" s="982"/>
      <c r="DN9" s="982"/>
      <c r="DO9" s="982"/>
      <c r="DP9" s="983"/>
      <c r="DQ9" s="981" t="s">
        <v>480</v>
      </c>
      <c r="DR9" s="982"/>
      <c r="DS9" s="982"/>
      <c r="DT9" s="982"/>
      <c r="DU9" s="983"/>
      <c r="DV9" s="985"/>
      <c r="DW9" s="986"/>
      <c r="DX9" s="986"/>
      <c r="DY9" s="986"/>
      <c r="DZ9" s="987"/>
      <c r="EA9" s="205"/>
    </row>
    <row r="10" spans="1:131" s="206" customFormat="1" ht="26.25" customHeight="1">
      <c r="A10" s="212">
        <v>4</v>
      </c>
      <c r="B10" s="1012"/>
      <c r="C10" s="1013"/>
      <c r="D10" s="1013"/>
      <c r="E10" s="1013"/>
      <c r="F10" s="1013"/>
      <c r="G10" s="1013"/>
      <c r="H10" s="1013"/>
      <c r="I10" s="1013"/>
      <c r="J10" s="1013"/>
      <c r="K10" s="1013"/>
      <c r="L10" s="1013"/>
      <c r="M10" s="1013"/>
      <c r="N10" s="1013"/>
      <c r="O10" s="1013"/>
      <c r="P10" s="1014"/>
      <c r="Q10" s="1036"/>
      <c r="R10" s="1037"/>
      <c r="S10" s="1037"/>
      <c r="T10" s="1037"/>
      <c r="U10" s="1037"/>
      <c r="V10" s="1037"/>
      <c r="W10" s="1037"/>
      <c r="X10" s="1037"/>
      <c r="Y10" s="1037"/>
      <c r="Z10" s="1037"/>
      <c r="AA10" s="1037"/>
      <c r="AB10" s="1037"/>
      <c r="AC10" s="1037"/>
      <c r="AD10" s="1037"/>
      <c r="AE10" s="1038"/>
      <c r="AF10" s="1018"/>
      <c r="AG10" s="1019"/>
      <c r="AH10" s="1019"/>
      <c r="AI10" s="1019"/>
      <c r="AJ10" s="1020"/>
      <c r="AK10" s="1078"/>
      <c r="AL10" s="1079"/>
      <c r="AM10" s="1079"/>
      <c r="AN10" s="1079"/>
      <c r="AO10" s="1079"/>
      <c r="AP10" s="1079"/>
      <c r="AQ10" s="1079"/>
      <c r="AR10" s="1079"/>
      <c r="AS10" s="1079"/>
      <c r="AT10" s="1079"/>
      <c r="AU10" s="1076"/>
      <c r="AV10" s="1076"/>
      <c r="AW10" s="1076"/>
      <c r="AX10" s="1076"/>
      <c r="AY10" s="1077"/>
      <c r="AZ10" s="203"/>
      <c r="BA10" s="203"/>
      <c r="BB10" s="203"/>
      <c r="BC10" s="203"/>
      <c r="BD10" s="203"/>
      <c r="BE10" s="204"/>
      <c r="BF10" s="204"/>
      <c r="BG10" s="204"/>
      <c r="BH10" s="204"/>
      <c r="BI10" s="204"/>
      <c r="BJ10" s="204"/>
      <c r="BK10" s="204"/>
      <c r="BL10" s="204"/>
      <c r="BM10" s="204"/>
      <c r="BN10" s="204"/>
      <c r="BO10" s="204"/>
      <c r="BP10" s="204"/>
      <c r="BQ10" s="213">
        <v>4</v>
      </c>
      <c r="BR10" s="214"/>
      <c r="BS10" s="1007" t="s">
        <v>543</v>
      </c>
      <c r="BT10" s="1008"/>
      <c r="BU10" s="1008"/>
      <c r="BV10" s="1008"/>
      <c r="BW10" s="1008"/>
      <c r="BX10" s="1008"/>
      <c r="BY10" s="1008"/>
      <c r="BZ10" s="1008"/>
      <c r="CA10" s="1008"/>
      <c r="CB10" s="1008"/>
      <c r="CC10" s="1008"/>
      <c r="CD10" s="1008"/>
      <c r="CE10" s="1008"/>
      <c r="CF10" s="1008"/>
      <c r="CG10" s="1009"/>
      <c r="CH10" s="981">
        <v>-9</v>
      </c>
      <c r="CI10" s="982"/>
      <c r="CJ10" s="982"/>
      <c r="CK10" s="982"/>
      <c r="CL10" s="983"/>
      <c r="CM10" s="981">
        <v>202</v>
      </c>
      <c r="CN10" s="982"/>
      <c r="CO10" s="982"/>
      <c r="CP10" s="982"/>
      <c r="CQ10" s="983"/>
      <c r="CR10" s="981">
        <v>5</v>
      </c>
      <c r="CS10" s="982"/>
      <c r="CT10" s="982"/>
      <c r="CU10" s="982"/>
      <c r="CV10" s="983"/>
      <c r="CW10" s="981">
        <v>6</v>
      </c>
      <c r="CX10" s="982"/>
      <c r="CY10" s="982"/>
      <c r="CZ10" s="982"/>
      <c r="DA10" s="983"/>
      <c r="DB10" s="981" t="s">
        <v>480</v>
      </c>
      <c r="DC10" s="982"/>
      <c r="DD10" s="982"/>
      <c r="DE10" s="982"/>
      <c r="DF10" s="983"/>
      <c r="DG10" s="981" t="s">
        <v>480</v>
      </c>
      <c r="DH10" s="982"/>
      <c r="DI10" s="982"/>
      <c r="DJ10" s="982"/>
      <c r="DK10" s="983"/>
      <c r="DL10" s="981" t="s">
        <v>480</v>
      </c>
      <c r="DM10" s="982"/>
      <c r="DN10" s="982"/>
      <c r="DO10" s="982"/>
      <c r="DP10" s="983"/>
      <c r="DQ10" s="981" t="s">
        <v>480</v>
      </c>
      <c r="DR10" s="982"/>
      <c r="DS10" s="982"/>
      <c r="DT10" s="982"/>
      <c r="DU10" s="983"/>
      <c r="DV10" s="985"/>
      <c r="DW10" s="986"/>
      <c r="DX10" s="986"/>
      <c r="DY10" s="986"/>
      <c r="DZ10" s="987"/>
      <c r="EA10" s="205"/>
    </row>
    <row r="11" spans="1:131" s="206" customFormat="1" ht="26.25" customHeight="1">
      <c r="A11" s="212">
        <v>5</v>
      </c>
      <c r="B11" s="1012"/>
      <c r="C11" s="1013"/>
      <c r="D11" s="1013"/>
      <c r="E11" s="1013"/>
      <c r="F11" s="1013"/>
      <c r="G11" s="1013"/>
      <c r="H11" s="1013"/>
      <c r="I11" s="1013"/>
      <c r="J11" s="1013"/>
      <c r="K11" s="1013"/>
      <c r="L11" s="1013"/>
      <c r="M11" s="1013"/>
      <c r="N11" s="1013"/>
      <c r="O11" s="1013"/>
      <c r="P11" s="1014"/>
      <c r="Q11" s="1036"/>
      <c r="R11" s="1037"/>
      <c r="S11" s="1037"/>
      <c r="T11" s="1037"/>
      <c r="U11" s="1037"/>
      <c r="V11" s="1037"/>
      <c r="W11" s="1037"/>
      <c r="X11" s="1037"/>
      <c r="Y11" s="1037"/>
      <c r="Z11" s="1037"/>
      <c r="AA11" s="1037"/>
      <c r="AB11" s="1037"/>
      <c r="AC11" s="1037"/>
      <c r="AD11" s="1037"/>
      <c r="AE11" s="1038"/>
      <c r="AF11" s="1018"/>
      <c r="AG11" s="1019"/>
      <c r="AH11" s="1019"/>
      <c r="AI11" s="1019"/>
      <c r="AJ11" s="1020"/>
      <c r="AK11" s="1078"/>
      <c r="AL11" s="1079"/>
      <c r="AM11" s="1079"/>
      <c r="AN11" s="1079"/>
      <c r="AO11" s="1079"/>
      <c r="AP11" s="1079"/>
      <c r="AQ11" s="1079"/>
      <c r="AR11" s="1079"/>
      <c r="AS11" s="1079"/>
      <c r="AT11" s="1079"/>
      <c r="AU11" s="1076"/>
      <c r="AV11" s="1076"/>
      <c r="AW11" s="1076"/>
      <c r="AX11" s="1076"/>
      <c r="AY11" s="1077"/>
      <c r="AZ11" s="203"/>
      <c r="BA11" s="203"/>
      <c r="BB11" s="203"/>
      <c r="BC11" s="203"/>
      <c r="BD11" s="203"/>
      <c r="BE11" s="204"/>
      <c r="BF11" s="204"/>
      <c r="BG11" s="204"/>
      <c r="BH11" s="204"/>
      <c r="BI11" s="204"/>
      <c r="BJ11" s="204"/>
      <c r="BK11" s="204"/>
      <c r="BL11" s="204"/>
      <c r="BM11" s="204"/>
      <c r="BN11" s="204"/>
      <c r="BO11" s="204"/>
      <c r="BP11" s="204"/>
      <c r="BQ11" s="213">
        <v>5</v>
      </c>
      <c r="BR11" s="214"/>
      <c r="BS11" s="1007" t="s">
        <v>544</v>
      </c>
      <c r="BT11" s="1008"/>
      <c r="BU11" s="1008"/>
      <c r="BV11" s="1008"/>
      <c r="BW11" s="1008"/>
      <c r="BX11" s="1008"/>
      <c r="BY11" s="1008"/>
      <c r="BZ11" s="1008"/>
      <c r="CA11" s="1008"/>
      <c r="CB11" s="1008"/>
      <c r="CC11" s="1008"/>
      <c r="CD11" s="1008"/>
      <c r="CE11" s="1008"/>
      <c r="CF11" s="1008"/>
      <c r="CG11" s="1009"/>
      <c r="CH11" s="981">
        <v>15</v>
      </c>
      <c r="CI11" s="982"/>
      <c r="CJ11" s="982"/>
      <c r="CK11" s="982"/>
      <c r="CL11" s="983"/>
      <c r="CM11" s="981">
        <v>46</v>
      </c>
      <c r="CN11" s="982"/>
      <c r="CO11" s="982"/>
      <c r="CP11" s="982"/>
      <c r="CQ11" s="983"/>
      <c r="CR11" s="981">
        <v>25</v>
      </c>
      <c r="CS11" s="982"/>
      <c r="CT11" s="982"/>
      <c r="CU11" s="982"/>
      <c r="CV11" s="983"/>
      <c r="CW11" s="981" t="s">
        <v>480</v>
      </c>
      <c r="CX11" s="982"/>
      <c r="CY11" s="982"/>
      <c r="CZ11" s="982"/>
      <c r="DA11" s="983"/>
      <c r="DB11" s="981" t="s">
        <v>480</v>
      </c>
      <c r="DC11" s="982"/>
      <c r="DD11" s="982"/>
      <c r="DE11" s="982"/>
      <c r="DF11" s="983"/>
      <c r="DG11" s="981" t="s">
        <v>480</v>
      </c>
      <c r="DH11" s="982"/>
      <c r="DI11" s="982"/>
      <c r="DJ11" s="982"/>
      <c r="DK11" s="983"/>
      <c r="DL11" s="981" t="s">
        <v>480</v>
      </c>
      <c r="DM11" s="982"/>
      <c r="DN11" s="982"/>
      <c r="DO11" s="982"/>
      <c r="DP11" s="983"/>
      <c r="DQ11" s="981" t="s">
        <v>480</v>
      </c>
      <c r="DR11" s="982"/>
      <c r="DS11" s="982"/>
      <c r="DT11" s="982"/>
      <c r="DU11" s="983"/>
      <c r="DV11" s="985"/>
      <c r="DW11" s="986"/>
      <c r="DX11" s="986"/>
      <c r="DY11" s="986"/>
      <c r="DZ11" s="987"/>
      <c r="EA11" s="205"/>
    </row>
    <row r="12" spans="1:131" s="206" customFormat="1" ht="26.25" customHeight="1">
      <c r="A12" s="212">
        <v>6</v>
      </c>
      <c r="B12" s="1012"/>
      <c r="C12" s="1013"/>
      <c r="D12" s="1013"/>
      <c r="E12" s="1013"/>
      <c r="F12" s="1013"/>
      <c r="G12" s="1013"/>
      <c r="H12" s="1013"/>
      <c r="I12" s="1013"/>
      <c r="J12" s="1013"/>
      <c r="K12" s="1013"/>
      <c r="L12" s="1013"/>
      <c r="M12" s="1013"/>
      <c r="N12" s="1013"/>
      <c r="O12" s="1013"/>
      <c r="P12" s="1014"/>
      <c r="Q12" s="1036"/>
      <c r="R12" s="1037"/>
      <c r="S12" s="1037"/>
      <c r="T12" s="1037"/>
      <c r="U12" s="1037"/>
      <c r="V12" s="1037"/>
      <c r="W12" s="1037"/>
      <c r="X12" s="1037"/>
      <c r="Y12" s="1037"/>
      <c r="Z12" s="1037"/>
      <c r="AA12" s="1037"/>
      <c r="AB12" s="1037"/>
      <c r="AC12" s="1037"/>
      <c r="AD12" s="1037"/>
      <c r="AE12" s="1038"/>
      <c r="AF12" s="1018"/>
      <c r="AG12" s="1019"/>
      <c r="AH12" s="1019"/>
      <c r="AI12" s="1019"/>
      <c r="AJ12" s="1020"/>
      <c r="AK12" s="1078"/>
      <c r="AL12" s="1079"/>
      <c r="AM12" s="1079"/>
      <c r="AN12" s="1079"/>
      <c r="AO12" s="1079"/>
      <c r="AP12" s="1079"/>
      <c r="AQ12" s="1079"/>
      <c r="AR12" s="1079"/>
      <c r="AS12" s="1079"/>
      <c r="AT12" s="1079"/>
      <c r="AU12" s="1076"/>
      <c r="AV12" s="1076"/>
      <c r="AW12" s="1076"/>
      <c r="AX12" s="1076"/>
      <c r="AY12" s="1077"/>
      <c r="AZ12" s="203"/>
      <c r="BA12" s="203"/>
      <c r="BB12" s="203"/>
      <c r="BC12" s="203"/>
      <c r="BD12" s="203"/>
      <c r="BE12" s="204"/>
      <c r="BF12" s="204"/>
      <c r="BG12" s="204"/>
      <c r="BH12" s="204"/>
      <c r="BI12" s="204"/>
      <c r="BJ12" s="204"/>
      <c r="BK12" s="204"/>
      <c r="BL12" s="204"/>
      <c r="BM12" s="204"/>
      <c r="BN12" s="204"/>
      <c r="BO12" s="204"/>
      <c r="BP12" s="204"/>
      <c r="BQ12" s="213">
        <v>6</v>
      </c>
      <c r="BR12" s="214"/>
      <c r="BS12" s="1007" t="s">
        <v>545</v>
      </c>
      <c r="BT12" s="1008"/>
      <c r="BU12" s="1008"/>
      <c r="BV12" s="1008"/>
      <c r="BW12" s="1008"/>
      <c r="BX12" s="1008"/>
      <c r="BY12" s="1008"/>
      <c r="BZ12" s="1008"/>
      <c r="CA12" s="1008"/>
      <c r="CB12" s="1008"/>
      <c r="CC12" s="1008"/>
      <c r="CD12" s="1008"/>
      <c r="CE12" s="1008"/>
      <c r="CF12" s="1008"/>
      <c r="CG12" s="1009"/>
      <c r="CH12" s="981">
        <v>10</v>
      </c>
      <c r="CI12" s="982"/>
      <c r="CJ12" s="982"/>
      <c r="CK12" s="982"/>
      <c r="CL12" s="983"/>
      <c r="CM12" s="981">
        <v>146</v>
      </c>
      <c r="CN12" s="982"/>
      <c r="CO12" s="982"/>
      <c r="CP12" s="982"/>
      <c r="CQ12" s="983"/>
      <c r="CR12" s="981">
        <v>7</v>
      </c>
      <c r="CS12" s="982"/>
      <c r="CT12" s="982"/>
      <c r="CU12" s="982"/>
      <c r="CV12" s="983"/>
      <c r="CW12" s="981" t="s">
        <v>480</v>
      </c>
      <c r="CX12" s="982"/>
      <c r="CY12" s="982"/>
      <c r="CZ12" s="982"/>
      <c r="DA12" s="983"/>
      <c r="DB12" s="981" t="s">
        <v>480</v>
      </c>
      <c r="DC12" s="982"/>
      <c r="DD12" s="982"/>
      <c r="DE12" s="982"/>
      <c r="DF12" s="983"/>
      <c r="DG12" s="981" t="s">
        <v>480</v>
      </c>
      <c r="DH12" s="982"/>
      <c r="DI12" s="982"/>
      <c r="DJ12" s="982"/>
      <c r="DK12" s="983"/>
      <c r="DL12" s="981" t="s">
        <v>480</v>
      </c>
      <c r="DM12" s="982"/>
      <c r="DN12" s="982"/>
      <c r="DO12" s="982"/>
      <c r="DP12" s="983"/>
      <c r="DQ12" s="981" t="s">
        <v>480</v>
      </c>
      <c r="DR12" s="982"/>
      <c r="DS12" s="982"/>
      <c r="DT12" s="982"/>
      <c r="DU12" s="983"/>
      <c r="DV12" s="985"/>
      <c r="DW12" s="986"/>
      <c r="DX12" s="986"/>
      <c r="DY12" s="986"/>
      <c r="DZ12" s="987"/>
      <c r="EA12" s="205"/>
    </row>
    <row r="13" spans="1:131" s="206" customFormat="1" ht="26.25" customHeight="1">
      <c r="A13" s="212">
        <v>7</v>
      </c>
      <c r="B13" s="1012"/>
      <c r="C13" s="1013"/>
      <c r="D13" s="1013"/>
      <c r="E13" s="1013"/>
      <c r="F13" s="1013"/>
      <c r="G13" s="1013"/>
      <c r="H13" s="1013"/>
      <c r="I13" s="1013"/>
      <c r="J13" s="1013"/>
      <c r="K13" s="1013"/>
      <c r="L13" s="1013"/>
      <c r="M13" s="1013"/>
      <c r="N13" s="1013"/>
      <c r="O13" s="1013"/>
      <c r="P13" s="1014"/>
      <c r="Q13" s="1036"/>
      <c r="R13" s="1037"/>
      <c r="S13" s="1037"/>
      <c r="T13" s="1037"/>
      <c r="U13" s="1037"/>
      <c r="V13" s="1037"/>
      <c r="W13" s="1037"/>
      <c r="X13" s="1037"/>
      <c r="Y13" s="1037"/>
      <c r="Z13" s="1037"/>
      <c r="AA13" s="1037"/>
      <c r="AB13" s="1037"/>
      <c r="AC13" s="1037"/>
      <c r="AD13" s="1037"/>
      <c r="AE13" s="1038"/>
      <c r="AF13" s="1018"/>
      <c r="AG13" s="1019"/>
      <c r="AH13" s="1019"/>
      <c r="AI13" s="1019"/>
      <c r="AJ13" s="1020"/>
      <c r="AK13" s="1078"/>
      <c r="AL13" s="1079"/>
      <c r="AM13" s="1079"/>
      <c r="AN13" s="1079"/>
      <c r="AO13" s="1079"/>
      <c r="AP13" s="1079"/>
      <c r="AQ13" s="1079"/>
      <c r="AR13" s="1079"/>
      <c r="AS13" s="1079"/>
      <c r="AT13" s="1079"/>
      <c r="AU13" s="1076"/>
      <c r="AV13" s="1076"/>
      <c r="AW13" s="1076"/>
      <c r="AX13" s="1076"/>
      <c r="AY13" s="1077"/>
      <c r="AZ13" s="203"/>
      <c r="BA13" s="203"/>
      <c r="BB13" s="203"/>
      <c r="BC13" s="203"/>
      <c r="BD13" s="203"/>
      <c r="BE13" s="204"/>
      <c r="BF13" s="204"/>
      <c r="BG13" s="204"/>
      <c r="BH13" s="204"/>
      <c r="BI13" s="204"/>
      <c r="BJ13" s="204"/>
      <c r="BK13" s="204"/>
      <c r="BL13" s="204"/>
      <c r="BM13" s="204"/>
      <c r="BN13" s="204"/>
      <c r="BO13" s="204"/>
      <c r="BP13" s="204"/>
      <c r="BQ13" s="213">
        <v>7</v>
      </c>
      <c r="BR13" s="214"/>
      <c r="BS13" s="1007" t="s">
        <v>546</v>
      </c>
      <c r="BT13" s="1008"/>
      <c r="BU13" s="1008"/>
      <c r="BV13" s="1008"/>
      <c r="BW13" s="1008"/>
      <c r="BX13" s="1008"/>
      <c r="BY13" s="1008"/>
      <c r="BZ13" s="1008"/>
      <c r="CA13" s="1008"/>
      <c r="CB13" s="1008"/>
      <c r="CC13" s="1008"/>
      <c r="CD13" s="1008"/>
      <c r="CE13" s="1008"/>
      <c r="CF13" s="1008"/>
      <c r="CG13" s="1009"/>
      <c r="CH13" s="981">
        <v>0</v>
      </c>
      <c r="CI13" s="982"/>
      <c r="CJ13" s="982"/>
      <c r="CK13" s="982"/>
      <c r="CL13" s="983"/>
      <c r="CM13" s="981">
        <v>57</v>
      </c>
      <c r="CN13" s="982"/>
      <c r="CO13" s="982"/>
      <c r="CP13" s="982"/>
      <c r="CQ13" s="983"/>
      <c r="CR13" s="981">
        <v>35</v>
      </c>
      <c r="CS13" s="982"/>
      <c r="CT13" s="982"/>
      <c r="CU13" s="982"/>
      <c r="CV13" s="983"/>
      <c r="CW13" s="981">
        <v>5</v>
      </c>
      <c r="CX13" s="982"/>
      <c r="CY13" s="982"/>
      <c r="CZ13" s="982"/>
      <c r="DA13" s="983"/>
      <c r="DB13" s="981" t="s">
        <v>480</v>
      </c>
      <c r="DC13" s="982"/>
      <c r="DD13" s="982"/>
      <c r="DE13" s="982"/>
      <c r="DF13" s="983"/>
      <c r="DG13" s="981" t="s">
        <v>480</v>
      </c>
      <c r="DH13" s="982"/>
      <c r="DI13" s="982"/>
      <c r="DJ13" s="982"/>
      <c r="DK13" s="983"/>
      <c r="DL13" s="981" t="s">
        <v>480</v>
      </c>
      <c r="DM13" s="982"/>
      <c r="DN13" s="982"/>
      <c r="DO13" s="982"/>
      <c r="DP13" s="983"/>
      <c r="DQ13" s="981" t="s">
        <v>480</v>
      </c>
      <c r="DR13" s="982"/>
      <c r="DS13" s="982"/>
      <c r="DT13" s="982"/>
      <c r="DU13" s="983"/>
      <c r="DV13" s="985"/>
      <c r="DW13" s="986"/>
      <c r="DX13" s="986"/>
      <c r="DY13" s="986"/>
      <c r="DZ13" s="987"/>
      <c r="EA13" s="205"/>
    </row>
    <row r="14" spans="1:131" s="206" customFormat="1" ht="26.25" customHeight="1">
      <c r="A14" s="212">
        <v>8</v>
      </c>
      <c r="B14" s="1012"/>
      <c r="C14" s="1013"/>
      <c r="D14" s="1013"/>
      <c r="E14" s="1013"/>
      <c r="F14" s="1013"/>
      <c r="G14" s="1013"/>
      <c r="H14" s="1013"/>
      <c r="I14" s="1013"/>
      <c r="J14" s="1013"/>
      <c r="K14" s="1013"/>
      <c r="L14" s="1013"/>
      <c r="M14" s="1013"/>
      <c r="N14" s="1013"/>
      <c r="O14" s="1013"/>
      <c r="P14" s="1014"/>
      <c r="Q14" s="1036"/>
      <c r="R14" s="1037"/>
      <c r="S14" s="1037"/>
      <c r="T14" s="1037"/>
      <c r="U14" s="1037"/>
      <c r="V14" s="1037"/>
      <c r="W14" s="1037"/>
      <c r="X14" s="1037"/>
      <c r="Y14" s="1037"/>
      <c r="Z14" s="1037"/>
      <c r="AA14" s="1037"/>
      <c r="AB14" s="1037"/>
      <c r="AC14" s="1037"/>
      <c r="AD14" s="1037"/>
      <c r="AE14" s="1038"/>
      <c r="AF14" s="1018"/>
      <c r="AG14" s="1019"/>
      <c r="AH14" s="1019"/>
      <c r="AI14" s="1019"/>
      <c r="AJ14" s="1020"/>
      <c r="AK14" s="1078"/>
      <c r="AL14" s="1079"/>
      <c r="AM14" s="1079"/>
      <c r="AN14" s="1079"/>
      <c r="AO14" s="1079"/>
      <c r="AP14" s="1079"/>
      <c r="AQ14" s="1079"/>
      <c r="AR14" s="1079"/>
      <c r="AS14" s="1079"/>
      <c r="AT14" s="1079"/>
      <c r="AU14" s="1076"/>
      <c r="AV14" s="1076"/>
      <c r="AW14" s="1076"/>
      <c r="AX14" s="1076"/>
      <c r="AY14" s="1077"/>
      <c r="AZ14" s="203"/>
      <c r="BA14" s="203"/>
      <c r="BB14" s="203"/>
      <c r="BC14" s="203"/>
      <c r="BD14" s="203"/>
      <c r="BE14" s="204"/>
      <c r="BF14" s="204"/>
      <c r="BG14" s="204"/>
      <c r="BH14" s="204"/>
      <c r="BI14" s="204"/>
      <c r="BJ14" s="204"/>
      <c r="BK14" s="204"/>
      <c r="BL14" s="204"/>
      <c r="BM14" s="204"/>
      <c r="BN14" s="204"/>
      <c r="BO14" s="204"/>
      <c r="BP14" s="204"/>
      <c r="BQ14" s="213">
        <v>8</v>
      </c>
      <c r="BR14" s="214"/>
      <c r="BS14" s="1007" t="s">
        <v>547</v>
      </c>
      <c r="BT14" s="1008"/>
      <c r="BU14" s="1008"/>
      <c r="BV14" s="1008"/>
      <c r="BW14" s="1008"/>
      <c r="BX14" s="1008"/>
      <c r="BY14" s="1008"/>
      <c r="BZ14" s="1008"/>
      <c r="CA14" s="1008"/>
      <c r="CB14" s="1008"/>
      <c r="CC14" s="1008"/>
      <c r="CD14" s="1008"/>
      <c r="CE14" s="1008"/>
      <c r="CF14" s="1008"/>
      <c r="CG14" s="1009"/>
      <c r="CH14" s="981">
        <v>0</v>
      </c>
      <c r="CI14" s="982"/>
      <c r="CJ14" s="982"/>
      <c r="CK14" s="982"/>
      <c r="CL14" s="983"/>
      <c r="CM14" s="981">
        <v>41</v>
      </c>
      <c r="CN14" s="982"/>
      <c r="CO14" s="982"/>
      <c r="CP14" s="982"/>
      <c r="CQ14" s="983"/>
      <c r="CR14" s="981">
        <v>13</v>
      </c>
      <c r="CS14" s="982"/>
      <c r="CT14" s="982"/>
      <c r="CU14" s="982"/>
      <c r="CV14" s="983"/>
      <c r="CW14" s="981" t="s">
        <v>480</v>
      </c>
      <c r="CX14" s="982"/>
      <c r="CY14" s="982"/>
      <c r="CZ14" s="982"/>
      <c r="DA14" s="983"/>
      <c r="DB14" s="981" t="s">
        <v>480</v>
      </c>
      <c r="DC14" s="982"/>
      <c r="DD14" s="982"/>
      <c r="DE14" s="982"/>
      <c r="DF14" s="983"/>
      <c r="DG14" s="981" t="s">
        <v>480</v>
      </c>
      <c r="DH14" s="982"/>
      <c r="DI14" s="982"/>
      <c r="DJ14" s="982"/>
      <c r="DK14" s="983"/>
      <c r="DL14" s="981" t="s">
        <v>480</v>
      </c>
      <c r="DM14" s="982"/>
      <c r="DN14" s="982"/>
      <c r="DO14" s="982"/>
      <c r="DP14" s="983"/>
      <c r="DQ14" s="981" t="s">
        <v>480</v>
      </c>
      <c r="DR14" s="982"/>
      <c r="DS14" s="982"/>
      <c r="DT14" s="982"/>
      <c r="DU14" s="983"/>
      <c r="DV14" s="985"/>
      <c r="DW14" s="986"/>
      <c r="DX14" s="986"/>
      <c r="DY14" s="986"/>
      <c r="DZ14" s="987"/>
      <c r="EA14" s="205"/>
    </row>
    <row r="15" spans="1:131" s="206" customFormat="1" ht="26.25" customHeight="1">
      <c r="A15" s="212">
        <v>9</v>
      </c>
      <c r="B15" s="1012"/>
      <c r="C15" s="1013"/>
      <c r="D15" s="1013"/>
      <c r="E15" s="1013"/>
      <c r="F15" s="1013"/>
      <c r="G15" s="1013"/>
      <c r="H15" s="1013"/>
      <c r="I15" s="1013"/>
      <c r="J15" s="1013"/>
      <c r="K15" s="1013"/>
      <c r="L15" s="1013"/>
      <c r="M15" s="1013"/>
      <c r="N15" s="1013"/>
      <c r="O15" s="1013"/>
      <c r="P15" s="1014"/>
      <c r="Q15" s="1036"/>
      <c r="R15" s="1037"/>
      <c r="S15" s="1037"/>
      <c r="T15" s="1037"/>
      <c r="U15" s="1037"/>
      <c r="V15" s="1037"/>
      <c r="W15" s="1037"/>
      <c r="X15" s="1037"/>
      <c r="Y15" s="1037"/>
      <c r="Z15" s="1037"/>
      <c r="AA15" s="1037"/>
      <c r="AB15" s="1037"/>
      <c r="AC15" s="1037"/>
      <c r="AD15" s="1037"/>
      <c r="AE15" s="1038"/>
      <c r="AF15" s="1018"/>
      <c r="AG15" s="1019"/>
      <c r="AH15" s="1019"/>
      <c r="AI15" s="1019"/>
      <c r="AJ15" s="1020"/>
      <c r="AK15" s="1078"/>
      <c r="AL15" s="1079"/>
      <c r="AM15" s="1079"/>
      <c r="AN15" s="1079"/>
      <c r="AO15" s="1079"/>
      <c r="AP15" s="1079"/>
      <c r="AQ15" s="1079"/>
      <c r="AR15" s="1079"/>
      <c r="AS15" s="1079"/>
      <c r="AT15" s="1079"/>
      <c r="AU15" s="1076"/>
      <c r="AV15" s="1076"/>
      <c r="AW15" s="1076"/>
      <c r="AX15" s="1076"/>
      <c r="AY15" s="1077"/>
      <c r="AZ15" s="203"/>
      <c r="BA15" s="203"/>
      <c r="BB15" s="203"/>
      <c r="BC15" s="203"/>
      <c r="BD15" s="203"/>
      <c r="BE15" s="204"/>
      <c r="BF15" s="204"/>
      <c r="BG15" s="204"/>
      <c r="BH15" s="204"/>
      <c r="BI15" s="204"/>
      <c r="BJ15" s="204"/>
      <c r="BK15" s="204"/>
      <c r="BL15" s="204"/>
      <c r="BM15" s="204"/>
      <c r="BN15" s="204"/>
      <c r="BO15" s="204"/>
      <c r="BP15" s="204"/>
      <c r="BQ15" s="213">
        <v>9</v>
      </c>
      <c r="BR15" s="214"/>
      <c r="BS15" s="1007" t="s">
        <v>548</v>
      </c>
      <c r="BT15" s="1008"/>
      <c r="BU15" s="1008"/>
      <c r="BV15" s="1008"/>
      <c r="BW15" s="1008"/>
      <c r="BX15" s="1008"/>
      <c r="BY15" s="1008"/>
      <c r="BZ15" s="1008"/>
      <c r="CA15" s="1008"/>
      <c r="CB15" s="1008"/>
      <c r="CC15" s="1008"/>
      <c r="CD15" s="1008"/>
      <c r="CE15" s="1008"/>
      <c r="CF15" s="1008"/>
      <c r="CG15" s="1009"/>
      <c r="CH15" s="981">
        <v>3</v>
      </c>
      <c r="CI15" s="982"/>
      <c r="CJ15" s="982"/>
      <c r="CK15" s="982"/>
      <c r="CL15" s="983"/>
      <c r="CM15" s="981">
        <v>110</v>
      </c>
      <c r="CN15" s="982"/>
      <c r="CO15" s="982"/>
      <c r="CP15" s="982"/>
      <c r="CQ15" s="983"/>
      <c r="CR15" s="981">
        <v>19</v>
      </c>
      <c r="CS15" s="982"/>
      <c r="CT15" s="982"/>
      <c r="CU15" s="982"/>
      <c r="CV15" s="983"/>
      <c r="CW15" s="981">
        <v>2</v>
      </c>
      <c r="CX15" s="982"/>
      <c r="CY15" s="982"/>
      <c r="CZ15" s="982"/>
      <c r="DA15" s="983"/>
      <c r="DB15" s="981" t="s">
        <v>480</v>
      </c>
      <c r="DC15" s="982"/>
      <c r="DD15" s="982"/>
      <c r="DE15" s="982"/>
      <c r="DF15" s="983"/>
      <c r="DG15" s="981" t="s">
        <v>480</v>
      </c>
      <c r="DH15" s="982"/>
      <c r="DI15" s="982"/>
      <c r="DJ15" s="982"/>
      <c r="DK15" s="983"/>
      <c r="DL15" s="981" t="s">
        <v>480</v>
      </c>
      <c r="DM15" s="982"/>
      <c r="DN15" s="982"/>
      <c r="DO15" s="982"/>
      <c r="DP15" s="983"/>
      <c r="DQ15" s="981" t="s">
        <v>480</v>
      </c>
      <c r="DR15" s="982"/>
      <c r="DS15" s="982"/>
      <c r="DT15" s="982"/>
      <c r="DU15" s="983"/>
      <c r="DV15" s="985"/>
      <c r="DW15" s="986"/>
      <c r="DX15" s="986"/>
      <c r="DY15" s="986"/>
      <c r="DZ15" s="987"/>
      <c r="EA15" s="205"/>
    </row>
    <row r="16" spans="1:131" s="206" customFormat="1" ht="26.25" customHeight="1">
      <c r="A16" s="212">
        <v>10</v>
      </c>
      <c r="B16" s="1012"/>
      <c r="C16" s="1013"/>
      <c r="D16" s="1013"/>
      <c r="E16" s="1013"/>
      <c r="F16" s="1013"/>
      <c r="G16" s="1013"/>
      <c r="H16" s="1013"/>
      <c r="I16" s="1013"/>
      <c r="J16" s="1013"/>
      <c r="K16" s="1013"/>
      <c r="L16" s="1013"/>
      <c r="M16" s="1013"/>
      <c r="N16" s="1013"/>
      <c r="O16" s="1013"/>
      <c r="P16" s="1014"/>
      <c r="Q16" s="1036"/>
      <c r="R16" s="1037"/>
      <c r="S16" s="1037"/>
      <c r="T16" s="1037"/>
      <c r="U16" s="1037"/>
      <c r="V16" s="1037"/>
      <c r="W16" s="1037"/>
      <c r="X16" s="1037"/>
      <c r="Y16" s="1037"/>
      <c r="Z16" s="1037"/>
      <c r="AA16" s="1037"/>
      <c r="AB16" s="1037"/>
      <c r="AC16" s="1037"/>
      <c r="AD16" s="1037"/>
      <c r="AE16" s="1038"/>
      <c r="AF16" s="1018"/>
      <c r="AG16" s="1019"/>
      <c r="AH16" s="1019"/>
      <c r="AI16" s="1019"/>
      <c r="AJ16" s="1020"/>
      <c r="AK16" s="1078"/>
      <c r="AL16" s="1079"/>
      <c r="AM16" s="1079"/>
      <c r="AN16" s="1079"/>
      <c r="AO16" s="1079"/>
      <c r="AP16" s="1079"/>
      <c r="AQ16" s="1079"/>
      <c r="AR16" s="1079"/>
      <c r="AS16" s="1079"/>
      <c r="AT16" s="1079"/>
      <c r="AU16" s="1076"/>
      <c r="AV16" s="1076"/>
      <c r="AW16" s="1076"/>
      <c r="AX16" s="1076"/>
      <c r="AY16" s="1077"/>
      <c r="AZ16" s="203"/>
      <c r="BA16" s="203"/>
      <c r="BB16" s="203"/>
      <c r="BC16" s="203"/>
      <c r="BD16" s="203"/>
      <c r="BE16" s="204"/>
      <c r="BF16" s="204"/>
      <c r="BG16" s="204"/>
      <c r="BH16" s="204"/>
      <c r="BI16" s="204"/>
      <c r="BJ16" s="204"/>
      <c r="BK16" s="204"/>
      <c r="BL16" s="204"/>
      <c r="BM16" s="204"/>
      <c r="BN16" s="204"/>
      <c r="BO16" s="204"/>
      <c r="BP16" s="204"/>
      <c r="BQ16" s="213">
        <v>10</v>
      </c>
      <c r="BR16" s="214"/>
      <c r="BS16" s="1007" t="s">
        <v>549</v>
      </c>
      <c r="BT16" s="1008"/>
      <c r="BU16" s="1008"/>
      <c r="BV16" s="1008"/>
      <c r="BW16" s="1008"/>
      <c r="BX16" s="1008"/>
      <c r="BY16" s="1008"/>
      <c r="BZ16" s="1008"/>
      <c r="CA16" s="1008"/>
      <c r="CB16" s="1008"/>
      <c r="CC16" s="1008"/>
      <c r="CD16" s="1008"/>
      <c r="CE16" s="1008"/>
      <c r="CF16" s="1008"/>
      <c r="CG16" s="1009"/>
      <c r="CH16" s="981">
        <v>-4</v>
      </c>
      <c r="CI16" s="982"/>
      <c r="CJ16" s="982"/>
      <c r="CK16" s="982"/>
      <c r="CL16" s="983"/>
      <c r="CM16" s="981">
        <v>57</v>
      </c>
      <c r="CN16" s="982"/>
      <c r="CO16" s="982"/>
      <c r="CP16" s="982"/>
      <c r="CQ16" s="983"/>
      <c r="CR16" s="981">
        <v>41</v>
      </c>
      <c r="CS16" s="982"/>
      <c r="CT16" s="982"/>
      <c r="CU16" s="982"/>
      <c r="CV16" s="983"/>
      <c r="CW16" s="981" t="s">
        <v>480</v>
      </c>
      <c r="CX16" s="982"/>
      <c r="CY16" s="982"/>
      <c r="CZ16" s="982"/>
      <c r="DA16" s="983"/>
      <c r="DB16" s="981" t="s">
        <v>480</v>
      </c>
      <c r="DC16" s="982"/>
      <c r="DD16" s="982"/>
      <c r="DE16" s="982"/>
      <c r="DF16" s="983"/>
      <c r="DG16" s="981" t="s">
        <v>480</v>
      </c>
      <c r="DH16" s="982"/>
      <c r="DI16" s="982"/>
      <c r="DJ16" s="982"/>
      <c r="DK16" s="983"/>
      <c r="DL16" s="981" t="s">
        <v>480</v>
      </c>
      <c r="DM16" s="982"/>
      <c r="DN16" s="982"/>
      <c r="DO16" s="982"/>
      <c r="DP16" s="983"/>
      <c r="DQ16" s="981" t="s">
        <v>480</v>
      </c>
      <c r="DR16" s="982"/>
      <c r="DS16" s="982"/>
      <c r="DT16" s="982"/>
      <c r="DU16" s="983"/>
      <c r="DV16" s="985"/>
      <c r="DW16" s="986"/>
      <c r="DX16" s="986"/>
      <c r="DY16" s="986"/>
      <c r="DZ16" s="987"/>
      <c r="EA16" s="205"/>
    </row>
    <row r="17" spans="1:131" s="206" customFormat="1" ht="26.25" customHeight="1">
      <c r="A17" s="212">
        <v>11</v>
      </c>
      <c r="B17" s="1012"/>
      <c r="C17" s="1013"/>
      <c r="D17" s="1013"/>
      <c r="E17" s="1013"/>
      <c r="F17" s="1013"/>
      <c r="G17" s="1013"/>
      <c r="H17" s="1013"/>
      <c r="I17" s="1013"/>
      <c r="J17" s="1013"/>
      <c r="K17" s="1013"/>
      <c r="L17" s="1013"/>
      <c r="M17" s="1013"/>
      <c r="N17" s="1013"/>
      <c r="O17" s="1013"/>
      <c r="P17" s="1014"/>
      <c r="Q17" s="1036"/>
      <c r="R17" s="1037"/>
      <c r="S17" s="1037"/>
      <c r="T17" s="1037"/>
      <c r="U17" s="1037"/>
      <c r="V17" s="1037"/>
      <c r="W17" s="1037"/>
      <c r="X17" s="1037"/>
      <c r="Y17" s="1037"/>
      <c r="Z17" s="1037"/>
      <c r="AA17" s="1037"/>
      <c r="AB17" s="1037"/>
      <c r="AC17" s="1037"/>
      <c r="AD17" s="1037"/>
      <c r="AE17" s="1038"/>
      <c r="AF17" s="1018"/>
      <c r="AG17" s="1019"/>
      <c r="AH17" s="1019"/>
      <c r="AI17" s="1019"/>
      <c r="AJ17" s="1020"/>
      <c r="AK17" s="1078"/>
      <c r="AL17" s="1079"/>
      <c r="AM17" s="1079"/>
      <c r="AN17" s="1079"/>
      <c r="AO17" s="1079"/>
      <c r="AP17" s="1079"/>
      <c r="AQ17" s="1079"/>
      <c r="AR17" s="1079"/>
      <c r="AS17" s="1079"/>
      <c r="AT17" s="1079"/>
      <c r="AU17" s="1076"/>
      <c r="AV17" s="1076"/>
      <c r="AW17" s="1076"/>
      <c r="AX17" s="1076"/>
      <c r="AY17" s="1077"/>
      <c r="AZ17" s="203"/>
      <c r="BA17" s="203"/>
      <c r="BB17" s="203"/>
      <c r="BC17" s="203"/>
      <c r="BD17" s="203"/>
      <c r="BE17" s="204"/>
      <c r="BF17" s="204"/>
      <c r="BG17" s="204"/>
      <c r="BH17" s="204"/>
      <c r="BI17" s="204"/>
      <c r="BJ17" s="204"/>
      <c r="BK17" s="204"/>
      <c r="BL17" s="204"/>
      <c r="BM17" s="204"/>
      <c r="BN17" s="204"/>
      <c r="BO17" s="204"/>
      <c r="BP17" s="204"/>
      <c r="BQ17" s="213">
        <v>11</v>
      </c>
      <c r="BR17" s="214"/>
      <c r="BS17" s="1007" t="s">
        <v>550</v>
      </c>
      <c r="BT17" s="1008"/>
      <c r="BU17" s="1008"/>
      <c r="BV17" s="1008"/>
      <c r="BW17" s="1008"/>
      <c r="BX17" s="1008"/>
      <c r="BY17" s="1008"/>
      <c r="BZ17" s="1008"/>
      <c r="CA17" s="1008"/>
      <c r="CB17" s="1008"/>
      <c r="CC17" s="1008"/>
      <c r="CD17" s="1008"/>
      <c r="CE17" s="1008"/>
      <c r="CF17" s="1008"/>
      <c r="CG17" s="1009"/>
      <c r="CH17" s="981">
        <v>9</v>
      </c>
      <c r="CI17" s="982"/>
      <c r="CJ17" s="982"/>
      <c r="CK17" s="982"/>
      <c r="CL17" s="983"/>
      <c r="CM17" s="981">
        <v>287</v>
      </c>
      <c r="CN17" s="982"/>
      <c r="CO17" s="982"/>
      <c r="CP17" s="982"/>
      <c r="CQ17" s="983"/>
      <c r="CR17" s="981">
        <v>75</v>
      </c>
      <c r="CS17" s="982"/>
      <c r="CT17" s="982"/>
      <c r="CU17" s="982"/>
      <c r="CV17" s="983"/>
      <c r="CW17" s="981" t="s">
        <v>480</v>
      </c>
      <c r="CX17" s="982"/>
      <c r="CY17" s="982"/>
      <c r="CZ17" s="982"/>
      <c r="DA17" s="983"/>
      <c r="DB17" s="981" t="s">
        <v>480</v>
      </c>
      <c r="DC17" s="982"/>
      <c r="DD17" s="982"/>
      <c r="DE17" s="982"/>
      <c r="DF17" s="983"/>
      <c r="DG17" s="981" t="s">
        <v>480</v>
      </c>
      <c r="DH17" s="982"/>
      <c r="DI17" s="982"/>
      <c r="DJ17" s="982"/>
      <c r="DK17" s="983"/>
      <c r="DL17" s="981" t="s">
        <v>480</v>
      </c>
      <c r="DM17" s="982"/>
      <c r="DN17" s="982"/>
      <c r="DO17" s="982"/>
      <c r="DP17" s="983"/>
      <c r="DQ17" s="981" t="s">
        <v>480</v>
      </c>
      <c r="DR17" s="982"/>
      <c r="DS17" s="982"/>
      <c r="DT17" s="982"/>
      <c r="DU17" s="983"/>
      <c r="DV17" s="985"/>
      <c r="DW17" s="986"/>
      <c r="DX17" s="986"/>
      <c r="DY17" s="986"/>
      <c r="DZ17" s="987"/>
      <c r="EA17" s="205"/>
    </row>
    <row r="18" spans="1:131" s="206" customFormat="1" ht="26.25" customHeight="1">
      <c r="A18" s="212">
        <v>12</v>
      </c>
      <c r="B18" s="1012"/>
      <c r="C18" s="1013"/>
      <c r="D18" s="1013"/>
      <c r="E18" s="1013"/>
      <c r="F18" s="1013"/>
      <c r="G18" s="1013"/>
      <c r="H18" s="1013"/>
      <c r="I18" s="1013"/>
      <c r="J18" s="1013"/>
      <c r="K18" s="1013"/>
      <c r="L18" s="1013"/>
      <c r="M18" s="1013"/>
      <c r="N18" s="1013"/>
      <c r="O18" s="1013"/>
      <c r="P18" s="1014"/>
      <c r="Q18" s="1036"/>
      <c r="R18" s="1037"/>
      <c r="S18" s="1037"/>
      <c r="T18" s="1037"/>
      <c r="U18" s="1037"/>
      <c r="V18" s="1037"/>
      <c r="W18" s="1037"/>
      <c r="X18" s="1037"/>
      <c r="Y18" s="1037"/>
      <c r="Z18" s="1037"/>
      <c r="AA18" s="1037"/>
      <c r="AB18" s="1037"/>
      <c r="AC18" s="1037"/>
      <c r="AD18" s="1037"/>
      <c r="AE18" s="1038"/>
      <c r="AF18" s="1018"/>
      <c r="AG18" s="1019"/>
      <c r="AH18" s="1019"/>
      <c r="AI18" s="1019"/>
      <c r="AJ18" s="1020"/>
      <c r="AK18" s="1078"/>
      <c r="AL18" s="1079"/>
      <c r="AM18" s="1079"/>
      <c r="AN18" s="1079"/>
      <c r="AO18" s="1079"/>
      <c r="AP18" s="1079"/>
      <c r="AQ18" s="1079"/>
      <c r="AR18" s="1079"/>
      <c r="AS18" s="1079"/>
      <c r="AT18" s="1079"/>
      <c r="AU18" s="1076"/>
      <c r="AV18" s="1076"/>
      <c r="AW18" s="1076"/>
      <c r="AX18" s="1076"/>
      <c r="AY18" s="1077"/>
      <c r="AZ18" s="203"/>
      <c r="BA18" s="203"/>
      <c r="BB18" s="203"/>
      <c r="BC18" s="203"/>
      <c r="BD18" s="203"/>
      <c r="BE18" s="204"/>
      <c r="BF18" s="204"/>
      <c r="BG18" s="204"/>
      <c r="BH18" s="204"/>
      <c r="BI18" s="204"/>
      <c r="BJ18" s="204"/>
      <c r="BK18" s="204"/>
      <c r="BL18" s="204"/>
      <c r="BM18" s="204"/>
      <c r="BN18" s="204"/>
      <c r="BO18" s="204"/>
      <c r="BP18" s="204"/>
      <c r="BQ18" s="213">
        <v>12</v>
      </c>
      <c r="BR18" s="214"/>
      <c r="BS18" s="1007" t="s">
        <v>551</v>
      </c>
      <c r="BT18" s="1008"/>
      <c r="BU18" s="1008"/>
      <c r="BV18" s="1008"/>
      <c r="BW18" s="1008"/>
      <c r="BX18" s="1008"/>
      <c r="BY18" s="1008"/>
      <c r="BZ18" s="1008"/>
      <c r="CA18" s="1008"/>
      <c r="CB18" s="1008"/>
      <c r="CC18" s="1008"/>
      <c r="CD18" s="1008"/>
      <c r="CE18" s="1008"/>
      <c r="CF18" s="1008"/>
      <c r="CG18" s="1009"/>
      <c r="CH18" s="981">
        <v>10</v>
      </c>
      <c r="CI18" s="982"/>
      <c r="CJ18" s="982"/>
      <c r="CK18" s="982"/>
      <c r="CL18" s="983"/>
      <c r="CM18" s="981">
        <v>1651</v>
      </c>
      <c r="CN18" s="982"/>
      <c r="CO18" s="982"/>
      <c r="CP18" s="982"/>
      <c r="CQ18" s="983"/>
      <c r="CR18" s="981">
        <v>558</v>
      </c>
      <c r="CS18" s="982"/>
      <c r="CT18" s="982"/>
      <c r="CU18" s="982"/>
      <c r="CV18" s="983"/>
      <c r="CW18" s="981" t="s">
        <v>480</v>
      </c>
      <c r="CX18" s="982"/>
      <c r="CY18" s="982"/>
      <c r="CZ18" s="982"/>
      <c r="DA18" s="983"/>
      <c r="DB18" s="981" t="s">
        <v>480</v>
      </c>
      <c r="DC18" s="982"/>
      <c r="DD18" s="982"/>
      <c r="DE18" s="982"/>
      <c r="DF18" s="983"/>
      <c r="DG18" s="981" t="s">
        <v>480</v>
      </c>
      <c r="DH18" s="982"/>
      <c r="DI18" s="982"/>
      <c r="DJ18" s="982"/>
      <c r="DK18" s="983"/>
      <c r="DL18" s="981" t="s">
        <v>480</v>
      </c>
      <c r="DM18" s="982"/>
      <c r="DN18" s="982"/>
      <c r="DO18" s="982"/>
      <c r="DP18" s="983"/>
      <c r="DQ18" s="981" t="s">
        <v>480</v>
      </c>
      <c r="DR18" s="982"/>
      <c r="DS18" s="982"/>
      <c r="DT18" s="982"/>
      <c r="DU18" s="983"/>
      <c r="DV18" s="985"/>
      <c r="DW18" s="986"/>
      <c r="DX18" s="986"/>
      <c r="DY18" s="986"/>
      <c r="DZ18" s="987"/>
      <c r="EA18" s="205"/>
    </row>
    <row r="19" spans="1:131" s="206" customFormat="1" ht="26.25" customHeight="1">
      <c r="A19" s="212">
        <v>13</v>
      </c>
      <c r="B19" s="1012"/>
      <c r="C19" s="1013"/>
      <c r="D19" s="1013"/>
      <c r="E19" s="1013"/>
      <c r="F19" s="1013"/>
      <c r="G19" s="1013"/>
      <c r="H19" s="1013"/>
      <c r="I19" s="1013"/>
      <c r="J19" s="1013"/>
      <c r="K19" s="1013"/>
      <c r="L19" s="1013"/>
      <c r="M19" s="1013"/>
      <c r="N19" s="1013"/>
      <c r="O19" s="1013"/>
      <c r="P19" s="1014"/>
      <c r="Q19" s="1036"/>
      <c r="R19" s="1037"/>
      <c r="S19" s="1037"/>
      <c r="T19" s="1037"/>
      <c r="U19" s="1037"/>
      <c r="V19" s="1037"/>
      <c r="W19" s="1037"/>
      <c r="X19" s="1037"/>
      <c r="Y19" s="1037"/>
      <c r="Z19" s="1037"/>
      <c r="AA19" s="1037"/>
      <c r="AB19" s="1037"/>
      <c r="AC19" s="1037"/>
      <c r="AD19" s="1037"/>
      <c r="AE19" s="1038"/>
      <c r="AF19" s="1018"/>
      <c r="AG19" s="1019"/>
      <c r="AH19" s="1019"/>
      <c r="AI19" s="1019"/>
      <c r="AJ19" s="1020"/>
      <c r="AK19" s="1078"/>
      <c r="AL19" s="1079"/>
      <c r="AM19" s="1079"/>
      <c r="AN19" s="1079"/>
      <c r="AO19" s="1079"/>
      <c r="AP19" s="1079"/>
      <c r="AQ19" s="1079"/>
      <c r="AR19" s="1079"/>
      <c r="AS19" s="1079"/>
      <c r="AT19" s="1079"/>
      <c r="AU19" s="1076"/>
      <c r="AV19" s="1076"/>
      <c r="AW19" s="1076"/>
      <c r="AX19" s="1076"/>
      <c r="AY19" s="1077"/>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5"/>
      <c r="DW19" s="986"/>
      <c r="DX19" s="986"/>
      <c r="DY19" s="986"/>
      <c r="DZ19" s="987"/>
      <c r="EA19" s="205"/>
    </row>
    <row r="20" spans="1:131" s="206" customFormat="1" ht="26.25" customHeight="1">
      <c r="A20" s="212">
        <v>14</v>
      </c>
      <c r="B20" s="1012"/>
      <c r="C20" s="1013"/>
      <c r="D20" s="1013"/>
      <c r="E20" s="1013"/>
      <c r="F20" s="1013"/>
      <c r="G20" s="1013"/>
      <c r="H20" s="1013"/>
      <c r="I20" s="1013"/>
      <c r="J20" s="1013"/>
      <c r="K20" s="1013"/>
      <c r="L20" s="1013"/>
      <c r="M20" s="1013"/>
      <c r="N20" s="1013"/>
      <c r="O20" s="1013"/>
      <c r="P20" s="1014"/>
      <c r="Q20" s="1036"/>
      <c r="R20" s="1037"/>
      <c r="S20" s="1037"/>
      <c r="T20" s="1037"/>
      <c r="U20" s="1037"/>
      <c r="V20" s="1037"/>
      <c r="W20" s="1037"/>
      <c r="X20" s="1037"/>
      <c r="Y20" s="1037"/>
      <c r="Z20" s="1037"/>
      <c r="AA20" s="1037"/>
      <c r="AB20" s="1037"/>
      <c r="AC20" s="1037"/>
      <c r="AD20" s="1037"/>
      <c r="AE20" s="1038"/>
      <c r="AF20" s="1018"/>
      <c r="AG20" s="1019"/>
      <c r="AH20" s="1019"/>
      <c r="AI20" s="1019"/>
      <c r="AJ20" s="1020"/>
      <c r="AK20" s="1078"/>
      <c r="AL20" s="1079"/>
      <c r="AM20" s="1079"/>
      <c r="AN20" s="1079"/>
      <c r="AO20" s="1079"/>
      <c r="AP20" s="1079"/>
      <c r="AQ20" s="1079"/>
      <c r="AR20" s="1079"/>
      <c r="AS20" s="1079"/>
      <c r="AT20" s="1079"/>
      <c r="AU20" s="1076"/>
      <c r="AV20" s="1076"/>
      <c r="AW20" s="1076"/>
      <c r="AX20" s="1076"/>
      <c r="AY20" s="1077"/>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5"/>
      <c r="DW20" s="986"/>
      <c r="DX20" s="986"/>
      <c r="DY20" s="986"/>
      <c r="DZ20" s="987"/>
      <c r="EA20" s="205"/>
    </row>
    <row r="21" spans="1:131" s="206" customFormat="1" ht="26.25" customHeight="1" thickBot="1">
      <c r="A21" s="212">
        <v>15</v>
      </c>
      <c r="B21" s="1012"/>
      <c r="C21" s="1013"/>
      <c r="D21" s="1013"/>
      <c r="E21" s="1013"/>
      <c r="F21" s="1013"/>
      <c r="G21" s="1013"/>
      <c r="H21" s="1013"/>
      <c r="I21" s="1013"/>
      <c r="J21" s="1013"/>
      <c r="K21" s="1013"/>
      <c r="L21" s="1013"/>
      <c r="M21" s="1013"/>
      <c r="N21" s="1013"/>
      <c r="O21" s="1013"/>
      <c r="P21" s="1014"/>
      <c r="Q21" s="1036"/>
      <c r="R21" s="1037"/>
      <c r="S21" s="1037"/>
      <c r="T21" s="1037"/>
      <c r="U21" s="1037"/>
      <c r="V21" s="1037"/>
      <c r="W21" s="1037"/>
      <c r="X21" s="1037"/>
      <c r="Y21" s="1037"/>
      <c r="Z21" s="1037"/>
      <c r="AA21" s="1037"/>
      <c r="AB21" s="1037"/>
      <c r="AC21" s="1037"/>
      <c r="AD21" s="1037"/>
      <c r="AE21" s="1038"/>
      <c r="AF21" s="1018"/>
      <c r="AG21" s="1019"/>
      <c r="AH21" s="1019"/>
      <c r="AI21" s="1019"/>
      <c r="AJ21" s="1020"/>
      <c r="AK21" s="1078"/>
      <c r="AL21" s="1079"/>
      <c r="AM21" s="1079"/>
      <c r="AN21" s="1079"/>
      <c r="AO21" s="1079"/>
      <c r="AP21" s="1079"/>
      <c r="AQ21" s="1079"/>
      <c r="AR21" s="1079"/>
      <c r="AS21" s="1079"/>
      <c r="AT21" s="1079"/>
      <c r="AU21" s="1076"/>
      <c r="AV21" s="1076"/>
      <c r="AW21" s="1076"/>
      <c r="AX21" s="1076"/>
      <c r="AY21" s="1077"/>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5"/>
      <c r="DW21" s="986"/>
      <c r="DX21" s="986"/>
      <c r="DY21" s="986"/>
      <c r="DZ21" s="987"/>
      <c r="EA21" s="205"/>
    </row>
    <row r="22" spans="1:131" s="206" customFormat="1" ht="26.25" customHeight="1">
      <c r="A22" s="212">
        <v>16</v>
      </c>
      <c r="B22" s="1012"/>
      <c r="C22" s="1013"/>
      <c r="D22" s="1013"/>
      <c r="E22" s="1013"/>
      <c r="F22" s="1013"/>
      <c r="G22" s="1013"/>
      <c r="H22" s="1013"/>
      <c r="I22" s="1013"/>
      <c r="J22" s="1013"/>
      <c r="K22" s="1013"/>
      <c r="L22" s="1013"/>
      <c r="M22" s="1013"/>
      <c r="N22" s="1013"/>
      <c r="O22" s="1013"/>
      <c r="P22" s="1014"/>
      <c r="Q22" s="1073"/>
      <c r="R22" s="1074"/>
      <c r="S22" s="1074"/>
      <c r="T22" s="1074"/>
      <c r="U22" s="1074"/>
      <c r="V22" s="1074"/>
      <c r="W22" s="1074"/>
      <c r="X22" s="1074"/>
      <c r="Y22" s="1074"/>
      <c r="Z22" s="1074"/>
      <c r="AA22" s="1074"/>
      <c r="AB22" s="1074"/>
      <c r="AC22" s="1074"/>
      <c r="AD22" s="1074"/>
      <c r="AE22" s="1075"/>
      <c r="AF22" s="1018"/>
      <c r="AG22" s="1019"/>
      <c r="AH22" s="1019"/>
      <c r="AI22" s="1019"/>
      <c r="AJ22" s="1020"/>
      <c r="AK22" s="1069"/>
      <c r="AL22" s="1070"/>
      <c r="AM22" s="1070"/>
      <c r="AN22" s="1070"/>
      <c r="AO22" s="1070"/>
      <c r="AP22" s="1070"/>
      <c r="AQ22" s="1070"/>
      <c r="AR22" s="1070"/>
      <c r="AS22" s="1070"/>
      <c r="AT22" s="1070"/>
      <c r="AU22" s="1071"/>
      <c r="AV22" s="1071"/>
      <c r="AW22" s="1071"/>
      <c r="AX22" s="1071"/>
      <c r="AY22" s="1072"/>
      <c r="AZ22" s="1033" t="s">
        <v>366</v>
      </c>
      <c r="BA22" s="1033"/>
      <c r="BB22" s="1033"/>
      <c r="BC22" s="1033"/>
      <c r="BD22" s="1034"/>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5"/>
      <c r="DW22" s="986"/>
      <c r="DX22" s="986"/>
      <c r="DY22" s="986"/>
      <c r="DZ22" s="987"/>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0">
        <v>79733</v>
      </c>
      <c r="R23" s="1061"/>
      <c r="S23" s="1061"/>
      <c r="T23" s="1061"/>
      <c r="U23" s="1061"/>
      <c r="V23" s="1061">
        <v>78284</v>
      </c>
      <c r="W23" s="1061"/>
      <c r="X23" s="1061"/>
      <c r="Y23" s="1061"/>
      <c r="Z23" s="1061"/>
      <c r="AA23" s="1061">
        <v>1449</v>
      </c>
      <c r="AB23" s="1061"/>
      <c r="AC23" s="1061"/>
      <c r="AD23" s="1061"/>
      <c r="AE23" s="1062"/>
      <c r="AF23" s="1063">
        <v>806</v>
      </c>
      <c r="AG23" s="1061"/>
      <c r="AH23" s="1061"/>
      <c r="AI23" s="1061"/>
      <c r="AJ23" s="1064"/>
      <c r="AK23" s="1065"/>
      <c r="AL23" s="1066"/>
      <c r="AM23" s="1066"/>
      <c r="AN23" s="1066"/>
      <c r="AO23" s="1066"/>
      <c r="AP23" s="1061">
        <v>95664</v>
      </c>
      <c r="AQ23" s="1061"/>
      <c r="AR23" s="1061"/>
      <c r="AS23" s="1061"/>
      <c r="AT23" s="1061"/>
      <c r="AU23" s="1067"/>
      <c r="AV23" s="1067"/>
      <c r="AW23" s="1067"/>
      <c r="AX23" s="1067"/>
      <c r="AY23" s="1068"/>
      <c r="AZ23" s="1057" t="s">
        <v>111</v>
      </c>
      <c r="BA23" s="1058"/>
      <c r="BB23" s="1058"/>
      <c r="BC23" s="1058"/>
      <c r="BD23" s="1059"/>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5"/>
      <c r="DW23" s="986"/>
      <c r="DX23" s="986"/>
      <c r="DY23" s="986"/>
      <c r="DZ23" s="987"/>
      <c r="EA23" s="205"/>
    </row>
    <row r="24" spans="1:131" s="206" customFormat="1" ht="26.25" customHeight="1">
      <c r="A24" s="1056" t="s">
        <v>369</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5"/>
      <c r="DW24" s="986"/>
      <c r="DX24" s="986"/>
      <c r="DY24" s="986"/>
      <c r="DZ24" s="987"/>
      <c r="EA24" s="205"/>
    </row>
    <row r="25" spans="1:131" s="198" customFormat="1" ht="26.25" customHeight="1" thickBot="1">
      <c r="A25" s="1055" t="s">
        <v>370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5"/>
      <c r="DW25" s="986"/>
      <c r="DX25" s="986"/>
      <c r="DY25" s="986"/>
      <c r="DZ25" s="987"/>
      <c r="EA25" s="197"/>
    </row>
    <row r="26" spans="1:131" s="198" customFormat="1" ht="26.25" customHeight="1">
      <c r="A26" s="988" t="s">
        <v>346</v>
      </c>
      <c r="B26" s="989"/>
      <c r="C26" s="989"/>
      <c r="D26" s="989"/>
      <c r="E26" s="989"/>
      <c r="F26" s="989"/>
      <c r="G26" s="989"/>
      <c r="H26" s="989"/>
      <c r="I26" s="989"/>
      <c r="J26" s="989"/>
      <c r="K26" s="989"/>
      <c r="L26" s="989"/>
      <c r="M26" s="989"/>
      <c r="N26" s="989"/>
      <c r="O26" s="989"/>
      <c r="P26" s="990"/>
      <c r="Q26" s="994" t="s">
        <v>371</v>
      </c>
      <c r="R26" s="995"/>
      <c r="S26" s="995"/>
      <c r="T26" s="995"/>
      <c r="U26" s="996"/>
      <c r="V26" s="994" t="s">
        <v>372</v>
      </c>
      <c r="W26" s="995"/>
      <c r="X26" s="995"/>
      <c r="Y26" s="995"/>
      <c r="Z26" s="996"/>
      <c r="AA26" s="994" t="s">
        <v>373</v>
      </c>
      <c r="AB26" s="995"/>
      <c r="AC26" s="995"/>
      <c r="AD26" s="995"/>
      <c r="AE26" s="995"/>
      <c r="AF26" s="1051" t="s">
        <v>374</v>
      </c>
      <c r="AG26" s="1001"/>
      <c r="AH26" s="1001"/>
      <c r="AI26" s="1001"/>
      <c r="AJ26" s="1052"/>
      <c r="AK26" s="995" t="s">
        <v>375</v>
      </c>
      <c r="AL26" s="995"/>
      <c r="AM26" s="995"/>
      <c r="AN26" s="995"/>
      <c r="AO26" s="996"/>
      <c r="AP26" s="994" t="s">
        <v>376</v>
      </c>
      <c r="AQ26" s="995"/>
      <c r="AR26" s="995"/>
      <c r="AS26" s="995"/>
      <c r="AT26" s="996"/>
      <c r="AU26" s="994" t="s">
        <v>377</v>
      </c>
      <c r="AV26" s="995"/>
      <c r="AW26" s="995"/>
      <c r="AX26" s="995"/>
      <c r="AY26" s="996"/>
      <c r="AZ26" s="994" t="s">
        <v>378</v>
      </c>
      <c r="BA26" s="995"/>
      <c r="BB26" s="995"/>
      <c r="BC26" s="995"/>
      <c r="BD26" s="996"/>
      <c r="BE26" s="994" t="s">
        <v>353</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3"/>
      <c r="AG27" s="1004"/>
      <c r="AH27" s="1004"/>
      <c r="AI27" s="1004"/>
      <c r="AJ27" s="1054"/>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5"/>
      <c r="DW27" s="986"/>
      <c r="DX27" s="986"/>
      <c r="DY27" s="986"/>
      <c r="DZ27" s="987"/>
      <c r="EA27" s="197"/>
    </row>
    <row r="28" spans="1:131" s="198" customFormat="1" ht="26.25" customHeight="1" thickTop="1">
      <c r="A28" s="217">
        <v>1</v>
      </c>
      <c r="B28" s="1041" t="s">
        <v>379</v>
      </c>
      <c r="C28" s="1042"/>
      <c r="D28" s="1042"/>
      <c r="E28" s="1042"/>
      <c r="F28" s="1042"/>
      <c r="G28" s="1042"/>
      <c r="H28" s="1042"/>
      <c r="I28" s="1042"/>
      <c r="J28" s="1042"/>
      <c r="K28" s="1042"/>
      <c r="L28" s="1042"/>
      <c r="M28" s="1042"/>
      <c r="N28" s="1042"/>
      <c r="O28" s="1042"/>
      <c r="P28" s="1043"/>
      <c r="Q28" s="1044">
        <v>21082</v>
      </c>
      <c r="R28" s="1045"/>
      <c r="S28" s="1045"/>
      <c r="T28" s="1045"/>
      <c r="U28" s="1045"/>
      <c r="V28" s="1045">
        <v>20366</v>
      </c>
      <c r="W28" s="1045"/>
      <c r="X28" s="1045"/>
      <c r="Y28" s="1045"/>
      <c r="Z28" s="1045"/>
      <c r="AA28" s="1045">
        <v>716</v>
      </c>
      <c r="AB28" s="1045"/>
      <c r="AC28" s="1045"/>
      <c r="AD28" s="1045"/>
      <c r="AE28" s="1046"/>
      <c r="AF28" s="1047">
        <v>714</v>
      </c>
      <c r="AG28" s="1045"/>
      <c r="AH28" s="1045"/>
      <c r="AI28" s="1045"/>
      <c r="AJ28" s="1048"/>
      <c r="AK28" s="1049">
        <v>1178</v>
      </c>
      <c r="AL28" s="1050"/>
      <c r="AM28" s="1050"/>
      <c r="AN28" s="1050"/>
      <c r="AO28" s="1050"/>
      <c r="AP28" s="976" t="s">
        <v>480</v>
      </c>
      <c r="AQ28" s="967"/>
      <c r="AR28" s="967"/>
      <c r="AS28" s="967"/>
      <c r="AT28" s="967"/>
      <c r="AU28" s="976" t="s">
        <v>480</v>
      </c>
      <c r="AV28" s="967"/>
      <c r="AW28" s="967"/>
      <c r="AX28" s="967"/>
      <c r="AY28" s="967"/>
      <c r="AZ28" s="976" t="s">
        <v>480</v>
      </c>
      <c r="BA28" s="967"/>
      <c r="BB28" s="967"/>
      <c r="BC28" s="967"/>
      <c r="BD28" s="967"/>
      <c r="BE28" s="1039"/>
      <c r="BF28" s="1039"/>
      <c r="BG28" s="1039"/>
      <c r="BH28" s="1039"/>
      <c r="BI28" s="1040"/>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5"/>
      <c r="DW28" s="986"/>
      <c r="DX28" s="986"/>
      <c r="DY28" s="986"/>
      <c r="DZ28" s="987"/>
      <c r="EA28" s="197"/>
    </row>
    <row r="29" spans="1:131" s="198" customFormat="1" ht="26.25" customHeight="1">
      <c r="A29" s="217">
        <v>2</v>
      </c>
      <c r="B29" s="1012" t="s">
        <v>380</v>
      </c>
      <c r="C29" s="1013"/>
      <c r="D29" s="1013"/>
      <c r="E29" s="1013"/>
      <c r="F29" s="1013"/>
      <c r="G29" s="1013"/>
      <c r="H29" s="1013"/>
      <c r="I29" s="1013"/>
      <c r="J29" s="1013"/>
      <c r="K29" s="1013"/>
      <c r="L29" s="1013"/>
      <c r="M29" s="1013"/>
      <c r="N29" s="1013"/>
      <c r="O29" s="1013"/>
      <c r="P29" s="1014"/>
      <c r="Q29" s="1036">
        <v>2663</v>
      </c>
      <c r="R29" s="1037"/>
      <c r="S29" s="1037"/>
      <c r="T29" s="1037"/>
      <c r="U29" s="1037"/>
      <c r="V29" s="1037">
        <v>2646</v>
      </c>
      <c r="W29" s="1037"/>
      <c r="X29" s="1037"/>
      <c r="Y29" s="1037"/>
      <c r="Z29" s="1037"/>
      <c r="AA29" s="1037">
        <v>17</v>
      </c>
      <c r="AB29" s="1037"/>
      <c r="AC29" s="1037"/>
      <c r="AD29" s="1037"/>
      <c r="AE29" s="1038"/>
      <c r="AF29" s="1018">
        <v>17</v>
      </c>
      <c r="AG29" s="1019"/>
      <c r="AH29" s="1019"/>
      <c r="AI29" s="1019"/>
      <c r="AJ29" s="1020"/>
      <c r="AK29" s="976">
        <v>623</v>
      </c>
      <c r="AL29" s="967"/>
      <c r="AM29" s="967"/>
      <c r="AN29" s="967"/>
      <c r="AO29" s="967"/>
      <c r="AP29" s="976" t="s">
        <v>480</v>
      </c>
      <c r="AQ29" s="967"/>
      <c r="AR29" s="967"/>
      <c r="AS29" s="967"/>
      <c r="AT29" s="967"/>
      <c r="AU29" s="976" t="s">
        <v>480</v>
      </c>
      <c r="AV29" s="967"/>
      <c r="AW29" s="967"/>
      <c r="AX29" s="967"/>
      <c r="AY29" s="967"/>
      <c r="AZ29" s="976" t="s">
        <v>480</v>
      </c>
      <c r="BA29" s="967"/>
      <c r="BB29" s="967"/>
      <c r="BC29" s="967"/>
      <c r="BD29" s="967"/>
      <c r="BE29" s="1030"/>
      <c r="BF29" s="1030"/>
      <c r="BG29" s="1030"/>
      <c r="BH29" s="1030"/>
      <c r="BI29" s="1031"/>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5"/>
      <c r="DW29" s="986"/>
      <c r="DX29" s="986"/>
      <c r="DY29" s="986"/>
      <c r="DZ29" s="987"/>
      <c r="EA29" s="197"/>
    </row>
    <row r="30" spans="1:131" s="198" customFormat="1" ht="26.25" customHeight="1">
      <c r="A30" s="217">
        <v>3</v>
      </c>
      <c r="B30" s="1012" t="s">
        <v>381</v>
      </c>
      <c r="C30" s="1013"/>
      <c r="D30" s="1013"/>
      <c r="E30" s="1013"/>
      <c r="F30" s="1013"/>
      <c r="G30" s="1013"/>
      <c r="H30" s="1013"/>
      <c r="I30" s="1013"/>
      <c r="J30" s="1013"/>
      <c r="K30" s="1013"/>
      <c r="L30" s="1013"/>
      <c r="M30" s="1013"/>
      <c r="N30" s="1013"/>
      <c r="O30" s="1013"/>
      <c r="P30" s="1014"/>
      <c r="Q30" s="1036">
        <v>15727</v>
      </c>
      <c r="R30" s="1037"/>
      <c r="S30" s="1037"/>
      <c r="T30" s="1037"/>
      <c r="U30" s="1037"/>
      <c r="V30" s="1037">
        <v>15555</v>
      </c>
      <c r="W30" s="1037"/>
      <c r="X30" s="1037"/>
      <c r="Y30" s="1037"/>
      <c r="Z30" s="1037"/>
      <c r="AA30" s="1037">
        <v>172</v>
      </c>
      <c r="AB30" s="1037"/>
      <c r="AC30" s="1037"/>
      <c r="AD30" s="1037"/>
      <c r="AE30" s="1038"/>
      <c r="AF30" s="1018">
        <v>172</v>
      </c>
      <c r="AG30" s="1019"/>
      <c r="AH30" s="1019"/>
      <c r="AI30" s="1019"/>
      <c r="AJ30" s="1020"/>
      <c r="AK30" s="976">
        <v>2239</v>
      </c>
      <c r="AL30" s="967"/>
      <c r="AM30" s="967"/>
      <c r="AN30" s="967"/>
      <c r="AO30" s="967"/>
      <c r="AP30" s="976" t="s">
        <v>480</v>
      </c>
      <c r="AQ30" s="967"/>
      <c r="AR30" s="967"/>
      <c r="AS30" s="967"/>
      <c r="AT30" s="967"/>
      <c r="AU30" s="976" t="s">
        <v>480</v>
      </c>
      <c r="AV30" s="967"/>
      <c r="AW30" s="967"/>
      <c r="AX30" s="967"/>
      <c r="AY30" s="967"/>
      <c r="AZ30" s="976" t="s">
        <v>480</v>
      </c>
      <c r="BA30" s="967"/>
      <c r="BB30" s="967"/>
      <c r="BC30" s="967"/>
      <c r="BD30" s="967"/>
      <c r="BE30" s="1030"/>
      <c r="BF30" s="1030"/>
      <c r="BG30" s="1030"/>
      <c r="BH30" s="1030"/>
      <c r="BI30" s="1031"/>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5"/>
      <c r="DW30" s="986"/>
      <c r="DX30" s="986"/>
      <c r="DY30" s="986"/>
      <c r="DZ30" s="987"/>
      <c r="EA30" s="197"/>
    </row>
    <row r="31" spans="1:131" s="198" customFormat="1" ht="26.25" customHeight="1">
      <c r="A31" s="217">
        <v>4</v>
      </c>
      <c r="B31" s="1012" t="s">
        <v>382</v>
      </c>
      <c r="C31" s="1013"/>
      <c r="D31" s="1013"/>
      <c r="E31" s="1013"/>
      <c r="F31" s="1013"/>
      <c r="G31" s="1013"/>
      <c r="H31" s="1013"/>
      <c r="I31" s="1013"/>
      <c r="J31" s="1013"/>
      <c r="K31" s="1013"/>
      <c r="L31" s="1013"/>
      <c r="M31" s="1013"/>
      <c r="N31" s="1013"/>
      <c r="O31" s="1013"/>
      <c r="P31" s="1014"/>
      <c r="Q31" s="1036">
        <v>62</v>
      </c>
      <c r="R31" s="1037"/>
      <c r="S31" s="1037"/>
      <c r="T31" s="1037"/>
      <c r="U31" s="1037"/>
      <c r="V31" s="1037">
        <v>55</v>
      </c>
      <c r="W31" s="1037"/>
      <c r="X31" s="1037"/>
      <c r="Y31" s="1037"/>
      <c r="Z31" s="1037"/>
      <c r="AA31" s="1037">
        <v>7</v>
      </c>
      <c r="AB31" s="1037"/>
      <c r="AC31" s="1037"/>
      <c r="AD31" s="1037"/>
      <c r="AE31" s="1038"/>
      <c r="AF31" s="1018">
        <v>7</v>
      </c>
      <c r="AG31" s="1019"/>
      <c r="AH31" s="1019"/>
      <c r="AI31" s="1019"/>
      <c r="AJ31" s="1020"/>
      <c r="AK31" s="976" t="s">
        <v>480</v>
      </c>
      <c r="AL31" s="967"/>
      <c r="AM31" s="967"/>
      <c r="AN31" s="967"/>
      <c r="AO31" s="967"/>
      <c r="AP31" s="967">
        <v>2</v>
      </c>
      <c r="AQ31" s="967"/>
      <c r="AR31" s="967"/>
      <c r="AS31" s="967"/>
      <c r="AT31" s="967"/>
      <c r="AU31" s="976" t="s">
        <v>480</v>
      </c>
      <c r="AV31" s="967"/>
      <c r="AW31" s="967"/>
      <c r="AX31" s="967"/>
      <c r="AY31" s="967"/>
      <c r="AZ31" s="976" t="s">
        <v>480</v>
      </c>
      <c r="BA31" s="967"/>
      <c r="BB31" s="967"/>
      <c r="BC31" s="967"/>
      <c r="BD31" s="967"/>
      <c r="BE31" s="1030"/>
      <c r="BF31" s="1030"/>
      <c r="BG31" s="1030"/>
      <c r="BH31" s="1030"/>
      <c r="BI31" s="1031"/>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5"/>
      <c r="DW31" s="986"/>
      <c r="DX31" s="986"/>
      <c r="DY31" s="986"/>
      <c r="DZ31" s="987"/>
      <c r="EA31" s="197"/>
    </row>
    <row r="32" spans="1:131" s="198" customFormat="1" ht="26.25" customHeight="1">
      <c r="A32" s="217">
        <v>5</v>
      </c>
      <c r="B32" s="1012" t="s">
        <v>383</v>
      </c>
      <c r="C32" s="1013"/>
      <c r="D32" s="1013"/>
      <c r="E32" s="1013"/>
      <c r="F32" s="1013"/>
      <c r="G32" s="1013"/>
      <c r="H32" s="1013"/>
      <c r="I32" s="1013"/>
      <c r="J32" s="1013"/>
      <c r="K32" s="1013"/>
      <c r="L32" s="1013"/>
      <c r="M32" s="1013"/>
      <c r="N32" s="1013"/>
      <c r="O32" s="1013"/>
      <c r="P32" s="1014"/>
      <c r="Q32" s="1036">
        <v>58</v>
      </c>
      <c r="R32" s="1037"/>
      <c r="S32" s="1037"/>
      <c r="T32" s="1037"/>
      <c r="U32" s="1037"/>
      <c r="V32" s="1037">
        <v>39</v>
      </c>
      <c r="W32" s="1037"/>
      <c r="X32" s="1037"/>
      <c r="Y32" s="1037"/>
      <c r="Z32" s="1037"/>
      <c r="AA32" s="1037">
        <v>19</v>
      </c>
      <c r="AB32" s="1037"/>
      <c r="AC32" s="1037"/>
      <c r="AD32" s="1037"/>
      <c r="AE32" s="1038"/>
      <c r="AF32" s="1018">
        <v>19</v>
      </c>
      <c r="AG32" s="1019"/>
      <c r="AH32" s="1019"/>
      <c r="AI32" s="1019"/>
      <c r="AJ32" s="1020"/>
      <c r="AK32" s="976" t="s">
        <v>480</v>
      </c>
      <c r="AL32" s="967"/>
      <c r="AM32" s="967"/>
      <c r="AN32" s="967"/>
      <c r="AO32" s="967"/>
      <c r="AP32" s="976" t="s">
        <v>480</v>
      </c>
      <c r="AQ32" s="967"/>
      <c r="AR32" s="967"/>
      <c r="AS32" s="967"/>
      <c r="AT32" s="967"/>
      <c r="AU32" s="976" t="s">
        <v>480</v>
      </c>
      <c r="AV32" s="967"/>
      <c r="AW32" s="967"/>
      <c r="AX32" s="967"/>
      <c r="AY32" s="967"/>
      <c r="AZ32" s="976" t="s">
        <v>480</v>
      </c>
      <c r="BA32" s="967"/>
      <c r="BB32" s="967"/>
      <c r="BC32" s="967"/>
      <c r="BD32" s="967"/>
      <c r="BE32" s="1030"/>
      <c r="BF32" s="1030"/>
      <c r="BG32" s="1030"/>
      <c r="BH32" s="1030"/>
      <c r="BI32" s="1031"/>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5"/>
      <c r="DW32" s="986"/>
      <c r="DX32" s="986"/>
      <c r="DY32" s="986"/>
      <c r="DZ32" s="987"/>
      <c r="EA32" s="197"/>
    </row>
    <row r="33" spans="1:131" s="198" customFormat="1" ht="26.25" customHeight="1">
      <c r="A33" s="217">
        <v>6</v>
      </c>
      <c r="B33" s="1012" t="s">
        <v>384</v>
      </c>
      <c r="C33" s="1013"/>
      <c r="D33" s="1013"/>
      <c r="E33" s="1013"/>
      <c r="F33" s="1013"/>
      <c r="G33" s="1013"/>
      <c r="H33" s="1013"/>
      <c r="I33" s="1013"/>
      <c r="J33" s="1013"/>
      <c r="K33" s="1013"/>
      <c r="L33" s="1013"/>
      <c r="M33" s="1013"/>
      <c r="N33" s="1013"/>
      <c r="O33" s="1013"/>
      <c r="P33" s="1014"/>
      <c r="Q33" s="1036">
        <v>4523</v>
      </c>
      <c r="R33" s="1037"/>
      <c r="S33" s="1037"/>
      <c r="T33" s="1037"/>
      <c r="U33" s="1037"/>
      <c r="V33" s="1037">
        <v>3783</v>
      </c>
      <c r="W33" s="1037"/>
      <c r="X33" s="1037"/>
      <c r="Y33" s="1037"/>
      <c r="Z33" s="1037"/>
      <c r="AA33" s="1037">
        <v>739</v>
      </c>
      <c r="AB33" s="1037"/>
      <c r="AC33" s="1037"/>
      <c r="AD33" s="1037"/>
      <c r="AE33" s="1038"/>
      <c r="AF33" s="1018">
        <v>2456</v>
      </c>
      <c r="AG33" s="1019"/>
      <c r="AH33" s="1019"/>
      <c r="AI33" s="1019"/>
      <c r="AJ33" s="1020"/>
      <c r="AK33" s="976">
        <v>322</v>
      </c>
      <c r="AL33" s="967"/>
      <c r="AM33" s="967"/>
      <c r="AN33" s="967"/>
      <c r="AO33" s="967"/>
      <c r="AP33" s="967">
        <v>15305</v>
      </c>
      <c r="AQ33" s="967"/>
      <c r="AR33" s="967"/>
      <c r="AS33" s="967"/>
      <c r="AT33" s="967"/>
      <c r="AU33" s="976">
        <v>1990</v>
      </c>
      <c r="AV33" s="967"/>
      <c r="AW33" s="967"/>
      <c r="AX33" s="967"/>
      <c r="AY33" s="967"/>
      <c r="AZ33" s="976" t="s">
        <v>480</v>
      </c>
      <c r="BA33" s="967"/>
      <c r="BB33" s="967"/>
      <c r="BC33" s="967"/>
      <c r="BD33" s="967"/>
      <c r="BE33" s="1030" t="s">
        <v>554</v>
      </c>
      <c r="BF33" s="1030"/>
      <c r="BG33" s="1030"/>
      <c r="BH33" s="1030"/>
      <c r="BI33" s="1031"/>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5"/>
      <c r="DW33" s="986"/>
      <c r="DX33" s="986"/>
      <c r="DY33" s="986"/>
      <c r="DZ33" s="987"/>
      <c r="EA33" s="197"/>
    </row>
    <row r="34" spans="1:131" s="198" customFormat="1" ht="26.25" customHeight="1">
      <c r="A34" s="217">
        <v>7</v>
      </c>
      <c r="B34" s="1012" t="s">
        <v>385</v>
      </c>
      <c r="C34" s="1013"/>
      <c r="D34" s="1013"/>
      <c r="E34" s="1013"/>
      <c r="F34" s="1013"/>
      <c r="G34" s="1013"/>
      <c r="H34" s="1013"/>
      <c r="I34" s="1013"/>
      <c r="J34" s="1013"/>
      <c r="K34" s="1013"/>
      <c r="L34" s="1013"/>
      <c r="M34" s="1013"/>
      <c r="N34" s="1013"/>
      <c r="O34" s="1013"/>
      <c r="P34" s="1014"/>
      <c r="Q34" s="1036">
        <v>5430</v>
      </c>
      <c r="R34" s="1037"/>
      <c r="S34" s="1037"/>
      <c r="T34" s="1037"/>
      <c r="U34" s="1037"/>
      <c r="V34" s="1037">
        <v>5319</v>
      </c>
      <c r="W34" s="1037"/>
      <c r="X34" s="1037"/>
      <c r="Y34" s="1037"/>
      <c r="Z34" s="1037"/>
      <c r="AA34" s="1037">
        <v>111</v>
      </c>
      <c r="AB34" s="1037"/>
      <c r="AC34" s="1037"/>
      <c r="AD34" s="1037"/>
      <c r="AE34" s="1038"/>
      <c r="AF34" s="1018">
        <v>703</v>
      </c>
      <c r="AG34" s="1019"/>
      <c r="AH34" s="1019"/>
      <c r="AI34" s="1019"/>
      <c r="AJ34" s="1020"/>
      <c r="AK34" s="976">
        <v>1976</v>
      </c>
      <c r="AL34" s="967"/>
      <c r="AM34" s="967"/>
      <c r="AN34" s="967"/>
      <c r="AO34" s="967"/>
      <c r="AP34" s="967">
        <v>38218</v>
      </c>
      <c r="AQ34" s="967"/>
      <c r="AR34" s="967"/>
      <c r="AS34" s="967"/>
      <c r="AT34" s="967"/>
      <c r="AU34" s="976">
        <v>25644</v>
      </c>
      <c r="AV34" s="967"/>
      <c r="AW34" s="967"/>
      <c r="AX34" s="967"/>
      <c r="AY34" s="967"/>
      <c r="AZ34" s="976" t="s">
        <v>480</v>
      </c>
      <c r="BA34" s="967"/>
      <c r="BB34" s="967"/>
      <c r="BC34" s="967"/>
      <c r="BD34" s="967"/>
      <c r="BE34" s="1030" t="s">
        <v>554</v>
      </c>
      <c r="BF34" s="1030"/>
      <c r="BG34" s="1030"/>
      <c r="BH34" s="1030"/>
      <c r="BI34" s="1031"/>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5"/>
      <c r="DW34" s="986"/>
      <c r="DX34" s="986"/>
      <c r="DY34" s="986"/>
      <c r="DZ34" s="987"/>
      <c r="EA34" s="197"/>
    </row>
    <row r="35" spans="1:131" s="198" customFormat="1" ht="26.25" customHeight="1">
      <c r="A35" s="217">
        <v>8</v>
      </c>
      <c r="B35" s="1012" t="s">
        <v>386</v>
      </c>
      <c r="C35" s="1013"/>
      <c r="D35" s="1013"/>
      <c r="E35" s="1013"/>
      <c r="F35" s="1013"/>
      <c r="G35" s="1013"/>
      <c r="H35" s="1013"/>
      <c r="I35" s="1013"/>
      <c r="J35" s="1013"/>
      <c r="K35" s="1013"/>
      <c r="L35" s="1013"/>
      <c r="M35" s="1013"/>
      <c r="N35" s="1013"/>
      <c r="O35" s="1013"/>
      <c r="P35" s="1014"/>
      <c r="Q35" s="1036">
        <v>504</v>
      </c>
      <c r="R35" s="1037"/>
      <c r="S35" s="1037"/>
      <c r="T35" s="1037"/>
      <c r="U35" s="1037"/>
      <c r="V35" s="1037">
        <v>504</v>
      </c>
      <c r="W35" s="1037"/>
      <c r="X35" s="1037"/>
      <c r="Y35" s="1037"/>
      <c r="Z35" s="1037"/>
      <c r="AA35" s="1038" t="s">
        <v>480</v>
      </c>
      <c r="AB35" s="1019"/>
      <c r="AC35" s="1019"/>
      <c r="AD35" s="1019"/>
      <c r="AE35" s="1020"/>
      <c r="AF35" s="1018" t="s">
        <v>480</v>
      </c>
      <c r="AG35" s="1019"/>
      <c r="AH35" s="1019"/>
      <c r="AI35" s="1019"/>
      <c r="AJ35" s="1020"/>
      <c r="AK35" s="976">
        <v>345</v>
      </c>
      <c r="AL35" s="967"/>
      <c r="AM35" s="967"/>
      <c r="AN35" s="967"/>
      <c r="AO35" s="967"/>
      <c r="AP35" s="967">
        <v>3236</v>
      </c>
      <c r="AQ35" s="967"/>
      <c r="AR35" s="967"/>
      <c r="AS35" s="967"/>
      <c r="AT35" s="967"/>
      <c r="AU35" s="967">
        <v>2715</v>
      </c>
      <c r="AV35" s="967"/>
      <c r="AW35" s="967"/>
      <c r="AX35" s="967"/>
      <c r="AY35" s="967"/>
      <c r="AZ35" s="976" t="s">
        <v>480</v>
      </c>
      <c r="BA35" s="967"/>
      <c r="BB35" s="967"/>
      <c r="BC35" s="967"/>
      <c r="BD35" s="967"/>
      <c r="BE35" s="1030" t="s">
        <v>555</v>
      </c>
      <c r="BF35" s="1030"/>
      <c r="BG35" s="1030"/>
      <c r="BH35" s="1030"/>
      <c r="BI35" s="1031"/>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5"/>
      <c r="DW35" s="986"/>
      <c r="DX35" s="986"/>
      <c r="DY35" s="986"/>
      <c r="DZ35" s="987"/>
      <c r="EA35" s="197"/>
    </row>
    <row r="36" spans="1:131" s="198" customFormat="1" ht="26.25" customHeight="1">
      <c r="A36" s="217">
        <v>9</v>
      </c>
      <c r="B36" s="1012" t="s">
        <v>387</v>
      </c>
      <c r="C36" s="1013"/>
      <c r="D36" s="1013"/>
      <c r="E36" s="1013"/>
      <c r="F36" s="1013"/>
      <c r="G36" s="1013"/>
      <c r="H36" s="1013"/>
      <c r="I36" s="1013"/>
      <c r="J36" s="1013"/>
      <c r="K36" s="1013"/>
      <c r="L36" s="1013"/>
      <c r="M36" s="1013"/>
      <c r="N36" s="1013"/>
      <c r="O36" s="1013"/>
      <c r="P36" s="1014"/>
      <c r="Q36" s="1036">
        <v>16</v>
      </c>
      <c r="R36" s="1037"/>
      <c r="S36" s="1037"/>
      <c r="T36" s="1037"/>
      <c r="U36" s="1037"/>
      <c r="V36" s="1037">
        <v>16</v>
      </c>
      <c r="W36" s="1037"/>
      <c r="X36" s="1037"/>
      <c r="Y36" s="1037"/>
      <c r="Z36" s="1037"/>
      <c r="AA36" s="1037" t="s">
        <v>480</v>
      </c>
      <c r="AB36" s="1037"/>
      <c r="AC36" s="1037"/>
      <c r="AD36" s="1037"/>
      <c r="AE36" s="1038"/>
      <c r="AF36" s="1018" t="s">
        <v>480</v>
      </c>
      <c r="AG36" s="1019"/>
      <c r="AH36" s="1019"/>
      <c r="AI36" s="1019"/>
      <c r="AJ36" s="1020"/>
      <c r="AK36" s="976">
        <v>11</v>
      </c>
      <c r="AL36" s="967"/>
      <c r="AM36" s="967"/>
      <c r="AN36" s="967"/>
      <c r="AO36" s="967"/>
      <c r="AP36" s="967">
        <v>134</v>
      </c>
      <c r="AQ36" s="967"/>
      <c r="AR36" s="967"/>
      <c r="AS36" s="967"/>
      <c r="AT36" s="967"/>
      <c r="AU36" s="967">
        <v>110</v>
      </c>
      <c r="AV36" s="967"/>
      <c r="AW36" s="967"/>
      <c r="AX36" s="967"/>
      <c r="AY36" s="967"/>
      <c r="AZ36" s="976" t="s">
        <v>480</v>
      </c>
      <c r="BA36" s="967"/>
      <c r="BB36" s="967"/>
      <c r="BC36" s="967"/>
      <c r="BD36" s="967"/>
      <c r="BE36" s="1030" t="s">
        <v>555</v>
      </c>
      <c r="BF36" s="1030"/>
      <c r="BG36" s="1030"/>
      <c r="BH36" s="1030"/>
      <c r="BI36" s="1031"/>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5"/>
      <c r="DW36" s="986"/>
      <c r="DX36" s="986"/>
      <c r="DY36" s="986"/>
      <c r="DZ36" s="987"/>
      <c r="EA36" s="197"/>
    </row>
    <row r="37" spans="1:131" s="198" customFormat="1" ht="26.25" customHeight="1">
      <c r="A37" s="217">
        <v>10</v>
      </c>
      <c r="B37" s="1012" t="s">
        <v>388</v>
      </c>
      <c r="C37" s="1013"/>
      <c r="D37" s="1013"/>
      <c r="E37" s="1013"/>
      <c r="F37" s="1013"/>
      <c r="G37" s="1013"/>
      <c r="H37" s="1013"/>
      <c r="I37" s="1013"/>
      <c r="J37" s="1013"/>
      <c r="K37" s="1013"/>
      <c r="L37" s="1013"/>
      <c r="M37" s="1013"/>
      <c r="N37" s="1013"/>
      <c r="O37" s="1013"/>
      <c r="P37" s="1014"/>
      <c r="Q37" s="1036">
        <v>30</v>
      </c>
      <c r="R37" s="1037"/>
      <c r="S37" s="1037"/>
      <c r="T37" s="1037"/>
      <c r="U37" s="1037"/>
      <c r="V37" s="1037">
        <v>30</v>
      </c>
      <c r="W37" s="1037"/>
      <c r="X37" s="1037"/>
      <c r="Y37" s="1037"/>
      <c r="Z37" s="1037"/>
      <c r="AA37" s="1037" t="s">
        <v>480</v>
      </c>
      <c r="AB37" s="1037"/>
      <c r="AC37" s="1037"/>
      <c r="AD37" s="1037"/>
      <c r="AE37" s="1038"/>
      <c r="AF37" s="1018" t="s">
        <v>480</v>
      </c>
      <c r="AG37" s="1019"/>
      <c r="AH37" s="1019"/>
      <c r="AI37" s="1019"/>
      <c r="AJ37" s="1020"/>
      <c r="AK37" s="976">
        <v>23</v>
      </c>
      <c r="AL37" s="967"/>
      <c r="AM37" s="967"/>
      <c r="AN37" s="967"/>
      <c r="AO37" s="967"/>
      <c r="AP37" s="967">
        <v>58</v>
      </c>
      <c r="AQ37" s="967"/>
      <c r="AR37" s="967"/>
      <c r="AS37" s="967"/>
      <c r="AT37" s="967"/>
      <c r="AU37" s="967" t="s">
        <v>480</v>
      </c>
      <c r="AV37" s="967"/>
      <c r="AW37" s="967"/>
      <c r="AX37" s="967"/>
      <c r="AY37" s="967"/>
      <c r="AZ37" s="976" t="s">
        <v>480</v>
      </c>
      <c r="BA37" s="967"/>
      <c r="BB37" s="967"/>
      <c r="BC37" s="967"/>
      <c r="BD37" s="967"/>
      <c r="BE37" s="1030" t="s">
        <v>555</v>
      </c>
      <c r="BF37" s="1030"/>
      <c r="BG37" s="1030"/>
      <c r="BH37" s="1030"/>
      <c r="BI37" s="1031"/>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5"/>
      <c r="DW37" s="986"/>
      <c r="DX37" s="986"/>
      <c r="DY37" s="986"/>
      <c r="DZ37" s="987"/>
      <c r="EA37" s="197"/>
    </row>
    <row r="38" spans="1:131" s="198" customFormat="1" ht="26.25" customHeight="1">
      <c r="A38" s="217">
        <v>11</v>
      </c>
      <c r="B38" s="1012" t="s">
        <v>389</v>
      </c>
      <c r="C38" s="1013"/>
      <c r="D38" s="1013"/>
      <c r="E38" s="1013"/>
      <c r="F38" s="1013"/>
      <c r="G38" s="1013"/>
      <c r="H38" s="1013"/>
      <c r="I38" s="1013"/>
      <c r="J38" s="1013"/>
      <c r="K38" s="1013"/>
      <c r="L38" s="1013"/>
      <c r="M38" s="1013"/>
      <c r="N38" s="1013"/>
      <c r="O38" s="1013"/>
      <c r="P38" s="1014"/>
      <c r="Q38" s="1036">
        <v>365</v>
      </c>
      <c r="R38" s="1037"/>
      <c r="S38" s="1037"/>
      <c r="T38" s="1037"/>
      <c r="U38" s="1037"/>
      <c r="V38" s="1037">
        <v>365</v>
      </c>
      <c r="W38" s="1037"/>
      <c r="X38" s="1037"/>
      <c r="Y38" s="1037"/>
      <c r="Z38" s="1037"/>
      <c r="AA38" s="1037">
        <v>0</v>
      </c>
      <c r="AB38" s="1037"/>
      <c r="AC38" s="1037"/>
      <c r="AD38" s="1037"/>
      <c r="AE38" s="1038"/>
      <c r="AF38" s="1018" t="s">
        <v>480</v>
      </c>
      <c r="AG38" s="1019"/>
      <c r="AH38" s="1019"/>
      <c r="AI38" s="1019"/>
      <c r="AJ38" s="1020"/>
      <c r="AK38" s="976">
        <v>174</v>
      </c>
      <c r="AL38" s="967"/>
      <c r="AM38" s="967"/>
      <c r="AN38" s="967"/>
      <c r="AO38" s="967"/>
      <c r="AP38" s="967">
        <v>1029</v>
      </c>
      <c r="AQ38" s="967"/>
      <c r="AR38" s="967"/>
      <c r="AS38" s="967"/>
      <c r="AT38" s="967"/>
      <c r="AU38" s="967">
        <v>46</v>
      </c>
      <c r="AV38" s="967"/>
      <c r="AW38" s="967"/>
      <c r="AX38" s="967"/>
      <c r="AY38" s="967"/>
      <c r="AZ38" s="976" t="s">
        <v>480</v>
      </c>
      <c r="BA38" s="967"/>
      <c r="BB38" s="967"/>
      <c r="BC38" s="967"/>
      <c r="BD38" s="967"/>
      <c r="BE38" s="1030" t="s">
        <v>555</v>
      </c>
      <c r="BF38" s="1030"/>
      <c r="BG38" s="1030"/>
      <c r="BH38" s="1030"/>
      <c r="BI38" s="1031"/>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5"/>
      <c r="DW38" s="986"/>
      <c r="DX38" s="986"/>
      <c r="DY38" s="986"/>
      <c r="DZ38" s="987"/>
      <c r="EA38" s="197"/>
    </row>
    <row r="39" spans="1:131" s="198" customFormat="1" ht="26.25" customHeight="1">
      <c r="A39" s="217">
        <v>12</v>
      </c>
      <c r="B39" s="1012" t="s">
        <v>390</v>
      </c>
      <c r="C39" s="1013"/>
      <c r="D39" s="1013"/>
      <c r="E39" s="1013"/>
      <c r="F39" s="1013"/>
      <c r="G39" s="1013"/>
      <c r="H39" s="1013"/>
      <c r="I39" s="1013"/>
      <c r="J39" s="1013"/>
      <c r="K39" s="1013"/>
      <c r="L39" s="1013"/>
      <c r="M39" s="1013"/>
      <c r="N39" s="1013"/>
      <c r="O39" s="1013"/>
      <c r="P39" s="1014"/>
      <c r="Q39" s="1036">
        <v>314</v>
      </c>
      <c r="R39" s="1037"/>
      <c r="S39" s="1037"/>
      <c r="T39" s="1037"/>
      <c r="U39" s="1037"/>
      <c r="V39" s="1037">
        <v>314</v>
      </c>
      <c r="W39" s="1037"/>
      <c r="X39" s="1037"/>
      <c r="Y39" s="1037"/>
      <c r="Z39" s="1037"/>
      <c r="AA39" s="1037" t="s">
        <v>480</v>
      </c>
      <c r="AB39" s="1037"/>
      <c r="AC39" s="1037"/>
      <c r="AD39" s="1037"/>
      <c r="AE39" s="1038"/>
      <c r="AF39" s="1018">
        <v>57</v>
      </c>
      <c r="AG39" s="1019"/>
      <c r="AH39" s="1019"/>
      <c r="AI39" s="1019"/>
      <c r="AJ39" s="1020"/>
      <c r="AK39" s="976">
        <v>52</v>
      </c>
      <c r="AL39" s="967"/>
      <c r="AM39" s="967"/>
      <c r="AN39" s="967"/>
      <c r="AO39" s="967"/>
      <c r="AP39" s="967">
        <v>399</v>
      </c>
      <c r="AQ39" s="967"/>
      <c r="AR39" s="967"/>
      <c r="AS39" s="967"/>
      <c r="AT39" s="967"/>
      <c r="AU39" s="967">
        <v>854</v>
      </c>
      <c r="AV39" s="967"/>
      <c r="AW39" s="967"/>
      <c r="AX39" s="967"/>
      <c r="AY39" s="967"/>
      <c r="AZ39" s="976" t="s">
        <v>480</v>
      </c>
      <c r="BA39" s="967"/>
      <c r="BB39" s="967"/>
      <c r="BC39" s="967"/>
      <c r="BD39" s="967"/>
      <c r="BE39" s="1030" t="s">
        <v>555</v>
      </c>
      <c r="BF39" s="1030"/>
      <c r="BG39" s="1030"/>
      <c r="BH39" s="1030"/>
      <c r="BI39" s="1031"/>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5"/>
      <c r="DW39" s="986"/>
      <c r="DX39" s="986"/>
      <c r="DY39" s="986"/>
      <c r="DZ39" s="987"/>
      <c r="EA39" s="197"/>
    </row>
    <row r="40" spans="1:131" s="198" customFormat="1" ht="26.25" customHeight="1">
      <c r="A40" s="212">
        <v>13</v>
      </c>
      <c r="B40" s="1012"/>
      <c r="C40" s="1013"/>
      <c r="D40" s="1013"/>
      <c r="E40" s="1013"/>
      <c r="F40" s="1013"/>
      <c r="G40" s="1013"/>
      <c r="H40" s="1013"/>
      <c r="I40" s="1013"/>
      <c r="J40" s="1013"/>
      <c r="K40" s="1013"/>
      <c r="L40" s="1013"/>
      <c r="M40" s="1013"/>
      <c r="N40" s="1013"/>
      <c r="O40" s="1013"/>
      <c r="P40" s="1014"/>
      <c r="Q40" s="1036"/>
      <c r="R40" s="1037"/>
      <c r="S40" s="1037"/>
      <c r="T40" s="1037"/>
      <c r="U40" s="1037"/>
      <c r="V40" s="1037"/>
      <c r="W40" s="1037"/>
      <c r="X40" s="1037"/>
      <c r="Y40" s="1037"/>
      <c r="Z40" s="1037"/>
      <c r="AA40" s="1037"/>
      <c r="AB40" s="1037"/>
      <c r="AC40" s="1037"/>
      <c r="AD40" s="1037"/>
      <c r="AE40" s="1038"/>
      <c r="AF40" s="1018"/>
      <c r="AG40" s="1019"/>
      <c r="AH40" s="1019"/>
      <c r="AI40" s="1019"/>
      <c r="AJ40" s="1020"/>
      <c r="AK40" s="976"/>
      <c r="AL40" s="967"/>
      <c r="AM40" s="967"/>
      <c r="AN40" s="967"/>
      <c r="AO40" s="967"/>
      <c r="AP40" s="967"/>
      <c r="AQ40" s="967"/>
      <c r="AR40" s="967"/>
      <c r="AS40" s="967"/>
      <c r="AT40" s="967"/>
      <c r="AU40" s="967"/>
      <c r="AV40" s="967"/>
      <c r="AW40" s="967"/>
      <c r="AX40" s="967"/>
      <c r="AY40" s="967"/>
      <c r="AZ40" s="1035"/>
      <c r="BA40" s="1035"/>
      <c r="BB40" s="1035"/>
      <c r="BC40" s="1035"/>
      <c r="BD40" s="1035"/>
      <c r="BE40" s="1030"/>
      <c r="BF40" s="1030"/>
      <c r="BG40" s="1030"/>
      <c r="BH40" s="1030"/>
      <c r="BI40" s="1031"/>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5"/>
      <c r="DW40" s="986"/>
      <c r="DX40" s="986"/>
      <c r="DY40" s="986"/>
      <c r="DZ40" s="987"/>
      <c r="EA40" s="197"/>
    </row>
    <row r="41" spans="1:131" s="198" customFormat="1" ht="26.25" customHeight="1">
      <c r="A41" s="212">
        <v>14</v>
      </c>
      <c r="B41" s="1012"/>
      <c r="C41" s="1013"/>
      <c r="D41" s="1013"/>
      <c r="E41" s="1013"/>
      <c r="F41" s="1013"/>
      <c r="G41" s="1013"/>
      <c r="H41" s="1013"/>
      <c r="I41" s="1013"/>
      <c r="J41" s="1013"/>
      <c r="K41" s="1013"/>
      <c r="L41" s="1013"/>
      <c r="M41" s="1013"/>
      <c r="N41" s="1013"/>
      <c r="O41" s="1013"/>
      <c r="P41" s="1014"/>
      <c r="Q41" s="1036"/>
      <c r="R41" s="1037"/>
      <c r="S41" s="1037"/>
      <c r="T41" s="1037"/>
      <c r="U41" s="1037"/>
      <c r="V41" s="1037"/>
      <c r="W41" s="1037"/>
      <c r="X41" s="1037"/>
      <c r="Y41" s="1037"/>
      <c r="Z41" s="1037"/>
      <c r="AA41" s="1037"/>
      <c r="AB41" s="1037"/>
      <c r="AC41" s="1037"/>
      <c r="AD41" s="1037"/>
      <c r="AE41" s="1038"/>
      <c r="AF41" s="1018"/>
      <c r="AG41" s="1019"/>
      <c r="AH41" s="1019"/>
      <c r="AI41" s="1019"/>
      <c r="AJ41" s="1020"/>
      <c r="AK41" s="976"/>
      <c r="AL41" s="967"/>
      <c r="AM41" s="967"/>
      <c r="AN41" s="967"/>
      <c r="AO41" s="967"/>
      <c r="AP41" s="967"/>
      <c r="AQ41" s="967"/>
      <c r="AR41" s="967"/>
      <c r="AS41" s="967"/>
      <c r="AT41" s="967"/>
      <c r="AU41" s="967"/>
      <c r="AV41" s="967"/>
      <c r="AW41" s="967"/>
      <c r="AX41" s="967"/>
      <c r="AY41" s="967"/>
      <c r="AZ41" s="1035"/>
      <c r="BA41" s="1035"/>
      <c r="BB41" s="1035"/>
      <c r="BC41" s="1035"/>
      <c r="BD41" s="1035"/>
      <c r="BE41" s="1030"/>
      <c r="BF41" s="1030"/>
      <c r="BG41" s="1030"/>
      <c r="BH41" s="1030"/>
      <c r="BI41" s="1031"/>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5"/>
      <c r="DW41" s="986"/>
      <c r="DX41" s="986"/>
      <c r="DY41" s="986"/>
      <c r="DZ41" s="987"/>
      <c r="EA41" s="197"/>
    </row>
    <row r="42" spans="1:131" s="198" customFormat="1" ht="26.25" customHeight="1">
      <c r="A42" s="212">
        <v>15</v>
      </c>
      <c r="B42" s="1012"/>
      <c r="C42" s="1013"/>
      <c r="D42" s="1013"/>
      <c r="E42" s="1013"/>
      <c r="F42" s="1013"/>
      <c r="G42" s="1013"/>
      <c r="H42" s="1013"/>
      <c r="I42" s="1013"/>
      <c r="J42" s="1013"/>
      <c r="K42" s="1013"/>
      <c r="L42" s="1013"/>
      <c r="M42" s="1013"/>
      <c r="N42" s="1013"/>
      <c r="O42" s="1013"/>
      <c r="P42" s="1014"/>
      <c r="Q42" s="1036"/>
      <c r="R42" s="1037"/>
      <c r="S42" s="1037"/>
      <c r="T42" s="1037"/>
      <c r="U42" s="1037"/>
      <c r="V42" s="1037"/>
      <c r="W42" s="1037"/>
      <c r="X42" s="1037"/>
      <c r="Y42" s="1037"/>
      <c r="Z42" s="1037"/>
      <c r="AA42" s="1037"/>
      <c r="AB42" s="1037"/>
      <c r="AC42" s="1037"/>
      <c r="AD42" s="1037"/>
      <c r="AE42" s="1038"/>
      <c r="AF42" s="1018"/>
      <c r="AG42" s="1019"/>
      <c r="AH42" s="1019"/>
      <c r="AI42" s="1019"/>
      <c r="AJ42" s="1020"/>
      <c r="AK42" s="976"/>
      <c r="AL42" s="967"/>
      <c r="AM42" s="967"/>
      <c r="AN42" s="967"/>
      <c r="AO42" s="967"/>
      <c r="AP42" s="967"/>
      <c r="AQ42" s="967"/>
      <c r="AR42" s="967"/>
      <c r="AS42" s="967"/>
      <c r="AT42" s="967"/>
      <c r="AU42" s="967"/>
      <c r="AV42" s="967"/>
      <c r="AW42" s="967"/>
      <c r="AX42" s="967"/>
      <c r="AY42" s="967"/>
      <c r="AZ42" s="1035"/>
      <c r="BA42" s="1035"/>
      <c r="BB42" s="1035"/>
      <c r="BC42" s="1035"/>
      <c r="BD42" s="1035"/>
      <c r="BE42" s="1030"/>
      <c r="BF42" s="1030"/>
      <c r="BG42" s="1030"/>
      <c r="BH42" s="1030"/>
      <c r="BI42" s="1031"/>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5"/>
      <c r="DW42" s="986"/>
      <c r="DX42" s="986"/>
      <c r="DY42" s="986"/>
      <c r="DZ42" s="987"/>
      <c r="EA42" s="197"/>
    </row>
    <row r="43" spans="1:131" s="198" customFormat="1" ht="26.25" customHeight="1">
      <c r="A43" s="212">
        <v>16</v>
      </c>
      <c r="B43" s="1012"/>
      <c r="C43" s="1013"/>
      <c r="D43" s="1013"/>
      <c r="E43" s="1013"/>
      <c r="F43" s="1013"/>
      <c r="G43" s="1013"/>
      <c r="H43" s="1013"/>
      <c r="I43" s="1013"/>
      <c r="J43" s="1013"/>
      <c r="K43" s="1013"/>
      <c r="L43" s="1013"/>
      <c r="M43" s="1013"/>
      <c r="N43" s="1013"/>
      <c r="O43" s="1013"/>
      <c r="P43" s="1014"/>
      <c r="Q43" s="1036"/>
      <c r="R43" s="1037"/>
      <c r="S43" s="1037"/>
      <c r="T43" s="1037"/>
      <c r="U43" s="1037"/>
      <c r="V43" s="1037"/>
      <c r="W43" s="1037"/>
      <c r="X43" s="1037"/>
      <c r="Y43" s="1037"/>
      <c r="Z43" s="1037"/>
      <c r="AA43" s="1037"/>
      <c r="AB43" s="1037"/>
      <c r="AC43" s="1037"/>
      <c r="AD43" s="1037"/>
      <c r="AE43" s="1038"/>
      <c r="AF43" s="1018"/>
      <c r="AG43" s="1019"/>
      <c r="AH43" s="1019"/>
      <c r="AI43" s="1019"/>
      <c r="AJ43" s="1020"/>
      <c r="AK43" s="976"/>
      <c r="AL43" s="967"/>
      <c r="AM43" s="967"/>
      <c r="AN43" s="967"/>
      <c r="AO43" s="967"/>
      <c r="AP43" s="967"/>
      <c r="AQ43" s="967"/>
      <c r="AR43" s="967"/>
      <c r="AS43" s="967"/>
      <c r="AT43" s="967"/>
      <c r="AU43" s="967"/>
      <c r="AV43" s="967"/>
      <c r="AW43" s="967"/>
      <c r="AX43" s="967"/>
      <c r="AY43" s="967"/>
      <c r="AZ43" s="1035"/>
      <c r="BA43" s="1035"/>
      <c r="BB43" s="1035"/>
      <c r="BC43" s="1035"/>
      <c r="BD43" s="1035"/>
      <c r="BE43" s="1030"/>
      <c r="BF43" s="1030"/>
      <c r="BG43" s="1030"/>
      <c r="BH43" s="1030"/>
      <c r="BI43" s="1031"/>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5"/>
      <c r="DW43" s="986"/>
      <c r="DX43" s="986"/>
      <c r="DY43" s="986"/>
      <c r="DZ43" s="987"/>
      <c r="EA43" s="197"/>
    </row>
    <row r="44" spans="1:131" s="198" customFormat="1" ht="26.25" customHeight="1">
      <c r="A44" s="212">
        <v>17</v>
      </c>
      <c r="B44" s="1012"/>
      <c r="C44" s="1013"/>
      <c r="D44" s="1013"/>
      <c r="E44" s="1013"/>
      <c r="F44" s="1013"/>
      <c r="G44" s="1013"/>
      <c r="H44" s="1013"/>
      <c r="I44" s="1013"/>
      <c r="J44" s="1013"/>
      <c r="K44" s="1013"/>
      <c r="L44" s="1013"/>
      <c r="M44" s="1013"/>
      <c r="N44" s="1013"/>
      <c r="O44" s="1013"/>
      <c r="P44" s="1014"/>
      <c r="Q44" s="1036"/>
      <c r="R44" s="1037"/>
      <c r="S44" s="1037"/>
      <c r="T44" s="1037"/>
      <c r="U44" s="1037"/>
      <c r="V44" s="1037"/>
      <c r="W44" s="1037"/>
      <c r="X44" s="1037"/>
      <c r="Y44" s="1037"/>
      <c r="Z44" s="1037"/>
      <c r="AA44" s="1037"/>
      <c r="AB44" s="1037"/>
      <c r="AC44" s="1037"/>
      <c r="AD44" s="1037"/>
      <c r="AE44" s="1038"/>
      <c r="AF44" s="1018"/>
      <c r="AG44" s="1019"/>
      <c r="AH44" s="1019"/>
      <c r="AI44" s="1019"/>
      <c r="AJ44" s="1020"/>
      <c r="AK44" s="976"/>
      <c r="AL44" s="967"/>
      <c r="AM44" s="967"/>
      <c r="AN44" s="967"/>
      <c r="AO44" s="967"/>
      <c r="AP44" s="967"/>
      <c r="AQ44" s="967"/>
      <c r="AR44" s="967"/>
      <c r="AS44" s="967"/>
      <c r="AT44" s="967"/>
      <c r="AU44" s="967"/>
      <c r="AV44" s="967"/>
      <c r="AW44" s="967"/>
      <c r="AX44" s="967"/>
      <c r="AY44" s="967"/>
      <c r="AZ44" s="1035"/>
      <c r="BA44" s="1035"/>
      <c r="BB44" s="1035"/>
      <c r="BC44" s="1035"/>
      <c r="BD44" s="1035"/>
      <c r="BE44" s="1030"/>
      <c r="BF44" s="1030"/>
      <c r="BG44" s="1030"/>
      <c r="BH44" s="1030"/>
      <c r="BI44" s="1031"/>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5"/>
      <c r="DW44" s="986"/>
      <c r="DX44" s="986"/>
      <c r="DY44" s="986"/>
      <c r="DZ44" s="987"/>
      <c r="EA44" s="197"/>
    </row>
    <row r="45" spans="1:131" s="198" customFormat="1" ht="26.25" customHeight="1">
      <c r="A45" s="212">
        <v>18</v>
      </c>
      <c r="B45" s="1012"/>
      <c r="C45" s="1013"/>
      <c r="D45" s="1013"/>
      <c r="E45" s="1013"/>
      <c r="F45" s="1013"/>
      <c r="G45" s="1013"/>
      <c r="H45" s="1013"/>
      <c r="I45" s="1013"/>
      <c r="J45" s="1013"/>
      <c r="K45" s="1013"/>
      <c r="L45" s="1013"/>
      <c r="M45" s="1013"/>
      <c r="N45" s="1013"/>
      <c r="O45" s="1013"/>
      <c r="P45" s="1014"/>
      <c r="Q45" s="1036"/>
      <c r="R45" s="1037"/>
      <c r="S45" s="1037"/>
      <c r="T45" s="1037"/>
      <c r="U45" s="1037"/>
      <c r="V45" s="1037"/>
      <c r="W45" s="1037"/>
      <c r="X45" s="1037"/>
      <c r="Y45" s="1037"/>
      <c r="Z45" s="1037"/>
      <c r="AA45" s="1037"/>
      <c r="AB45" s="1037"/>
      <c r="AC45" s="1037"/>
      <c r="AD45" s="1037"/>
      <c r="AE45" s="1038"/>
      <c r="AF45" s="1018"/>
      <c r="AG45" s="1019"/>
      <c r="AH45" s="1019"/>
      <c r="AI45" s="1019"/>
      <c r="AJ45" s="1020"/>
      <c r="AK45" s="976"/>
      <c r="AL45" s="967"/>
      <c r="AM45" s="967"/>
      <c r="AN45" s="967"/>
      <c r="AO45" s="967"/>
      <c r="AP45" s="967"/>
      <c r="AQ45" s="967"/>
      <c r="AR45" s="967"/>
      <c r="AS45" s="967"/>
      <c r="AT45" s="967"/>
      <c r="AU45" s="967"/>
      <c r="AV45" s="967"/>
      <c r="AW45" s="967"/>
      <c r="AX45" s="967"/>
      <c r="AY45" s="967"/>
      <c r="AZ45" s="1035"/>
      <c r="BA45" s="1035"/>
      <c r="BB45" s="1035"/>
      <c r="BC45" s="1035"/>
      <c r="BD45" s="1035"/>
      <c r="BE45" s="1030"/>
      <c r="BF45" s="1030"/>
      <c r="BG45" s="1030"/>
      <c r="BH45" s="1030"/>
      <c r="BI45" s="1031"/>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5"/>
      <c r="DW45" s="986"/>
      <c r="DX45" s="986"/>
      <c r="DY45" s="986"/>
      <c r="DZ45" s="987"/>
      <c r="EA45" s="197"/>
    </row>
    <row r="46" spans="1:131" s="198" customFormat="1" ht="26.25" customHeight="1">
      <c r="A46" s="212">
        <v>19</v>
      </c>
      <c r="B46" s="1012"/>
      <c r="C46" s="1013"/>
      <c r="D46" s="1013"/>
      <c r="E46" s="1013"/>
      <c r="F46" s="1013"/>
      <c r="G46" s="1013"/>
      <c r="H46" s="1013"/>
      <c r="I46" s="1013"/>
      <c r="J46" s="1013"/>
      <c r="K46" s="1013"/>
      <c r="L46" s="1013"/>
      <c r="M46" s="1013"/>
      <c r="N46" s="1013"/>
      <c r="O46" s="1013"/>
      <c r="P46" s="1014"/>
      <c r="Q46" s="1036"/>
      <c r="R46" s="1037"/>
      <c r="S46" s="1037"/>
      <c r="T46" s="1037"/>
      <c r="U46" s="1037"/>
      <c r="V46" s="1037"/>
      <c r="W46" s="1037"/>
      <c r="X46" s="1037"/>
      <c r="Y46" s="1037"/>
      <c r="Z46" s="1037"/>
      <c r="AA46" s="1037"/>
      <c r="AB46" s="1037"/>
      <c r="AC46" s="1037"/>
      <c r="AD46" s="1037"/>
      <c r="AE46" s="1038"/>
      <c r="AF46" s="1018"/>
      <c r="AG46" s="1019"/>
      <c r="AH46" s="1019"/>
      <c r="AI46" s="1019"/>
      <c r="AJ46" s="1020"/>
      <c r="AK46" s="976"/>
      <c r="AL46" s="967"/>
      <c r="AM46" s="967"/>
      <c r="AN46" s="967"/>
      <c r="AO46" s="967"/>
      <c r="AP46" s="967"/>
      <c r="AQ46" s="967"/>
      <c r="AR46" s="967"/>
      <c r="AS46" s="967"/>
      <c r="AT46" s="967"/>
      <c r="AU46" s="967"/>
      <c r="AV46" s="967"/>
      <c r="AW46" s="967"/>
      <c r="AX46" s="967"/>
      <c r="AY46" s="967"/>
      <c r="AZ46" s="1035"/>
      <c r="BA46" s="1035"/>
      <c r="BB46" s="1035"/>
      <c r="BC46" s="1035"/>
      <c r="BD46" s="1035"/>
      <c r="BE46" s="1030"/>
      <c r="BF46" s="1030"/>
      <c r="BG46" s="1030"/>
      <c r="BH46" s="1030"/>
      <c r="BI46" s="1031"/>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5"/>
      <c r="DW46" s="986"/>
      <c r="DX46" s="986"/>
      <c r="DY46" s="986"/>
      <c r="DZ46" s="987"/>
      <c r="EA46" s="197"/>
    </row>
    <row r="47" spans="1:131" s="198" customFormat="1" ht="26.25" customHeight="1">
      <c r="A47" s="212">
        <v>20</v>
      </c>
      <c r="B47" s="1012"/>
      <c r="C47" s="1013"/>
      <c r="D47" s="1013"/>
      <c r="E47" s="1013"/>
      <c r="F47" s="1013"/>
      <c r="G47" s="1013"/>
      <c r="H47" s="1013"/>
      <c r="I47" s="1013"/>
      <c r="J47" s="1013"/>
      <c r="K47" s="1013"/>
      <c r="L47" s="1013"/>
      <c r="M47" s="1013"/>
      <c r="N47" s="1013"/>
      <c r="O47" s="1013"/>
      <c r="P47" s="1014"/>
      <c r="Q47" s="1036"/>
      <c r="R47" s="1037"/>
      <c r="S47" s="1037"/>
      <c r="T47" s="1037"/>
      <c r="U47" s="1037"/>
      <c r="V47" s="1037"/>
      <c r="W47" s="1037"/>
      <c r="X47" s="1037"/>
      <c r="Y47" s="1037"/>
      <c r="Z47" s="1037"/>
      <c r="AA47" s="1037"/>
      <c r="AB47" s="1037"/>
      <c r="AC47" s="1037"/>
      <c r="AD47" s="1037"/>
      <c r="AE47" s="1038"/>
      <c r="AF47" s="1018"/>
      <c r="AG47" s="1019"/>
      <c r="AH47" s="1019"/>
      <c r="AI47" s="1019"/>
      <c r="AJ47" s="1020"/>
      <c r="AK47" s="976"/>
      <c r="AL47" s="967"/>
      <c r="AM47" s="967"/>
      <c r="AN47" s="967"/>
      <c r="AO47" s="967"/>
      <c r="AP47" s="967"/>
      <c r="AQ47" s="967"/>
      <c r="AR47" s="967"/>
      <c r="AS47" s="967"/>
      <c r="AT47" s="967"/>
      <c r="AU47" s="967"/>
      <c r="AV47" s="967"/>
      <c r="AW47" s="967"/>
      <c r="AX47" s="967"/>
      <c r="AY47" s="967"/>
      <c r="AZ47" s="1035"/>
      <c r="BA47" s="1035"/>
      <c r="BB47" s="1035"/>
      <c r="BC47" s="1035"/>
      <c r="BD47" s="1035"/>
      <c r="BE47" s="1030"/>
      <c r="BF47" s="1030"/>
      <c r="BG47" s="1030"/>
      <c r="BH47" s="1030"/>
      <c r="BI47" s="1031"/>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5"/>
      <c r="DW47" s="986"/>
      <c r="DX47" s="986"/>
      <c r="DY47" s="986"/>
      <c r="DZ47" s="987"/>
      <c r="EA47" s="197"/>
    </row>
    <row r="48" spans="1:131" s="198" customFormat="1" ht="26.25" customHeight="1">
      <c r="A48" s="212">
        <v>21</v>
      </c>
      <c r="B48" s="1012"/>
      <c r="C48" s="1013"/>
      <c r="D48" s="1013"/>
      <c r="E48" s="1013"/>
      <c r="F48" s="1013"/>
      <c r="G48" s="1013"/>
      <c r="H48" s="1013"/>
      <c r="I48" s="1013"/>
      <c r="J48" s="1013"/>
      <c r="K48" s="1013"/>
      <c r="L48" s="1013"/>
      <c r="M48" s="1013"/>
      <c r="N48" s="1013"/>
      <c r="O48" s="1013"/>
      <c r="P48" s="1014"/>
      <c r="Q48" s="1036"/>
      <c r="R48" s="1037"/>
      <c r="S48" s="1037"/>
      <c r="T48" s="1037"/>
      <c r="U48" s="1037"/>
      <c r="V48" s="1037"/>
      <c r="W48" s="1037"/>
      <c r="X48" s="1037"/>
      <c r="Y48" s="1037"/>
      <c r="Z48" s="1037"/>
      <c r="AA48" s="1037"/>
      <c r="AB48" s="1037"/>
      <c r="AC48" s="1037"/>
      <c r="AD48" s="1037"/>
      <c r="AE48" s="1038"/>
      <c r="AF48" s="1018"/>
      <c r="AG48" s="1019"/>
      <c r="AH48" s="1019"/>
      <c r="AI48" s="1019"/>
      <c r="AJ48" s="1020"/>
      <c r="AK48" s="976"/>
      <c r="AL48" s="967"/>
      <c r="AM48" s="967"/>
      <c r="AN48" s="967"/>
      <c r="AO48" s="967"/>
      <c r="AP48" s="967"/>
      <c r="AQ48" s="967"/>
      <c r="AR48" s="967"/>
      <c r="AS48" s="967"/>
      <c r="AT48" s="967"/>
      <c r="AU48" s="967"/>
      <c r="AV48" s="967"/>
      <c r="AW48" s="967"/>
      <c r="AX48" s="967"/>
      <c r="AY48" s="967"/>
      <c r="AZ48" s="1035"/>
      <c r="BA48" s="1035"/>
      <c r="BB48" s="1035"/>
      <c r="BC48" s="1035"/>
      <c r="BD48" s="1035"/>
      <c r="BE48" s="1030"/>
      <c r="BF48" s="1030"/>
      <c r="BG48" s="1030"/>
      <c r="BH48" s="1030"/>
      <c r="BI48" s="1031"/>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5"/>
      <c r="DW48" s="986"/>
      <c r="DX48" s="986"/>
      <c r="DY48" s="986"/>
      <c r="DZ48" s="987"/>
      <c r="EA48" s="197"/>
    </row>
    <row r="49" spans="1:131" s="198" customFormat="1" ht="26.25" customHeight="1">
      <c r="A49" s="212">
        <v>22</v>
      </c>
      <c r="B49" s="1012"/>
      <c r="C49" s="1013"/>
      <c r="D49" s="1013"/>
      <c r="E49" s="1013"/>
      <c r="F49" s="1013"/>
      <c r="G49" s="1013"/>
      <c r="H49" s="1013"/>
      <c r="I49" s="1013"/>
      <c r="J49" s="1013"/>
      <c r="K49" s="1013"/>
      <c r="L49" s="1013"/>
      <c r="M49" s="1013"/>
      <c r="N49" s="1013"/>
      <c r="O49" s="1013"/>
      <c r="P49" s="1014"/>
      <c r="Q49" s="1036"/>
      <c r="R49" s="1037"/>
      <c r="S49" s="1037"/>
      <c r="T49" s="1037"/>
      <c r="U49" s="1037"/>
      <c r="V49" s="1037"/>
      <c r="W49" s="1037"/>
      <c r="X49" s="1037"/>
      <c r="Y49" s="1037"/>
      <c r="Z49" s="1037"/>
      <c r="AA49" s="1037"/>
      <c r="AB49" s="1037"/>
      <c r="AC49" s="1037"/>
      <c r="AD49" s="1037"/>
      <c r="AE49" s="1038"/>
      <c r="AF49" s="1018"/>
      <c r="AG49" s="1019"/>
      <c r="AH49" s="1019"/>
      <c r="AI49" s="1019"/>
      <c r="AJ49" s="1020"/>
      <c r="AK49" s="976"/>
      <c r="AL49" s="967"/>
      <c r="AM49" s="967"/>
      <c r="AN49" s="967"/>
      <c r="AO49" s="967"/>
      <c r="AP49" s="967"/>
      <c r="AQ49" s="967"/>
      <c r="AR49" s="967"/>
      <c r="AS49" s="967"/>
      <c r="AT49" s="967"/>
      <c r="AU49" s="967"/>
      <c r="AV49" s="967"/>
      <c r="AW49" s="967"/>
      <c r="AX49" s="967"/>
      <c r="AY49" s="967"/>
      <c r="AZ49" s="1035"/>
      <c r="BA49" s="1035"/>
      <c r="BB49" s="1035"/>
      <c r="BC49" s="1035"/>
      <c r="BD49" s="1035"/>
      <c r="BE49" s="1030"/>
      <c r="BF49" s="1030"/>
      <c r="BG49" s="1030"/>
      <c r="BH49" s="1030"/>
      <c r="BI49" s="1031"/>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5"/>
      <c r="DW49" s="986"/>
      <c r="DX49" s="986"/>
      <c r="DY49" s="986"/>
      <c r="DZ49" s="987"/>
      <c r="EA49" s="197"/>
    </row>
    <row r="50" spans="1:131" s="198" customFormat="1" ht="26.25" customHeight="1">
      <c r="A50" s="212">
        <v>23</v>
      </c>
      <c r="B50" s="1012"/>
      <c r="C50" s="1013"/>
      <c r="D50" s="1013"/>
      <c r="E50" s="1013"/>
      <c r="F50" s="1013"/>
      <c r="G50" s="1013"/>
      <c r="H50" s="1013"/>
      <c r="I50" s="1013"/>
      <c r="J50" s="1013"/>
      <c r="K50" s="1013"/>
      <c r="L50" s="1013"/>
      <c r="M50" s="1013"/>
      <c r="N50" s="1013"/>
      <c r="O50" s="1013"/>
      <c r="P50" s="1014"/>
      <c r="Q50" s="1015"/>
      <c r="R50" s="1016"/>
      <c r="S50" s="1016"/>
      <c r="T50" s="1016"/>
      <c r="U50" s="1016"/>
      <c r="V50" s="1016"/>
      <c r="W50" s="1016"/>
      <c r="X50" s="1016"/>
      <c r="Y50" s="1016"/>
      <c r="Z50" s="1016"/>
      <c r="AA50" s="1016"/>
      <c r="AB50" s="1016"/>
      <c r="AC50" s="1016"/>
      <c r="AD50" s="1016"/>
      <c r="AE50" s="1017"/>
      <c r="AF50" s="1018"/>
      <c r="AG50" s="1019"/>
      <c r="AH50" s="1019"/>
      <c r="AI50" s="1019"/>
      <c r="AJ50" s="1020"/>
      <c r="AK50" s="1021"/>
      <c r="AL50" s="1016"/>
      <c r="AM50" s="1016"/>
      <c r="AN50" s="1016"/>
      <c r="AO50" s="1016"/>
      <c r="AP50" s="1016"/>
      <c r="AQ50" s="1016"/>
      <c r="AR50" s="1016"/>
      <c r="AS50" s="1016"/>
      <c r="AT50" s="1016"/>
      <c r="AU50" s="1016"/>
      <c r="AV50" s="1016"/>
      <c r="AW50" s="1016"/>
      <c r="AX50" s="1016"/>
      <c r="AY50" s="1016"/>
      <c r="AZ50" s="1022"/>
      <c r="BA50" s="1022"/>
      <c r="BB50" s="1022"/>
      <c r="BC50" s="1022"/>
      <c r="BD50" s="1022"/>
      <c r="BE50" s="1030"/>
      <c r="BF50" s="1030"/>
      <c r="BG50" s="1030"/>
      <c r="BH50" s="1030"/>
      <c r="BI50" s="1031"/>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5"/>
      <c r="DW50" s="986"/>
      <c r="DX50" s="986"/>
      <c r="DY50" s="986"/>
      <c r="DZ50" s="987"/>
      <c r="EA50" s="197"/>
    </row>
    <row r="51" spans="1:131" s="198" customFormat="1" ht="26.25" customHeight="1">
      <c r="A51" s="212">
        <v>24</v>
      </c>
      <c r="B51" s="1012"/>
      <c r="C51" s="1013"/>
      <c r="D51" s="1013"/>
      <c r="E51" s="1013"/>
      <c r="F51" s="1013"/>
      <c r="G51" s="1013"/>
      <c r="H51" s="1013"/>
      <c r="I51" s="1013"/>
      <c r="J51" s="1013"/>
      <c r="K51" s="1013"/>
      <c r="L51" s="1013"/>
      <c r="M51" s="1013"/>
      <c r="N51" s="1013"/>
      <c r="O51" s="1013"/>
      <c r="P51" s="1014"/>
      <c r="Q51" s="1015"/>
      <c r="R51" s="1016"/>
      <c r="S51" s="1016"/>
      <c r="T51" s="1016"/>
      <c r="U51" s="1016"/>
      <c r="V51" s="1016"/>
      <c r="W51" s="1016"/>
      <c r="X51" s="1016"/>
      <c r="Y51" s="1016"/>
      <c r="Z51" s="1016"/>
      <c r="AA51" s="1016"/>
      <c r="AB51" s="1016"/>
      <c r="AC51" s="1016"/>
      <c r="AD51" s="1016"/>
      <c r="AE51" s="1017"/>
      <c r="AF51" s="1018"/>
      <c r="AG51" s="1019"/>
      <c r="AH51" s="1019"/>
      <c r="AI51" s="1019"/>
      <c r="AJ51" s="1020"/>
      <c r="AK51" s="1021"/>
      <c r="AL51" s="1016"/>
      <c r="AM51" s="1016"/>
      <c r="AN51" s="1016"/>
      <c r="AO51" s="1016"/>
      <c r="AP51" s="1016"/>
      <c r="AQ51" s="1016"/>
      <c r="AR51" s="1016"/>
      <c r="AS51" s="1016"/>
      <c r="AT51" s="1016"/>
      <c r="AU51" s="1016"/>
      <c r="AV51" s="1016"/>
      <c r="AW51" s="1016"/>
      <c r="AX51" s="1016"/>
      <c r="AY51" s="1016"/>
      <c r="AZ51" s="1022"/>
      <c r="BA51" s="1022"/>
      <c r="BB51" s="1022"/>
      <c r="BC51" s="1022"/>
      <c r="BD51" s="1022"/>
      <c r="BE51" s="1030"/>
      <c r="BF51" s="1030"/>
      <c r="BG51" s="1030"/>
      <c r="BH51" s="1030"/>
      <c r="BI51" s="1031"/>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5"/>
      <c r="DW51" s="986"/>
      <c r="DX51" s="986"/>
      <c r="DY51" s="986"/>
      <c r="DZ51" s="987"/>
      <c r="EA51" s="197"/>
    </row>
    <row r="52" spans="1:131" s="198" customFormat="1" ht="26.25" customHeight="1">
      <c r="A52" s="212">
        <v>25</v>
      </c>
      <c r="B52" s="1012"/>
      <c r="C52" s="1013"/>
      <c r="D52" s="1013"/>
      <c r="E52" s="1013"/>
      <c r="F52" s="1013"/>
      <c r="G52" s="1013"/>
      <c r="H52" s="1013"/>
      <c r="I52" s="1013"/>
      <c r="J52" s="1013"/>
      <c r="K52" s="1013"/>
      <c r="L52" s="1013"/>
      <c r="M52" s="1013"/>
      <c r="N52" s="1013"/>
      <c r="O52" s="1013"/>
      <c r="P52" s="1014"/>
      <c r="Q52" s="1015"/>
      <c r="R52" s="1016"/>
      <c r="S52" s="1016"/>
      <c r="T52" s="1016"/>
      <c r="U52" s="1016"/>
      <c r="V52" s="1016"/>
      <c r="W52" s="1016"/>
      <c r="X52" s="1016"/>
      <c r="Y52" s="1016"/>
      <c r="Z52" s="1016"/>
      <c r="AA52" s="1016"/>
      <c r="AB52" s="1016"/>
      <c r="AC52" s="1016"/>
      <c r="AD52" s="1016"/>
      <c r="AE52" s="1017"/>
      <c r="AF52" s="1018"/>
      <c r="AG52" s="1019"/>
      <c r="AH52" s="1019"/>
      <c r="AI52" s="1019"/>
      <c r="AJ52" s="1020"/>
      <c r="AK52" s="1021"/>
      <c r="AL52" s="1016"/>
      <c r="AM52" s="1016"/>
      <c r="AN52" s="1016"/>
      <c r="AO52" s="1016"/>
      <c r="AP52" s="1016"/>
      <c r="AQ52" s="1016"/>
      <c r="AR52" s="1016"/>
      <c r="AS52" s="1016"/>
      <c r="AT52" s="1016"/>
      <c r="AU52" s="1016"/>
      <c r="AV52" s="1016"/>
      <c r="AW52" s="1016"/>
      <c r="AX52" s="1016"/>
      <c r="AY52" s="1016"/>
      <c r="AZ52" s="1022"/>
      <c r="BA52" s="1022"/>
      <c r="BB52" s="1022"/>
      <c r="BC52" s="1022"/>
      <c r="BD52" s="1022"/>
      <c r="BE52" s="1030"/>
      <c r="BF52" s="1030"/>
      <c r="BG52" s="1030"/>
      <c r="BH52" s="1030"/>
      <c r="BI52" s="1031"/>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5"/>
      <c r="DW52" s="986"/>
      <c r="DX52" s="986"/>
      <c r="DY52" s="986"/>
      <c r="DZ52" s="987"/>
      <c r="EA52" s="197"/>
    </row>
    <row r="53" spans="1:131" s="198" customFormat="1" ht="26.25" customHeight="1">
      <c r="A53" s="212">
        <v>26</v>
      </c>
      <c r="B53" s="1012"/>
      <c r="C53" s="1013"/>
      <c r="D53" s="1013"/>
      <c r="E53" s="1013"/>
      <c r="F53" s="1013"/>
      <c r="G53" s="1013"/>
      <c r="H53" s="1013"/>
      <c r="I53" s="1013"/>
      <c r="J53" s="1013"/>
      <c r="K53" s="1013"/>
      <c r="L53" s="1013"/>
      <c r="M53" s="1013"/>
      <c r="N53" s="1013"/>
      <c r="O53" s="1013"/>
      <c r="P53" s="1014"/>
      <c r="Q53" s="1015"/>
      <c r="R53" s="1016"/>
      <c r="S53" s="1016"/>
      <c r="T53" s="1016"/>
      <c r="U53" s="1016"/>
      <c r="V53" s="1016"/>
      <c r="W53" s="1016"/>
      <c r="X53" s="1016"/>
      <c r="Y53" s="1016"/>
      <c r="Z53" s="1016"/>
      <c r="AA53" s="1016"/>
      <c r="AB53" s="1016"/>
      <c r="AC53" s="1016"/>
      <c r="AD53" s="1016"/>
      <c r="AE53" s="1017"/>
      <c r="AF53" s="1018"/>
      <c r="AG53" s="1019"/>
      <c r="AH53" s="1019"/>
      <c r="AI53" s="1019"/>
      <c r="AJ53" s="1020"/>
      <c r="AK53" s="1021"/>
      <c r="AL53" s="1016"/>
      <c r="AM53" s="1016"/>
      <c r="AN53" s="1016"/>
      <c r="AO53" s="1016"/>
      <c r="AP53" s="1016"/>
      <c r="AQ53" s="1016"/>
      <c r="AR53" s="1016"/>
      <c r="AS53" s="1016"/>
      <c r="AT53" s="1016"/>
      <c r="AU53" s="1016"/>
      <c r="AV53" s="1016"/>
      <c r="AW53" s="1016"/>
      <c r="AX53" s="1016"/>
      <c r="AY53" s="1016"/>
      <c r="AZ53" s="1022"/>
      <c r="BA53" s="1022"/>
      <c r="BB53" s="1022"/>
      <c r="BC53" s="1022"/>
      <c r="BD53" s="1022"/>
      <c r="BE53" s="1030"/>
      <c r="BF53" s="1030"/>
      <c r="BG53" s="1030"/>
      <c r="BH53" s="1030"/>
      <c r="BI53" s="1031"/>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5"/>
      <c r="DW53" s="986"/>
      <c r="DX53" s="986"/>
      <c r="DY53" s="986"/>
      <c r="DZ53" s="987"/>
      <c r="EA53" s="197"/>
    </row>
    <row r="54" spans="1:131" s="198" customFormat="1" ht="26.25" customHeight="1">
      <c r="A54" s="212">
        <v>27</v>
      </c>
      <c r="B54" s="1012"/>
      <c r="C54" s="1013"/>
      <c r="D54" s="1013"/>
      <c r="E54" s="1013"/>
      <c r="F54" s="1013"/>
      <c r="G54" s="1013"/>
      <c r="H54" s="1013"/>
      <c r="I54" s="1013"/>
      <c r="J54" s="1013"/>
      <c r="K54" s="1013"/>
      <c r="L54" s="1013"/>
      <c r="M54" s="1013"/>
      <c r="N54" s="1013"/>
      <c r="O54" s="1013"/>
      <c r="P54" s="1014"/>
      <c r="Q54" s="1015"/>
      <c r="R54" s="1016"/>
      <c r="S54" s="1016"/>
      <c r="T54" s="1016"/>
      <c r="U54" s="1016"/>
      <c r="V54" s="1016"/>
      <c r="W54" s="1016"/>
      <c r="X54" s="1016"/>
      <c r="Y54" s="1016"/>
      <c r="Z54" s="1016"/>
      <c r="AA54" s="1016"/>
      <c r="AB54" s="1016"/>
      <c r="AC54" s="1016"/>
      <c r="AD54" s="1016"/>
      <c r="AE54" s="1017"/>
      <c r="AF54" s="1018"/>
      <c r="AG54" s="1019"/>
      <c r="AH54" s="1019"/>
      <c r="AI54" s="1019"/>
      <c r="AJ54" s="1020"/>
      <c r="AK54" s="1021"/>
      <c r="AL54" s="1016"/>
      <c r="AM54" s="1016"/>
      <c r="AN54" s="1016"/>
      <c r="AO54" s="1016"/>
      <c r="AP54" s="1016"/>
      <c r="AQ54" s="1016"/>
      <c r="AR54" s="1016"/>
      <c r="AS54" s="1016"/>
      <c r="AT54" s="1016"/>
      <c r="AU54" s="1016"/>
      <c r="AV54" s="1016"/>
      <c r="AW54" s="1016"/>
      <c r="AX54" s="1016"/>
      <c r="AY54" s="1016"/>
      <c r="AZ54" s="1022"/>
      <c r="BA54" s="1022"/>
      <c r="BB54" s="1022"/>
      <c r="BC54" s="1022"/>
      <c r="BD54" s="1022"/>
      <c r="BE54" s="1030"/>
      <c r="BF54" s="1030"/>
      <c r="BG54" s="1030"/>
      <c r="BH54" s="1030"/>
      <c r="BI54" s="1031"/>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5"/>
      <c r="DW54" s="986"/>
      <c r="DX54" s="986"/>
      <c r="DY54" s="986"/>
      <c r="DZ54" s="987"/>
      <c r="EA54" s="197"/>
    </row>
    <row r="55" spans="1:131" s="198" customFormat="1" ht="26.25" customHeight="1">
      <c r="A55" s="212">
        <v>28</v>
      </c>
      <c r="B55" s="1012"/>
      <c r="C55" s="1013"/>
      <c r="D55" s="1013"/>
      <c r="E55" s="1013"/>
      <c r="F55" s="1013"/>
      <c r="G55" s="1013"/>
      <c r="H55" s="1013"/>
      <c r="I55" s="1013"/>
      <c r="J55" s="1013"/>
      <c r="K55" s="1013"/>
      <c r="L55" s="1013"/>
      <c r="M55" s="1013"/>
      <c r="N55" s="1013"/>
      <c r="O55" s="1013"/>
      <c r="P55" s="1014"/>
      <c r="Q55" s="1015"/>
      <c r="R55" s="1016"/>
      <c r="S55" s="1016"/>
      <c r="T55" s="1016"/>
      <c r="U55" s="1016"/>
      <c r="V55" s="1016"/>
      <c r="W55" s="1016"/>
      <c r="X55" s="1016"/>
      <c r="Y55" s="1016"/>
      <c r="Z55" s="1016"/>
      <c r="AA55" s="1016"/>
      <c r="AB55" s="1016"/>
      <c r="AC55" s="1016"/>
      <c r="AD55" s="1016"/>
      <c r="AE55" s="1017"/>
      <c r="AF55" s="1018"/>
      <c r="AG55" s="1019"/>
      <c r="AH55" s="1019"/>
      <c r="AI55" s="1019"/>
      <c r="AJ55" s="1020"/>
      <c r="AK55" s="1021"/>
      <c r="AL55" s="1016"/>
      <c r="AM55" s="1016"/>
      <c r="AN55" s="1016"/>
      <c r="AO55" s="1016"/>
      <c r="AP55" s="1016"/>
      <c r="AQ55" s="1016"/>
      <c r="AR55" s="1016"/>
      <c r="AS55" s="1016"/>
      <c r="AT55" s="1016"/>
      <c r="AU55" s="1016"/>
      <c r="AV55" s="1016"/>
      <c r="AW55" s="1016"/>
      <c r="AX55" s="1016"/>
      <c r="AY55" s="1016"/>
      <c r="AZ55" s="1022"/>
      <c r="BA55" s="1022"/>
      <c r="BB55" s="1022"/>
      <c r="BC55" s="1022"/>
      <c r="BD55" s="1022"/>
      <c r="BE55" s="1030"/>
      <c r="BF55" s="1030"/>
      <c r="BG55" s="1030"/>
      <c r="BH55" s="1030"/>
      <c r="BI55" s="1031"/>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5"/>
      <c r="DW55" s="986"/>
      <c r="DX55" s="986"/>
      <c r="DY55" s="986"/>
      <c r="DZ55" s="987"/>
      <c r="EA55" s="197"/>
    </row>
    <row r="56" spans="1:131" s="198" customFormat="1" ht="26.25" customHeight="1">
      <c r="A56" s="212">
        <v>29</v>
      </c>
      <c r="B56" s="1012"/>
      <c r="C56" s="1013"/>
      <c r="D56" s="1013"/>
      <c r="E56" s="1013"/>
      <c r="F56" s="1013"/>
      <c r="G56" s="1013"/>
      <c r="H56" s="1013"/>
      <c r="I56" s="1013"/>
      <c r="J56" s="1013"/>
      <c r="K56" s="1013"/>
      <c r="L56" s="1013"/>
      <c r="M56" s="1013"/>
      <c r="N56" s="1013"/>
      <c r="O56" s="1013"/>
      <c r="P56" s="1014"/>
      <c r="Q56" s="1015"/>
      <c r="R56" s="1016"/>
      <c r="S56" s="1016"/>
      <c r="T56" s="1016"/>
      <c r="U56" s="1016"/>
      <c r="V56" s="1016"/>
      <c r="W56" s="1016"/>
      <c r="X56" s="1016"/>
      <c r="Y56" s="1016"/>
      <c r="Z56" s="1016"/>
      <c r="AA56" s="1016"/>
      <c r="AB56" s="1016"/>
      <c r="AC56" s="1016"/>
      <c r="AD56" s="1016"/>
      <c r="AE56" s="1017"/>
      <c r="AF56" s="1018"/>
      <c r="AG56" s="1019"/>
      <c r="AH56" s="1019"/>
      <c r="AI56" s="1019"/>
      <c r="AJ56" s="1020"/>
      <c r="AK56" s="1021"/>
      <c r="AL56" s="1016"/>
      <c r="AM56" s="1016"/>
      <c r="AN56" s="1016"/>
      <c r="AO56" s="1016"/>
      <c r="AP56" s="1016"/>
      <c r="AQ56" s="1016"/>
      <c r="AR56" s="1016"/>
      <c r="AS56" s="1016"/>
      <c r="AT56" s="1016"/>
      <c r="AU56" s="1016"/>
      <c r="AV56" s="1016"/>
      <c r="AW56" s="1016"/>
      <c r="AX56" s="1016"/>
      <c r="AY56" s="1016"/>
      <c r="AZ56" s="1022"/>
      <c r="BA56" s="1022"/>
      <c r="BB56" s="1022"/>
      <c r="BC56" s="1022"/>
      <c r="BD56" s="1022"/>
      <c r="BE56" s="1030"/>
      <c r="BF56" s="1030"/>
      <c r="BG56" s="1030"/>
      <c r="BH56" s="1030"/>
      <c r="BI56" s="1031"/>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5"/>
      <c r="DW56" s="986"/>
      <c r="DX56" s="986"/>
      <c r="DY56" s="986"/>
      <c r="DZ56" s="987"/>
      <c r="EA56" s="197"/>
    </row>
    <row r="57" spans="1:131" s="198" customFormat="1" ht="26.25" customHeight="1">
      <c r="A57" s="212">
        <v>30</v>
      </c>
      <c r="B57" s="1012"/>
      <c r="C57" s="1013"/>
      <c r="D57" s="1013"/>
      <c r="E57" s="1013"/>
      <c r="F57" s="1013"/>
      <c r="G57" s="1013"/>
      <c r="H57" s="1013"/>
      <c r="I57" s="1013"/>
      <c r="J57" s="1013"/>
      <c r="K57" s="1013"/>
      <c r="L57" s="1013"/>
      <c r="M57" s="1013"/>
      <c r="N57" s="1013"/>
      <c r="O57" s="1013"/>
      <c r="P57" s="1014"/>
      <c r="Q57" s="1015"/>
      <c r="R57" s="1016"/>
      <c r="S57" s="1016"/>
      <c r="T57" s="1016"/>
      <c r="U57" s="1016"/>
      <c r="V57" s="1016"/>
      <c r="W57" s="1016"/>
      <c r="X57" s="1016"/>
      <c r="Y57" s="1016"/>
      <c r="Z57" s="1016"/>
      <c r="AA57" s="1016"/>
      <c r="AB57" s="1016"/>
      <c r="AC57" s="1016"/>
      <c r="AD57" s="1016"/>
      <c r="AE57" s="1017"/>
      <c r="AF57" s="1018"/>
      <c r="AG57" s="1019"/>
      <c r="AH57" s="1019"/>
      <c r="AI57" s="1019"/>
      <c r="AJ57" s="1020"/>
      <c r="AK57" s="1021"/>
      <c r="AL57" s="1016"/>
      <c r="AM57" s="1016"/>
      <c r="AN57" s="1016"/>
      <c r="AO57" s="1016"/>
      <c r="AP57" s="1016"/>
      <c r="AQ57" s="1016"/>
      <c r="AR57" s="1016"/>
      <c r="AS57" s="1016"/>
      <c r="AT57" s="1016"/>
      <c r="AU57" s="1016"/>
      <c r="AV57" s="1016"/>
      <c r="AW57" s="1016"/>
      <c r="AX57" s="1016"/>
      <c r="AY57" s="1016"/>
      <c r="AZ57" s="1022"/>
      <c r="BA57" s="1022"/>
      <c r="BB57" s="1022"/>
      <c r="BC57" s="1022"/>
      <c r="BD57" s="1022"/>
      <c r="BE57" s="1030"/>
      <c r="BF57" s="1030"/>
      <c r="BG57" s="1030"/>
      <c r="BH57" s="1030"/>
      <c r="BI57" s="1031"/>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5"/>
      <c r="DW57" s="986"/>
      <c r="DX57" s="986"/>
      <c r="DY57" s="986"/>
      <c r="DZ57" s="987"/>
      <c r="EA57" s="197"/>
    </row>
    <row r="58" spans="1:131" s="198" customFormat="1" ht="26.25" customHeight="1">
      <c r="A58" s="212">
        <v>31</v>
      </c>
      <c r="B58" s="1012"/>
      <c r="C58" s="1013"/>
      <c r="D58" s="1013"/>
      <c r="E58" s="1013"/>
      <c r="F58" s="1013"/>
      <c r="G58" s="1013"/>
      <c r="H58" s="1013"/>
      <c r="I58" s="1013"/>
      <c r="J58" s="1013"/>
      <c r="K58" s="1013"/>
      <c r="L58" s="1013"/>
      <c r="M58" s="1013"/>
      <c r="N58" s="1013"/>
      <c r="O58" s="1013"/>
      <c r="P58" s="1014"/>
      <c r="Q58" s="1015"/>
      <c r="R58" s="1016"/>
      <c r="S58" s="1016"/>
      <c r="T58" s="1016"/>
      <c r="U58" s="1016"/>
      <c r="V58" s="1016"/>
      <c r="W58" s="1016"/>
      <c r="X58" s="1016"/>
      <c r="Y58" s="1016"/>
      <c r="Z58" s="1016"/>
      <c r="AA58" s="1016"/>
      <c r="AB58" s="1016"/>
      <c r="AC58" s="1016"/>
      <c r="AD58" s="1016"/>
      <c r="AE58" s="1017"/>
      <c r="AF58" s="1018"/>
      <c r="AG58" s="1019"/>
      <c r="AH58" s="1019"/>
      <c r="AI58" s="1019"/>
      <c r="AJ58" s="1020"/>
      <c r="AK58" s="1021"/>
      <c r="AL58" s="1016"/>
      <c r="AM58" s="1016"/>
      <c r="AN58" s="1016"/>
      <c r="AO58" s="1016"/>
      <c r="AP58" s="1016"/>
      <c r="AQ58" s="1016"/>
      <c r="AR58" s="1016"/>
      <c r="AS58" s="1016"/>
      <c r="AT58" s="1016"/>
      <c r="AU58" s="1016"/>
      <c r="AV58" s="1016"/>
      <c r="AW58" s="1016"/>
      <c r="AX58" s="1016"/>
      <c r="AY58" s="1016"/>
      <c r="AZ58" s="1022"/>
      <c r="BA58" s="1022"/>
      <c r="BB58" s="1022"/>
      <c r="BC58" s="1022"/>
      <c r="BD58" s="1022"/>
      <c r="BE58" s="1030"/>
      <c r="BF58" s="1030"/>
      <c r="BG58" s="1030"/>
      <c r="BH58" s="1030"/>
      <c r="BI58" s="1031"/>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5"/>
      <c r="DW58" s="986"/>
      <c r="DX58" s="986"/>
      <c r="DY58" s="986"/>
      <c r="DZ58" s="987"/>
      <c r="EA58" s="197"/>
    </row>
    <row r="59" spans="1:131" s="198" customFormat="1" ht="26.25" customHeight="1">
      <c r="A59" s="212">
        <v>32</v>
      </c>
      <c r="B59" s="1012"/>
      <c r="C59" s="1013"/>
      <c r="D59" s="1013"/>
      <c r="E59" s="1013"/>
      <c r="F59" s="1013"/>
      <c r="G59" s="1013"/>
      <c r="H59" s="1013"/>
      <c r="I59" s="1013"/>
      <c r="J59" s="1013"/>
      <c r="K59" s="1013"/>
      <c r="L59" s="1013"/>
      <c r="M59" s="1013"/>
      <c r="N59" s="1013"/>
      <c r="O59" s="1013"/>
      <c r="P59" s="1014"/>
      <c r="Q59" s="1015"/>
      <c r="R59" s="1016"/>
      <c r="S59" s="1016"/>
      <c r="T59" s="1016"/>
      <c r="U59" s="1016"/>
      <c r="V59" s="1016"/>
      <c r="W59" s="1016"/>
      <c r="X59" s="1016"/>
      <c r="Y59" s="1016"/>
      <c r="Z59" s="1016"/>
      <c r="AA59" s="1016"/>
      <c r="AB59" s="1016"/>
      <c r="AC59" s="1016"/>
      <c r="AD59" s="1016"/>
      <c r="AE59" s="1017"/>
      <c r="AF59" s="1018"/>
      <c r="AG59" s="1019"/>
      <c r="AH59" s="1019"/>
      <c r="AI59" s="1019"/>
      <c r="AJ59" s="1020"/>
      <c r="AK59" s="1021"/>
      <c r="AL59" s="1016"/>
      <c r="AM59" s="1016"/>
      <c r="AN59" s="1016"/>
      <c r="AO59" s="1016"/>
      <c r="AP59" s="1016"/>
      <c r="AQ59" s="1016"/>
      <c r="AR59" s="1016"/>
      <c r="AS59" s="1016"/>
      <c r="AT59" s="1016"/>
      <c r="AU59" s="1016"/>
      <c r="AV59" s="1016"/>
      <c r="AW59" s="1016"/>
      <c r="AX59" s="1016"/>
      <c r="AY59" s="1016"/>
      <c r="AZ59" s="1022"/>
      <c r="BA59" s="1022"/>
      <c r="BB59" s="1022"/>
      <c r="BC59" s="1022"/>
      <c r="BD59" s="1022"/>
      <c r="BE59" s="1030"/>
      <c r="BF59" s="1030"/>
      <c r="BG59" s="1030"/>
      <c r="BH59" s="1030"/>
      <c r="BI59" s="1031"/>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5"/>
      <c r="DW59" s="986"/>
      <c r="DX59" s="986"/>
      <c r="DY59" s="986"/>
      <c r="DZ59" s="987"/>
      <c r="EA59" s="197"/>
    </row>
    <row r="60" spans="1:131" s="198" customFormat="1" ht="26.25" customHeight="1">
      <c r="A60" s="212">
        <v>33</v>
      </c>
      <c r="B60" s="1012"/>
      <c r="C60" s="1013"/>
      <c r="D60" s="1013"/>
      <c r="E60" s="1013"/>
      <c r="F60" s="1013"/>
      <c r="G60" s="1013"/>
      <c r="H60" s="1013"/>
      <c r="I60" s="1013"/>
      <c r="J60" s="1013"/>
      <c r="K60" s="1013"/>
      <c r="L60" s="1013"/>
      <c r="M60" s="1013"/>
      <c r="N60" s="1013"/>
      <c r="O60" s="1013"/>
      <c r="P60" s="1014"/>
      <c r="Q60" s="1015"/>
      <c r="R60" s="1016"/>
      <c r="S60" s="1016"/>
      <c r="T60" s="1016"/>
      <c r="U60" s="1016"/>
      <c r="V60" s="1016"/>
      <c r="W60" s="1016"/>
      <c r="X60" s="1016"/>
      <c r="Y60" s="1016"/>
      <c r="Z60" s="1016"/>
      <c r="AA60" s="1016"/>
      <c r="AB60" s="1016"/>
      <c r="AC60" s="1016"/>
      <c r="AD60" s="1016"/>
      <c r="AE60" s="1017"/>
      <c r="AF60" s="1018"/>
      <c r="AG60" s="1019"/>
      <c r="AH60" s="1019"/>
      <c r="AI60" s="1019"/>
      <c r="AJ60" s="1020"/>
      <c r="AK60" s="1021"/>
      <c r="AL60" s="1016"/>
      <c r="AM60" s="1016"/>
      <c r="AN60" s="1016"/>
      <c r="AO60" s="1016"/>
      <c r="AP60" s="1016"/>
      <c r="AQ60" s="1016"/>
      <c r="AR60" s="1016"/>
      <c r="AS60" s="1016"/>
      <c r="AT60" s="1016"/>
      <c r="AU60" s="1016"/>
      <c r="AV60" s="1016"/>
      <c r="AW60" s="1016"/>
      <c r="AX60" s="1016"/>
      <c r="AY60" s="1016"/>
      <c r="AZ60" s="1022"/>
      <c r="BA60" s="1022"/>
      <c r="BB60" s="1022"/>
      <c r="BC60" s="1022"/>
      <c r="BD60" s="1022"/>
      <c r="BE60" s="1030"/>
      <c r="BF60" s="1030"/>
      <c r="BG60" s="1030"/>
      <c r="BH60" s="1030"/>
      <c r="BI60" s="1031"/>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5"/>
      <c r="DW60" s="986"/>
      <c r="DX60" s="986"/>
      <c r="DY60" s="986"/>
      <c r="DZ60" s="987"/>
      <c r="EA60" s="197"/>
    </row>
    <row r="61" spans="1:131" s="198" customFormat="1" ht="26.25" customHeight="1" thickBot="1">
      <c r="A61" s="212">
        <v>34</v>
      </c>
      <c r="B61" s="1012"/>
      <c r="C61" s="1013"/>
      <c r="D61" s="1013"/>
      <c r="E61" s="1013"/>
      <c r="F61" s="1013"/>
      <c r="G61" s="1013"/>
      <c r="H61" s="1013"/>
      <c r="I61" s="1013"/>
      <c r="J61" s="1013"/>
      <c r="K61" s="1013"/>
      <c r="L61" s="1013"/>
      <c r="M61" s="1013"/>
      <c r="N61" s="1013"/>
      <c r="O61" s="1013"/>
      <c r="P61" s="1014"/>
      <c r="Q61" s="1015"/>
      <c r="R61" s="1016"/>
      <c r="S61" s="1016"/>
      <c r="T61" s="1016"/>
      <c r="U61" s="1016"/>
      <c r="V61" s="1016"/>
      <c r="W61" s="1016"/>
      <c r="X61" s="1016"/>
      <c r="Y61" s="1016"/>
      <c r="Z61" s="1016"/>
      <c r="AA61" s="1016"/>
      <c r="AB61" s="1016"/>
      <c r="AC61" s="1016"/>
      <c r="AD61" s="1016"/>
      <c r="AE61" s="1017"/>
      <c r="AF61" s="1018"/>
      <c r="AG61" s="1019"/>
      <c r="AH61" s="1019"/>
      <c r="AI61" s="1019"/>
      <c r="AJ61" s="1020"/>
      <c r="AK61" s="1021"/>
      <c r="AL61" s="1016"/>
      <c r="AM61" s="1016"/>
      <c r="AN61" s="1016"/>
      <c r="AO61" s="1016"/>
      <c r="AP61" s="1016"/>
      <c r="AQ61" s="1016"/>
      <c r="AR61" s="1016"/>
      <c r="AS61" s="1016"/>
      <c r="AT61" s="1016"/>
      <c r="AU61" s="1016"/>
      <c r="AV61" s="1016"/>
      <c r="AW61" s="1016"/>
      <c r="AX61" s="1016"/>
      <c r="AY61" s="1016"/>
      <c r="AZ61" s="1022"/>
      <c r="BA61" s="1022"/>
      <c r="BB61" s="1022"/>
      <c r="BC61" s="1022"/>
      <c r="BD61" s="1022"/>
      <c r="BE61" s="1030"/>
      <c r="BF61" s="1030"/>
      <c r="BG61" s="1030"/>
      <c r="BH61" s="1030"/>
      <c r="BI61" s="1031"/>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5"/>
      <c r="DW61" s="986"/>
      <c r="DX61" s="986"/>
      <c r="DY61" s="986"/>
      <c r="DZ61" s="987"/>
      <c r="EA61" s="197"/>
    </row>
    <row r="62" spans="1:131" s="198" customFormat="1" ht="26.25" customHeight="1">
      <c r="A62" s="212">
        <v>35</v>
      </c>
      <c r="B62" s="1012"/>
      <c r="C62" s="1013"/>
      <c r="D62" s="1013"/>
      <c r="E62" s="1013"/>
      <c r="F62" s="1013"/>
      <c r="G62" s="1013"/>
      <c r="H62" s="1013"/>
      <c r="I62" s="1013"/>
      <c r="J62" s="1013"/>
      <c r="K62" s="1013"/>
      <c r="L62" s="1013"/>
      <c r="M62" s="1013"/>
      <c r="N62" s="1013"/>
      <c r="O62" s="1013"/>
      <c r="P62" s="1014"/>
      <c r="Q62" s="1015"/>
      <c r="R62" s="1016"/>
      <c r="S62" s="1016"/>
      <c r="T62" s="1016"/>
      <c r="U62" s="1016"/>
      <c r="V62" s="1016"/>
      <c r="W62" s="1016"/>
      <c r="X62" s="1016"/>
      <c r="Y62" s="1016"/>
      <c r="Z62" s="1016"/>
      <c r="AA62" s="1016"/>
      <c r="AB62" s="1016"/>
      <c r="AC62" s="1016"/>
      <c r="AD62" s="1016"/>
      <c r="AE62" s="1017"/>
      <c r="AF62" s="1018"/>
      <c r="AG62" s="1019"/>
      <c r="AH62" s="1019"/>
      <c r="AI62" s="1019"/>
      <c r="AJ62" s="1020"/>
      <c r="AK62" s="1021"/>
      <c r="AL62" s="1016"/>
      <c r="AM62" s="1016"/>
      <c r="AN62" s="1016"/>
      <c r="AO62" s="1016"/>
      <c r="AP62" s="1016"/>
      <c r="AQ62" s="1016"/>
      <c r="AR62" s="1016"/>
      <c r="AS62" s="1016"/>
      <c r="AT62" s="1016"/>
      <c r="AU62" s="1016"/>
      <c r="AV62" s="1016"/>
      <c r="AW62" s="1016"/>
      <c r="AX62" s="1016"/>
      <c r="AY62" s="1016"/>
      <c r="AZ62" s="1022"/>
      <c r="BA62" s="1022"/>
      <c r="BB62" s="1022"/>
      <c r="BC62" s="1022"/>
      <c r="BD62" s="1022"/>
      <c r="BE62" s="1030"/>
      <c r="BF62" s="1030"/>
      <c r="BG62" s="1030"/>
      <c r="BH62" s="1030"/>
      <c r="BI62" s="1031"/>
      <c r="BJ62" s="1032" t="s">
        <v>391</v>
      </c>
      <c r="BK62" s="1033"/>
      <c r="BL62" s="1033"/>
      <c r="BM62" s="1033"/>
      <c r="BN62" s="1034"/>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5"/>
      <c r="DW62" s="986"/>
      <c r="DX62" s="986"/>
      <c r="DY62" s="986"/>
      <c r="DZ62" s="987"/>
      <c r="EA62" s="197"/>
    </row>
    <row r="63" spans="1:131" s="198" customFormat="1" ht="26.25" customHeight="1" thickBot="1">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4146</v>
      </c>
      <c r="AG63" s="955"/>
      <c r="AH63" s="955"/>
      <c r="AI63" s="955"/>
      <c r="AJ63" s="1028"/>
      <c r="AK63" s="1029"/>
      <c r="AL63" s="959"/>
      <c r="AM63" s="959"/>
      <c r="AN63" s="959"/>
      <c r="AO63" s="959"/>
      <c r="AP63" s="955">
        <v>58381</v>
      </c>
      <c r="AQ63" s="955"/>
      <c r="AR63" s="955"/>
      <c r="AS63" s="955"/>
      <c r="AT63" s="955"/>
      <c r="AU63" s="955">
        <v>31359</v>
      </c>
      <c r="AV63" s="955"/>
      <c r="AW63" s="955"/>
      <c r="AX63" s="955"/>
      <c r="AY63" s="955"/>
      <c r="AZ63" s="1023"/>
      <c r="BA63" s="1023"/>
      <c r="BB63" s="1023"/>
      <c r="BC63" s="1023"/>
      <c r="BD63" s="1023"/>
      <c r="BE63" s="956"/>
      <c r="BF63" s="956"/>
      <c r="BG63" s="956"/>
      <c r="BH63" s="956"/>
      <c r="BI63" s="957"/>
      <c r="BJ63" s="1024" t="s">
        <v>111</v>
      </c>
      <c r="BK63" s="947"/>
      <c r="BL63" s="947"/>
      <c r="BM63" s="947"/>
      <c r="BN63" s="1025"/>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5"/>
      <c r="DW64" s="986"/>
      <c r="DX64" s="986"/>
      <c r="DY64" s="986"/>
      <c r="DZ64" s="987"/>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5"/>
      <c r="DW65" s="986"/>
      <c r="DX65" s="986"/>
      <c r="DY65" s="986"/>
      <c r="DZ65" s="987"/>
      <c r="EA65" s="197"/>
    </row>
    <row r="66" spans="1:131" s="198" customFormat="1" ht="26.25" customHeight="1">
      <c r="A66" s="988" t="s">
        <v>394</v>
      </c>
      <c r="B66" s="989"/>
      <c r="C66" s="989"/>
      <c r="D66" s="989"/>
      <c r="E66" s="989"/>
      <c r="F66" s="989"/>
      <c r="G66" s="989"/>
      <c r="H66" s="989"/>
      <c r="I66" s="989"/>
      <c r="J66" s="989"/>
      <c r="K66" s="989"/>
      <c r="L66" s="989"/>
      <c r="M66" s="989"/>
      <c r="N66" s="989"/>
      <c r="O66" s="989"/>
      <c r="P66" s="990"/>
      <c r="Q66" s="994" t="s">
        <v>371</v>
      </c>
      <c r="R66" s="995"/>
      <c r="S66" s="995"/>
      <c r="T66" s="995"/>
      <c r="U66" s="996"/>
      <c r="V66" s="994" t="s">
        <v>372</v>
      </c>
      <c r="W66" s="995"/>
      <c r="X66" s="995"/>
      <c r="Y66" s="995"/>
      <c r="Z66" s="996"/>
      <c r="AA66" s="994" t="s">
        <v>373</v>
      </c>
      <c r="AB66" s="995"/>
      <c r="AC66" s="995"/>
      <c r="AD66" s="995"/>
      <c r="AE66" s="996"/>
      <c r="AF66" s="1000" t="s">
        <v>374</v>
      </c>
      <c r="AG66" s="1001"/>
      <c r="AH66" s="1001"/>
      <c r="AI66" s="1001"/>
      <c r="AJ66" s="1002"/>
      <c r="AK66" s="994" t="s">
        <v>375</v>
      </c>
      <c r="AL66" s="989"/>
      <c r="AM66" s="989"/>
      <c r="AN66" s="989"/>
      <c r="AO66" s="990"/>
      <c r="AP66" s="994" t="s">
        <v>376</v>
      </c>
      <c r="AQ66" s="995"/>
      <c r="AR66" s="995"/>
      <c r="AS66" s="995"/>
      <c r="AT66" s="996"/>
      <c r="AU66" s="994" t="s">
        <v>395</v>
      </c>
      <c r="AV66" s="995"/>
      <c r="AW66" s="995"/>
      <c r="AX66" s="995"/>
      <c r="AY66" s="996"/>
      <c r="AZ66" s="994" t="s">
        <v>353</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110" t="s">
        <v>534</v>
      </c>
      <c r="C68" s="1111"/>
      <c r="D68" s="1111"/>
      <c r="E68" s="1111"/>
      <c r="F68" s="1111"/>
      <c r="G68" s="1111"/>
      <c r="H68" s="1111"/>
      <c r="I68" s="1111"/>
      <c r="J68" s="1111"/>
      <c r="K68" s="1111"/>
      <c r="L68" s="1111"/>
      <c r="M68" s="1111"/>
      <c r="N68" s="1111"/>
      <c r="O68" s="1111"/>
      <c r="P68" s="1112"/>
      <c r="Q68" s="984">
        <v>298</v>
      </c>
      <c r="R68" s="978"/>
      <c r="S68" s="978"/>
      <c r="T68" s="978"/>
      <c r="U68" s="978"/>
      <c r="V68" s="978">
        <v>284</v>
      </c>
      <c r="W68" s="978"/>
      <c r="X68" s="978"/>
      <c r="Y68" s="978"/>
      <c r="Z68" s="978"/>
      <c r="AA68" s="978">
        <v>14</v>
      </c>
      <c r="AB68" s="978"/>
      <c r="AC68" s="978"/>
      <c r="AD68" s="978"/>
      <c r="AE68" s="978"/>
      <c r="AF68" s="978">
        <v>14</v>
      </c>
      <c r="AG68" s="978"/>
      <c r="AH68" s="978"/>
      <c r="AI68" s="978"/>
      <c r="AJ68" s="978"/>
      <c r="AK68" s="978" t="s">
        <v>480</v>
      </c>
      <c r="AL68" s="978"/>
      <c r="AM68" s="978"/>
      <c r="AN68" s="978"/>
      <c r="AO68" s="978"/>
      <c r="AP68" s="978">
        <v>30</v>
      </c>
      <c r="AQ68" s="978"/>
      <c r="AR68" s="978"/>
      <c r="AS68" s="978"/>
      <c r="AT68" s="978"/>
      <c r="AU68" s="978">
        <v>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3">
        <v>1608</v>
      </c>
      <c r="R69" s="967"/>
      <c r="S69" s="967"/>
      <c r="T69" s="967"/>
      <c r="U69" s="967"/>
      <c r="V69" s="967">
        <v>1608</v>
      </c>
      <c r="W69" s="967"/>
      <c r="X69" s="967"/>
      <c r="Y69" s="967"/>
      <c r="Z69" s="967"/>
      <c r="AA69" s="967" t="s">
        <v>480</v>
      </c>
      <c r="AB69" s="967"/>
      <c r="AC69" s="967"/>
      <c r="AD69" s="967"/>
      <c r="AE69" s="967"/>
      <c r="AF69" s="967" t="s">
        <v>480</v>
      </c>
      <c r="AG69" s="967"/>
      <c r="AH69" s="967"/>
      <c r="AI69" s="967"/>
      <c r="AJ69" s="967"/>
      <c r="AK69" s="967" t="s">
        <v>480</v>
      </c>
      <c r="AL69" s="967"/>
      <c r="AM69" s="967"/>
      <c r="AN69" s="967"/>
      <c r="AO69" s="967"/>
      <c r="AP69" s="967">
        <v>8189</v>
      </c>
      <c r="AQ69" s="967"/>
      <c r="AR69" s="967"/>
      <c r="AS69" s="967"/>
      <c r="AT69" s="967"/>
      <c r="AU69" s="967">
        <v>2284</v>
      </c>
      <c r="AV69" s="967"/>
      <c r="AW69" s="967"/>
      <c r="AX69" s="967"/>
      <c r="AY69" s="967"/>
      <c r="AZ69" s="968" t="s">
        <v>553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639</v>
      </c>
      <c r="R70" s="967"/>
      <c r="S70" s="967"/>
      <c r="T70" s="967"/>
      <c r="U70" s="967"/>
      <c r="V70" s="967">
        <v>634</v>
      </c>
      <c r="W70" s="967"/>
      <c r="X70" s="967"/>
      <c r="Y70" s="967"/>
      <c r="Z70" s="967"/>
      <c r="AA70" s="967">
        <v>6</v>
      </c>
      <c r="AB70" s="967"/>
      <c r="AC70" s="967"/>
      <c r="AD70" s="967"/>
      <c r="AE70" s="967"/>
      <c r="AF70" s="967">
        <v>6</v>
      </c>
      <c r="AG70" s="967"/>
      <c r="AH70" s="967"/>
      <c r="AI70" s="967"/>
      <c r="AJ70" s="967"/>
      <c r="AK70" s="967">
        <v>463</v>
      </c>
      <c r="AL70" s="967"/>
      <c r="AM70" s="967"/>
      <c r="AN70" s="967"/>
      <c r="AO70" s="967"/>
      <c r="AP70" s="967" t="s">
        <v>480</v>
      </c>
      <c r="AQ70" s="967"/>
      <c r="AR70" s="967"/>
      <c r="AS70" s="967"/>
      <c r="AT70" s="967"/>
      <c r="AU70" s="967" t="s">
        <v>480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49</v>
      </c>
      <c r="R71" s="967"/>
      <c r="S71" s="967"/>
      <c r="T71" s="967"/>
      <c r="U71" s="967"/>
      <c r="V71" s="967">
        <v>45</v>
      </c>
      <c r="W71" s="967"/>
      <c r="X71" s="967"/>
      <c r="Y71" s="967"/>
      <c r="Z71" s="967"/>
      <c r="AA71" s="967">
        <v>3</v>
      </c>
      <c r="AB71" s="967"/>
      <c r="AC71" s="967"/>
      <c r="AD71" s="967"/>
      <c r="AE71" s="967"/>
      <c r="AF71" s="967">
        <v>3</v>
      </c>
      <c r="AG71" s="967"/>
      <c r="AH71" s="967"/>
      <c r="AI71" s="967"/>
      <c r="AJ71" s="967"/>
      <c r="AK71" s="967" t="s">
        <v>480</v>
      </c>
      <c r="AL71" s="967"/>
      <c r="AM71" s="967"/>
      <c r="AN71" s="967"/>
      <c r="AO71" s="967"/>
      <c r="AP71" s="967" t="s">
        <v>480</v>
      </c>
      <c r="AQ71" s="967"/>
      <c r="AR71" s="967"/>
      <c r="AS71" s="967"/>
      <c r="AT71" s="967"/>
      <c r="AU71" s="967" t="s">
        <v>480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39</v>
      </c>
      <c r="R72" s="967"/>
      <c r="S72" s="967"/>
      <c r="T72" s="967"/>
      <c r="U72" s="967"/>
      <c r="V72" s="967">
        <v>35</v>
      </c>
      <c r="W72" s="967"/>
      <c r="X72" s="967"/>
      <c r="Y72" s="967"/>
      <c r="Z72" s="967"/>
      <c r="AA72" s="967">
        <v>3</v>
      </c>
      <c r="AB72" s="967"/>
      <c r="AC72" s="967"/>
      <c r="AD72" s="967"/>
      <c r="AE72" s="967"/>
      <c r="AF72" s="967">
        <v>3</v>
      </c>
      <c r="AG72" s="967"/>
      <c r="AH72" s="967"/>
      <c r="AI72" s="967"/>
      <c r="AJ72" s="967"/>
      <c r="AK72" s="967" t="s">
        <v>480</v>
      </c>
      <c r="AL72" s="967"/>
      <c r="AM72" s="967"/>
      <c r="AN72" s="967"/>
      <c r="AO72" s="967"/>
      <c r="AP72" s="967" t="s">
        <v>480</v>
      </c>
      <c r="AQ72" s="967"/>
      <c r="AR72" s="967"/>
      <c r="AS72" s="967"/>
      <c r="AT72" s="967"/>
      <c r="AU72" s="967" t="s">
        <v>480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77</v>
      </c>
      <c r="R73" s="967"/>
      <c r="S73" s="967"/>
      <c r="T73" s="967"/>
      <c r="U73" s="967"/>
      <c r="V73" s="967">
        <v>76</v>
      </c>
      <c r="W73" s="967"/>
      <c r="X73" s="967"/>
      <c r="Y73" s="967"/>
      <c r="Z73" s="967"/>
      <c r="AA73" s="967">
        <v>1</v>
      </c>
      <c r="AB73" s="967"/>
      <c r="AC73" s="967"/>
      <c r="AD73" s="967"/>
      <c r="AE73" s="967"/>
      <c r="AF73" s="967">
        <v>1</v>
      </c>
      <c r="AG73" s="967"/>
      <c r="AH73" s="967"/>
      <c r="AI73" s="967"/>
      <c r="AJ73" s="967"/>
      <c r="AK73" s="967" t="s">
        <v>480</v>
      </c>
      <c r="AL73" s="967"/>
      <c r="AM73" s="967"/>
      <c r="AN73" s="967"/>
      <c r="AO73" s="967"/>
      <c r="AP73" s="967" t="s">
        <v>480</v>
      </c>
      <c r="AQ73" s="967"/>
      <c r="AR73" s="967"/>
      <c r="AS73" s="967"/>
      <c r="AT73" s="967"/>
      <c r="AU73" s="967" t="s">
        <v>480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229551</v>
      </c>
      <c r="R74" s="967"/>
      <c r="S74" s="967"/>
      <c r="T74" s="967"/>
      <c r="U74" s="967"/>
      <c r="V74" s="967">
        <v>221564</v>
      </c>
      <c r="W74" s="967"/>
      <c r="X74" s="967"/>
      <c r="Y74" s="967"/>
      <c r="Z74" s="967"/>
      <c r="AA74" s="967">
        <v>7987</v>
      </c>
      <c r="AB74" s="967"/>
      <c r="AC74" s="967"/>
      <c r="AD74" s="967"/>
      <c r="AE74" s="967"/>
      <c r="AF74" s="967">
        <v>7987</v>
      </c>
      <c r="AG74" s="967"/>
      <c r="AH74" s="967"/>
      <c r="AI74" s="967"/>
      <c r="AJ74" s="967"/>
      <c r="AK74" s="967">
        <v>1484</v>
      </c>
      <c r="AL74" s="967"/>
      <c r="AM74" s="967"/>
      <c r="AN74" s="967"/>
      <c r="AO74" s="967"/>
      <c r="AP74" s="967" t="s">
        <v>480</v>
      </c>
      <c r="AQ74" s="967"/>
      <c r="AR74" s="967"/>
      <c r="AS74" s="967"/>
      <c r="AT74" s="967"/>
      <c r="AU74" s="967" t="s">
        <v>480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8014</v>
      </c>
      <c r="AG88" s="955"/>
      <c r="AH88" s="955"/>
      <c r="AI88" s="955"/>
      <c r="AJ88" s="955"/>
      <c r="AK88" s="959"/>
      <c r="AL88" s="959"/>
      <c r="AM88" s="959"/>
      <c r="AN88" s="959"/>
      <c r="AO88" s="959"/>
      <c r="AP88" s="955">
        <v>8219</v>
      </c>
      <c r="AQ88" s="955"/>
      <c r="AR88" s="955"/>
      <c r="AS88" s="955"/>
      <c r="AT88" s="955"/>
      <c r="AU88" s="955">
        <v>2315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813</v>
      </c>
      <c r="CS102" s="947"/>
      <c r="CT102" s="947"/>
      <c r="CU102" s="947"/>
      <c r="CV102" s="948"/>
      <c r="CW102" s="946">
        <v>383</v>
      </c>
      <c r="CX102" s="947"/>
      <c r="CY102" s="947"/>
      <c r="CZ102" s="947"/>
      <c r="DA102" s="948"/>
      <c r="DB102" s="946" t="s">
        <v>480</v>
      </c>
      <c r="DC102" s="947"/>
      <c r="DD102" s="947"/>
      <c r="DE102" s="947"/>
      <c r="DF102" s="948"/>
      <c r="DG102" s="946" t="s">
        <v>480</v>
      </c>
      <c r="DH102" s="947"/>
      <c r="DI102" s="947"/>
      <c r="DJ102" s="947"/>
      <c r="DK102" s="948"/>
      <c r="DL102" s="946" t="s">
        <v>480</v>
      </c>
      <c r="DM102" s="947"/>
      <c r="DN102" s="947"/>
      <c r="DO102" s="947"/>
      <c r="DP102" s="948"/>
      <c r="DQ102" s="946" t="s">
        <v>480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9741732</v>
      </c>
      <c r="AB110" s="873"/>
      <c r="AC110" s="873"/>
      <c r="AD110" s="873"/>
      <c r="AE110" s="874"/>
      <c r="AF110" s="875">
        <v>9262543</v>
      </c>
      <c r="AG110" s="873"/>
      <c r="AH110" s="873"/>
      <c r="AI110" s="873"/>
      <c r="AJ110" s="874"/>
      <c r="AK110" s="875">
        <v>9458964</v>
      </c>
      <c r="AL110" s="873"/>
      <c r="AM110" s="873"/>
      <c r="AN110" s="873"/>
      <c r="AO110" s="874"/>
      <c r="AP110" s="876">
        <v>25.4</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90383804</v>
      </c>
      <c r="BR110" s="800"/>
      <c r="BS110" s="800"/>
      <c r="BT110" s="800"/>
      <c r="BU110" s="800"/>
      <c r="BV110" s="800">
        <v>92644502</v>
      </c>
      <c r="BW110" s="800"/>
      <c r="BX110" s="800"/>
      <c r="BY110" s="800"/>
      <c r="BZ110" s="800"/>
      <c r="CA110" s="800">
        <v>95663611</v>
      </c>
      <c r="CB110" s="800"/>
      <c r="CC110" s="800"/>
      <c r="CD110" s="800"/>
      <c r="CE110" s="800"/>
      <c r="CF110" s="861">
        <v>256.5</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307206</v>
      </c>
      <c r="BR111" s="771"/>
      <c r="BS111" s="771"/>
      <c r="BT111" s="771"/>
      <c r="BU111" s="771"/>
      <c r="BV111" s="771">
        <v>157910</v>
      </c>
      <c r="BW111" s="771"/>
      <c r="BX111" s="771"/>
      <c r="BY111" s="771"/>
      <c r="BZ111" s="771"/>
      <c r="CA111" s="771">
        <v>123597</v>
      </c>
      <c r="CB111" s="771"/>
      <c r="CC111" s="771"/>
      <c r="CD111" s="771"/>
      <c r="CE111" s="771"/>
      <c r="CF111" s="848">
        <v>0.3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32255239</v>
      </c>
      <c r="BR112" s="771"/>
      <c r="BS112" s="771"/>
      <c r="BT112" s="771"/>
      <c r="BU112" s="771"/>
      <c r="BV112" s="771">
        <v>32071000</v>
      </c>
      <c r="BW112" s="771"/>
      <c r="BX112" s="771"/>
      <c r="BY112" s="771"/>
      <c r="BZ112" s="771"/>
      <c r="CA112" s="771">
        <v>31359908</v>
      </c>
      <c r="CB112" s="771"/>
      <c r="CC112" s="771"/>
      <c r="CD112" s="771"/>
      <c r="CE112" s="771"/>
      <c r="CF112" s="848">
        <v>84.1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2433872</v>
      </c>
      <c r="AB113" s="909"/>
      <c r="AC113" s="909"/>
      <c r="AD113" s="909"/>
      <c r="AE113" s="910"/>
      <c r="AF113" s="911">
        <v>2370710</v>
      </c>
      <c r="AG113" s="909"/>
      <c r="AH113" s="909"/>
      <c r="AI113" s="909"/>
      <c r="AJ113" s="910"/>
      <c r="AK113" s="911">
        <v>2277608</v>
      </c>
      <c r="AL113" s="909"/>
      <c r="AM113" s="909"/>
      <c r="AN113" s="909"/>
      <c r="AO113" s="910"/>
      <c r="AP113" s="912">
        <v>6.1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2517380</v>
      </c>
      <c r="BR113" s="771"/>
      <c r="BS113" s="771"/>
      <c r="BT113" s="771"/>
      <c r="BU113" s="771"/>
      <c r="BV113" s="771">
        <v>2377034</v>
      </c>
      <c r="BW113" s="771"/>
      <c r="BX113" s="771"/>
      <c r="BY113" s="771"/>
      <c r="BZ113" s="771"/>
      <c r="CA113" s="771">
        <v>2314790</v>
      </c>
      <c r="CB113" s="771"/>
      <c r="CC113" s="771"/>
      <c r="CD113" s="771"/>
      <c r="CE113" s="771"/>
      <c r="CF113" s="848">
        <v>6.2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112573</v>
      </c>
      <c r="DH113" s="784"/>
      <c r="DI113" s="784"/>
      <c r="DJ113" s="784"/>
      <c r="DK113" s="785"/>
      <c r="DL113" s="786">
        <v>85620</v>
      </c>
      <c r="DM113" s="784"/>
      <c r="DN113" s="784"/>
      <c r="DO113" s="784"/>
      <c r="DP113" s="785"/>
      <c r="DQ113" s="786">
        <v>71624</v>
      </c>
      <c r="DR113" s="784"/>
      <c r="DS113" s="784"/>
      <c r="DT113" s="784"/>
      <c r="DU113" s="785"/>
      <c r="DV113" s="754">
        <v>0.2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191167</v>
      </c>
      <c r="AB114" s="784"/>
      <c r="AC114" s="784"/>
      <c r="AD114" s="784"/>
      <c r="AE114" s="785"/>
      <c r="AF114" s="786">
        <v>208918</v>
      </c>
      <c r="AG114" s="784"/>
      <c r="AH114" s="784"/>
      <c r="AI114" s="784"/>
      <c r="AJ114" s="785"/>
      <c r="AK114" s="786">
        <v>198290</v>
      </c>
      <c r="AL114" s="784"/>
      <c r="AM114" s="784"/>
      <c r="AN114" s="784"/>
      <c r="AO114" s="785"/>
      <c r="AP114" s="754">
        <v>0.5</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14041594</v>
      </c>
      <c r="BR114" s="771"/>
      <c r="BS114" s="771"/>
      <c r="BT114" s="771"/>
      <c r="BU114" s="771"/>
      <c r="BV114" s="771">
        <v>13839625</v>
      </c>
      <c r="BW114" s="771"/>
      <c r="BX114" s="771"/>
      <c r="BY114" s="771"/>
      <c r="BZ114" s="771"/>
      <c r="CA114" s="771">
        <v>13122227</v>
      </c>
      <c r="CB114" s="771"/>
      <c r="CC114" s="771"/>
      <c r="CD114" s="771"/>
      <c r="CE114" s="771"/>
      <c r="CF114" s="848">
        <v>35.200000000000003</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168365</v>
      </c>
      <c r="AB115" s="909"/>
      <c r="AC115" s="909"/>
      <c r="AD115" s="909"/>
      <c r="AE115" s="910"/>
      <c r="AF115" s="911">
        <v>177903</v>
      </c>
      <c r="AG115" s="909"/>
      <c r="AH115" s="909"/>
      <c r="AI115" s="909"/>
      <c r="AJ115" s="910"/>
      <c r="AK115" s="911">
        <v>134358</v>
      </c>
      <c r="AL115" s="909"/>
      <c r="AM115" s="909"/>
      <c r="AN115" s="909"/>
      <c r="AO115" s="910"/>
      <c r="AP115" s="912">
        <v>0.4</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688952</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100467</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12535136</v>
      </c>
      <c r="AB117" s="895"/>
      <c r="AC117" s="895"/>
      <c r="AD117" s="895"/>
      <c r="AE117" s="896"/>
      <c r="AF117" s="898">
        <v>12020074</v>
      </c>
      <c r="AG117" s="895"/>
      <c r="AH117" s="895"/>
      <c r="AI117" s="895"/>
      <c r="AJ117" s="896"/>
      <c r="AK117" s="898">
        <v>12069220</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140194175</v>
      </c>
      <c r="BR118" s="858"/>
      <c r="BS118" s="858"/>
      <c r="BT118" s="858"/>
      <c r="BU118" s="858"/>
      <c r="BV118" s="858">
        <v>141090071</v>
      </c>
      <c r="BW118" s="858"/>
      <c r="BX118" s="858"/>
      <c r="BY118" s="858"/>
      <c r="BZ118" s="858"/>
      <c r="CA118" s="858">
        <v>142584133</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6903933</v>
      </c>
      <c r="BR119" s="800"/>
      <c r="BS119" s="800"/>
      <c r="BT119" s="800"/>
      <c r="BU119" s="800"/>
      <c r="BV119" s="800">
        <v>10406975</v>
      </c>
      <c r="BW119" s="800"/>
      <c r="BX119" s="800"/>
      <c r="BY119" s="800"/>
      <c r="BZ119" s="800"/>
      <c r="CA119" s="800">
        <v>10964273</v>
      </c>
      <c r="CB119" s="800"/>
      <c r="CC119" s="800"/>
      <c r="CD119" s="800"/>
      <c r="CE119" s="800"/>
      <c r="CF119" s="861">
        <v>29.4</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94166</v>
      </c>
      <c r="DH119" s="717"/>
      <c r="DI119" s="717"/>
      <c r="DJ119" s="717"/>
      <c r="DK119" s="718"/>
      <c r="DL119" s="719">
        <v>72290</v>
      </c>
      <c r="DM119" s="717"/>
      <c r="DN119" s="717"/>
      <c r="DO119" s="717"/>
      <c r="DP119" s="718"/>
      <c r="DQ119" s="719">
        <v>51973</v>
      </c>
      <c r="DR119" s="717"/>
      <c r="DS119" s="717"/>
      <c r="DT119" s="717"/>
      <c r="DU119" s="718"/>
      <c r="DV119" s="807">
        <v>0.1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21244960</v>
      </c>
      <c r="BR120" s="771"/>
      <c r="BS120" s="771"/>
      <c r="BT120" s="771"/>
      <c r="BU120" s="771"/>
      <c r="BV120" s="771">
        <v>21896283</v>
      </c>
      <c r="BW120" s="771"/>
      <c r="BX120" s="771"/>
      <c r="BY120" s="771"/>
      <c r="BZ120" s="771"/>
      <c r="CA120" s="771">
        <v>19852825</v>
      </c>
      <c r="CB120" s="771"/>
      <c r="CC120" s="771"/>
      <c r="CD120" s="771"/>
      <c r="CE120" s="771"/>
      <c r="CF120" s="848">
        <v>53.2</v>
      </c>
      <c r="CG120" s="849"/>
      <c r="CH120" s="849"/>
      <c r="CI120" s="849"/>
      <c r="CJ120" s="849"/>
      <c r="CK120" s="850" t="s">
        <v>440</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26544030</v>
      </c>
      <c r="DH120" s="800"/>
      <c r="DI120" s="800"/>
      <c r="DJ120" s="800"/>
      <c r="DK120" s="800"/>
      <c r="DL120" s="800">
        <v>26087049</v>
      </c>
      <c r="DM120" s="800"/>
      <c r="DN120" s="800"/>
      <c r="DO120" s="800"/>
      <c r="DP120" s="800"/>
      <c r="DQ120" s="800">
        <v>25644304</v>
      </c>
      <c r="DR120" s="800"/>
      <c r="DS120" s="800"/>
      <c r="DT120" s="800"/>
      <c r="DU120" s="800"/>
      <c r="DV120" s="801">
        <v>68.8</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16595</v>
      </c>
      <c r="AB121" s="784"/>
      <c r="AC121" s="784"/>
      <c r="AD121" s="784"/>
      <c r="AE121" s="785"/>
      <c r="AF121" s="786">
        <v>16595</v>
      </c>
      <c r="AG121" s="784"/>
      <c r="AH121" s="784"/>
      <c r="AI121" s="784"/>
      <c r="AJ121" s="785"/>
      <c r="AK121" s="786">
        <v>16594</v>
      </c>
      <c r="AL121" s="784"/>
      <c r="AM121" s="784"/>
      <c r="AN121" s="784"/>
      <c r="AO121" s="785"/>
      <c r="AP121" s="754">
        <v>0</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87240187</v>
      </c>
      <c r="BR121" s="858"/>
      <c r="BS121" s="858"/>
      <c r="BT121" s="858"/>
      <c r="BU121" s="858"/>
      <c r="BV121" s="858">
        <v>90521587</v>
      </c>
      <c r="BW121" s="858"/>
      <c r="BX121" s="858"/>
      <c r="BY121" s="858"/>
      <c r="BZ121" s="858"/>
      <c r="CA121" s="858">
        <v>94191980</v>
      </c>
      <c r="CB121" s="858"/>
      <c r="CC121" s="858"/>
      <c r="CD121" s="858"/>
      <c r="CE121" s="858"/>
      <c r="CF121" s="859">
        <v>252.5</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2985361</v>
      </c>
      <c r="DH121" s="771"/>
      <c r="DI121" s="771"/>
      <c r="DJ121" s="771"/>
      <c r="DK121" s="771"/>
      <c r="DL121" s="771">
        <v>2869334</v>
      </c>
      <c r="DM121" s="771"/>
      <c r="DN121" s="771"/>
      <c r="DO121" s="771"/>
      <c r="DP121" s="771"/>
      <c r="DQ121" s="771">
        <v>2715376</v>
      </c>
      <c r="DR121" s="771"/>
      <c r="DS121" s="771"/>
      <c r="DT121" s="771"/>
      <c r="DU121" s="771"/>
      <c r="DV121" s="823">
        <v>7.3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115389080</v>
      </c>
      <c r="BR122" s="840"/>
      <c r="BS122" s="840"/>
      <c r="BT122" s="840"/>
      <c r="BU122" s="840"/>
      <c r="BV122" s="840">
        <v>122824845</v>
      </c>
      <c r="BW122" s="840"/>
      <c r="BX122" s="840"/>
      <c r="BY122" s="840"/>
      <c r="BZ122" s="840"/>
      <c r="CA122" s="840">
        <v>125009078</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1686942</v>
      </c>
      <c r="DH122" s="771"/>
      <c r="DI122" s="771"/>
      <c r="DJ122" s="771"/>
      <c r="DK122" s="771"/>
      <c r="DL122" s="771">
        <v>2069456</v>
      </c>
      <c r="DM122" s="771"/>
      <c r="DN122" s="771"/>
      <c r="DO122" s="771"/>
      <c r="DP122" s="771"/>
      <c r="DQ122" s="771">
        <v>1989632</v>
      </c>
      <c r="DR122" s="771"/>
      <c r="DS122" s="771"/>
      <c r="DT122" s="771"/>
      <c r="DU122" s="771"/>
      <c r="DV122" s="823">
        <v>5.3</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66</v>
      </c>
      <c r="BR123" s="832"/>
      <c r="BS123" s="832"/>
      <c r="BT123" s="832"/>
      <c r="BU123" s="832"/>
      <c r="BV123" s="832">
        <v>48</v>
      </c>
      <c r="BW123" s="832"/>
      <c r="BX123" s="832"/>
      <c r="BY123" s="832"/>
      <c r="BZ123" s="832"/>
      <c r="CA123" s="832">
        <v>47.1</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844400</v>
      </c>
      <c r="DH123" s="784"/>
      <c r="DI123" s="784"/>
      <c r="DJ123" s="784"/>
      <c r="DK123" s="785"/>
      <c r="DL123" s="786">
        <v>872540</v>
      </c>
      <c r="DM123" s="784"/>
      <c r="DN123" s="784"/>
      <c r="DO123" s="784"/>
      <c r="DP123" s="785"/>
      <c r="DQ123" s="786">
        <v>854360</v>
      </c>
      <c r="DR123" s="784"/>
      <c r="DS123" s="784"/>
      <c r="DT123" s="784"/>
      <c r="DU123" s="785"/>
      <c r="DV123" s="754">
        <v>2.2999999999999998</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194506</v>
      </c>
      <c r="DH124" s="717"/>
      <c r="DI124" s="717"/>
      <c r="DJ124" s="717"/>
      <c r="DK124" s="718"/>
      <c r="DL124" s="719">
        <v>172621</v>
      </c>
      <c r="DM124" s="717"/>
      <c r="DN124" s="717"/>
      <c r="DO124" s="717"/>
      <c r="DP124" s="718"/>
      <c r="DQ124" s="719">
        <v>156236</v>
      </c>
      <c r="DR124" s="717"/>
      <c r="DS124" s="717"/>
      <c r="DT124" s="717"/>
      <c r="DU124" s="718"/>
      <c r="DV124" s="807">
        <v>0.4</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140833</v>
      </c>
      <c r="AB126" s="784"/>
      <c r="AC126" s="784"/>
      <c r="AD126" s="784"/>
      <c r="AE126" s="785"/>
      <c r="AF126" s="786">
        <v>152217</v>
      </c>
      <c r="AG126" s="784"/>
      <c r="AH126" s="784"/>
      <c r="AI126" s="784"/>
      <c r="AJ126" s="785"/>
      <c r="AK126" s="786">
        <v>108742</v>
      </c>
      <c r="AL126" s="784"/>
      <c r="AM126" s="784"/>
      <c r="AN126" s="784"/>
      <c r="AO126" s="785"/>
      <c r="AP126" s="754">
        <v>0.3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v>688952</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10937</v>
      </c>
      <c r="AB127" s="784"/>
      <c r="AC127" s="784"/>
      <c r="AD127" s="784"/>
      <c r="AE127" s="785"/>
      <c r="AF127" s="786">
        <v>9091</v>
      </c>
      <c r="AG127" s="784"/>
      <c r="AH127" s="784"/>
      <c r="AI127" s="784"/>
      <c r="AJ127" s="785"/>
      <c r="AK127" s="786">
        <v>9022</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11.33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1462755</v>
      </c>
      <c r="AB128" s="724"/>
      <c r="AC128" s="724"/>
      <c r="AD128" s="724"/>
      <c r="AE128" s="725"/>
      <c r="AF128" s="726">
        <v>1429773</v>
      </c>
      <c r="AG128" s="724"/>
      <c r="AH128" s="724"/>
      <c r="AI128" s="724"/>
      <c r="AJ128" s="725"/>
      <c r="AK128" s="726">
        <v>1572667</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16.329999999999998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45226530</v>
      </c>
      <c r="AB129" s="784"/>
      <c r="AC129" s="784"/>
      <c r="AD129" s="784"/>
      <c r="AE129" s="785"/>
      <c r="AF129" s="786">
        <v>45839951</v>
      </c>
      <c r="AG129" s="784"/>
      <c r="AH129" s="784"/>
      <c r="AI129" s="784"/>
      <c r="AJ129" s="785"/>
      <c r="AK129" s="786">
        <v>45708461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7669103</v>
      </c>
      <c r="AB130" s="784"/>
      <c r="AC130" s="784"/>
      <c r="AD130" s="784"/>
      <c r="AE130" s="785"/>
      <c r="AF130" s="786">
        <v>7852190</v>
      </c>
      <c r="AG130" s="784"/>
      <c r="AH130" s="784"/>
      <c r="AI130" s="784"/>
      <c r="AJ130" s="785"/>
      <c r="AK130" s="786">
        <v>8409451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47.1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37557427</v>
      </c>
      <c r="AB131" s="717"/>
      <c r="AC131" s="717"/>
      <c r="AD131" s="717"/>
      <c r="AE131" s="718"/>
      <c r="AF131" s="719">
        <v>37987761</v>
      </c>
      <c r="AG131" s="717"/>
      <c r="AH131" s="717"/>
      <c r="AI131" s="717"/>
      <c r="AJ131" s="718"/>
      <c r="AK131" s="719">
        <v>37299010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9.0615312919999997</v>
      </c>
      <c r="AB132" s="740"/>
      <c r="AC132" s="740"/>
      <c r="AD132" s="740"/>
      <c r="AE132" s="741"/>
      <c r="AF132" s="742">
        <v>7.2078770470000002</v>
      </c>
      <c r="AG132" s="740"/>
      <c r="AH132" s="740"/>
      <c r="AI132" s="740"/>
      <c r="AJ132" s="741"/>
      <c r="AK132" s="742">
        <v>5.5955962369999996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9.9</v>
      </c>
      <c r="AB133" s="749"/>
      <c r="AC133" s="749"/>
      <c r="AD133" s="749"/>
      <c r="AE133" s="750"/>
      <c r="AF133" s="748">
        <v>8.9</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S7:CG7"/>
    <mergeCell ref="BS10:CG10"/>
    <mergeCell ref="BS8:CG8"/>
    <mergeCell ref="BS9:CG9"/>
    <mergeCell ref="BS17:CG17"/>
    <mergeCell ref="BS19:CG19"/>
    <mergeCell ref="B74:P74"/>
    <mergeCell ref="B72:P72"/>
    <mergeCell ref="B73:P73"/>
    <mergeCell ref="B69:P69"/>
    <mergeCell ref="B71:P71"/>
    <mergeCell ref="B70:P70"/>
    <mergeCell ref="B68:P68"/>
    <mergeCell ref="BS18:CG18"/>
    <mergeCell ref="BS16:CG16"/>
    <mergeCell ref="BS15:CG15"/>
    <mergeCell ref="BS13:CG13"/>
    <mergeCell ref="BS14:CG14"/>
    <mergeCell ref="B8:P8"/>
    <mergeCell ref="Q8:U8"/>
    <mergeCell ref="V8:Z8"/>
    <mergeCell ref="AA8:AE8"/>
    <mergeCell ref="AF8:AJ8"/>
    <mergeCell ref="AK8:AO8"/>
    <mergeCell ref="AP8:AT8"/>
    <mergeCell ref="AU8:AY8"/>
    <mergeCell ref="B14:P14"/>
    <mergeCell ref="Q14:U14"/>
    <mergeCell ref="V14:Z14"/>
    <mergeCell ref="AA14:AE14"/>
    <mergeCell ref="AF14:AJ14"/>
    <mergeCell ref="B16:P1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1:CG11"/>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S12:CG12"/>
    <mergeCell ref="CR13:CV13"/>
    <mergeCell ref="CW13:DA13"/>
    <mergeCell ref="DB13:DF13"/>
    <mergeCell ref="DV16:DZ16"/>
    <mergeCell ref="AK14:AO14"/>
    <mergeCell ref="AP14:AT14"/>
    <mergeCell ref="AU14:AY14"/>
    <mergeCell ref="DG13:DK13"/>
    <mergeCell ref="DL13:DP13"/>
    <mergeCell ref="DQ13:DU13"/>
    <mergeCell ref="AK13:AO13"/>
    <mergeCell ref="AP13:AT13"/>
    <mergeCell ref="AU13:AY13"/>
    <mergeCell ref="CH13:CL13"/>
    <mergeCell ref="CM13:CQ13"/>
    <mergeCell ref="DB15:DF15"/>
    <mergeCell ref="DG15:DK15"/>
    <mergeCell ref="DL15:DP15"/>
    <mergeCell ref="DQ15:DU15"/>
    <mergeCell ref="DB12:DF12"/>
    <mergeCell ref="DG12:DK12"/>
    <mergeCell ref="DL12:DP12"/>
    <mergeCell ref="DQ12:DU12"/>
    <mergeCell ref="DV15:DZ15"/>
    <mergeCell ref="DV12:DZ12"/>
    <mergeCell ref="AU15:AY15"/>
    <mergeCell ref="CH15:CL15"/>
    <mergeCell ref="CM15:CQ15"/>
    <mergeCell ref="CR15:CV15"/>
    <mergeCell ref="CW15:DA15"/>
    <mergeCell ref="DL14:DP14"/>
    <mergeCell ref="DQ14:DU14"/>
    <mergeCell ref="DV14:DZ14"/>
    <mergeCell ref="DL16:DP16"/>
    <mergeCell ref="DQ16:DU16"/>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7:P17"/>
    <mergeCell ref="Q17:U17"/>
    <mergeCell ref="V17:Z17"/>
    <mergeCell ref="AA17:AE17"/>
    <mergeCell ref="AF17:AJ17"/>
    <mergeCell ref="AK17:AO17"/>
    <mergeCell ref="AP17:AT17"/>
    <mergeCell ref="AU17:AY17"/>
    <mergeCell ref="CR16:CV16"/>
    <mergeCell ref="CW16:DA16"/>
    <mergeCell ref="DB16:DF16"/>
    <mergeCell ref="DG16:DK16"/>
    <mergeCell ref="AK16:AO16"/>
    <mergeCell ref="AP16:AT16"/>
    <mergeCell ref="AU16:AY16"/>
    <mergeCell ref="CH16:CL16"/>
    <mergeCell ref="CM16:CQ16"/>
    <mergeCell ref="Q16:U16"/>
    <mergeCell ref="V16:Z16"/>
    <mergeCell ref="AA16:AE16"/>
    <mergeCell ref="AF16:AJ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32" t="s">
        <v>475</v>
      </c>
      <c r="H9" s="1133"/>
      <c r="I9" s="1133"/>
      <c r="J9" s="1134"/>
      <c r="K9" s="263">
        <v>13140742</v>
      </c>
      <c r="L9" s="264">
        <v>67432</v>
      </c>
      <c r="M9" s="265">
        <v>57009</v>
      </c>
      <c r="N9" s="266">
        <v>18.3</v>
      </c>
    </row>
    <row r="10" spans="1:16">
      <c r="A10" s="248"/>
      <c r="B10" s="244"/>
      <c r="C10" s="244"/>
      <c r="D10" s="244"/>
      <c r="E10" s="244"/>
      <c r="F10" s="244"/>
      <c r="G10" s="1132" t="s">
        <v>476</v>
      </c>
      <c r="H10" s="1133"/>
      <c r="I10" s="1133"/>
      <c r="J10" s="1134"/>
      <c r="K10" s="267">
        <v>875249</v>
      </c>
      <c r="L10" s="268">
        <v>4491</v>
      </c>
      <c r="M10" s="269">
        <v>3340</v>
      </c>
      <c r="N10" s="270">
        <v>34.5</v>
      </c>
    </row>
    <row r="11" spans="1:16" ht="13.5" customHeight="1">
      <c r="A11" s="248"/>
      <c r="B11" s="244"/>
      <c r="C11" s="244"/>
      <c r="D11" s="244"/>
      <c r="E11" s="244"/>
      <c r="F11" s="244"/>
      <c r="G11" s="1132" t="s">
        <v>477</v>
      </c>
      <c r="H11" s="1133"/>
      <c r="I11" s="1133"/>
      <c r="J11" s="1134"/>
      <c r="K11" s="267">
        <v>27992</v>
      </c>
      <c r="L11" s="268">
        <v>144</v>
      </c>
      <c r="M11" s="269">
        <v>1813</v>
      </c>
      <c r="N11" s="270">
        <v>-92.1</v>
      </c>
    </row>
    <row r="12" spans="1:16" ht="13.5" customHeight="1">
      <c r="A12" s="248"/>
      <c r="B12" s="244"/>
      <c r="C12" s="244"/>
      <c r="D12" s="244"/>
      <c r="E12" s="244"/>
      <c r="F12" s="244"/>
      <c r="G12" s="1132" t="s">
        <v>478</v>
      </c>
      <c r="H12" s="1133"/>
      <c r="I12" s="1133"/>
      <c r="J12" s="1134"/>
      <c r="K12" s="267">
        <v>32753</v>
      </c>
      <c r="L12" s="268">
        <v>168</v>
      </c>
      <c r="M12" s="269">
        <v>675</v>
      </c>
      <c r="N12" s="270">
        <v>-75.099999999999994</v>
      </c>
    </row>
    <row r="13" spans="1:16" ht="13.5" customHeight="1">
      <c r="A13" s="248"/>
      <c r="B13" s="244"/>
      <c r="C13" s="244"/>
      <c r="D13" s="244"/>
      <c r="E13" s="244"/>
      <c r="F13" s="244"/>
      <c r="G13" s="1132" t="s">
        <v>479</v>
      </c>
      <c r="H13" s="1133"/>
      <c r="I13" s="1133"/>
      <c r="J13" s="1134"/>
      <c r="K13" s="267" t="s">
        <v>480</v>
      </c>
      <c r="L13" s="268" t="s">
        <v>480</v>
      </c>
      <c r="M13" s="269">
        <v>17</v>
      </c>
      <c r="N13" s="270" t="s">
        <v>480</v>
      </c>
    </row>
    <row r="14" spans="1:16" ht="13.5" customHeight="1">
      <c r="A14" s="248"/>
      <c r="B14" s="244"/>
      <c r="C14" s="244"/>
      <c r="D14" s="244"/>
      <c r="E14" s="244"/>
      <c r="F14" s="244"/>
      <c r="G14" s="1132" t="s">
        <v>481</v>
      </c>
      <c r="H14" s="1133"/>
      <c r="I14" s="1133"/>
      <c r="J14" s="1134"/>
      <c r="K14" s="267">
        <v>361741</v>
      </c>
      <c r="L14" s="268">
        <v>1856</v>
      </c>
      <c r="M14" s="269">
        <v>2354</v>
      </c>
      <c r="N14" s="270">
        <v>-21.2</v>
      </c>
    </row>
    <row r="15" spans="1:16" ht="13.5" customHeight="1">
      <c r="A15" s="248"/>
      <c r="B15" s="244"/>
      <c r="C15" s="244"/>
      <c r="D15" s="244"/>
      <c r="E15" s="244"/>
      <c r="F15" s="244"/>
      <c r="G15" s="1132" t="s">
        <v>482</v>
      </c>
      <c r="H15" s="1133"/>
      <c r="I15" s="1133"/>
      <c r="J15" s="1134"/>
      <c r="K15" s="267">
        <v>425087</v>
      </c>
      <c r="L15" s="268">
        <v>2181</v>
      </c>
      <c r="M15" s="269">
        <v>1355</v>
      </c>
      <c r="N15" s="270">
        <v>61</v>
      </c>
    </row>
    <row r="16" spans="1:16">
      <c r="A16" s="248"/>
      <c r="B16" s="244"/>
      <c r="C16" s="244"/>
      <c r="D16" s="244"/>
      <c r="E16" s="244"/>
      <c r="F16" s="244"/>
      <c r="G16" s="1135" t="s">
        <v>483</v>
      </c>
      <c r="H16" s="1136"/>
      <c r="I16" s="1136"/>
      <c r="J16" s="1137"/>
      <c r="K16" s="268">
        <v>-975780</v>
      </c>
      <c r="L16" s="268">
        <v>-5007</v>
      </c>
      <c r="M16" s="269">
        <v>-5590</v>
      </c>
      <c r="N16" s="270">
        <v>-10.4</v>
      </c>
    </row>
    <row r="17" spans="1:16">
      <c r="A17" s="248"/>
      <c r="B17" s="244"/>
      <c r="C17" s="244"/>
      <c r="D17" s="244"/>
      <c r="E17" s="244"/>
      <c r="F17" s="244"/>
      <c r="G17" s="1135" t="s">
        <v>169</v>
      </c>
      <c r="H17" s="1136"/>
      <c r="I17" s="1136"/>
      <c r="J17" s="1137"/>
      <c r="K17" s="268">
        <v>13887784</v>
      </c>
      <c r="L17" s="268">
        <v>71265</v>
      </c>
      <c r="M17" s="269">
        <v>60973</v>
      </c>
      <c r="N17" s="270">
        <v>16.899999999999999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9" t="s">
        <v>488</v>
      </c>
      <c r="H21" s="1130"/>
      <c r="I21" s="1130"/>
      <c r="J21" s="1131"/>
      <c r="K21" s="280">
        <v>7.78</v>
      </c>
      <c r="L21" s="281">
        <v>6.07</v>
      </c>
      <c r="M21" s="282">
        <v>1.71</v>
      </c>
      <c r="N21" s="249"/>
      <c r="O21" s="283"/>
      <c r="P21" s="279"/>
    </row>
    <row r="22" spans="1:16" s="284" customFormat="1">
      <c r="A22" s="279"/>
      <c r="B22" s="249"/>
      <c r="C22" s="249"/>
      <c r="D22" s="249"/>
      <c r="E22" s="249"/>
      <c r="F22" s="249"/>
      <c r="G22" s="1129" t="s">
        <v>489</v>
      </c>
      <c r="H22" s="1130"/>
      <c r="I22" s="1130"/>
      <c r="J22" s="1131"/>
      <c r="K22" s="285">
        <v>100.4</v>
      </c>
      <c r="L22" s="286">
        <v>99.9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0" t="s">
        <v>492</v>
      </c>
      <c r="H32" s="1121"/>
      <c r="I32" s="1121"/>
      <c r="J32" s="1122"/>
      <c r="K32" s="294">
        <v>9458964</v>
      </c>
      <c r="L32" s="294">
        <v>48539</v>
      </c>
      <c r="M32" s="295">
        <v>31696</v>
      </c>
      <c r="N32" s="296">
        <v>53.1</v>
      </c>
    </row>
    <row r="33" spans="1:16" ht="13.5" customHeight="1">
      <c r="A33" s="248"/>
      <c r="B33" s="244"/>
      <c r="C33" s="244"/>
      <c r="D33" s="244"/>
      <c r="E33" s="244"/>
      <c r="F33" s="244"/>
      <c r="G33" s="1120" t="s">
        <v>493</v>
      </c>
      <c r="H33" s="1121"/>
      <c r="I33" s="1121"/>
      <c r="J33" s="1122"/>
      <c r="K33" s="294" t="s">
        <v>480</v>
      </c>
      <c r="L33" s="294" t="s">
        <v>480</v>
      </c>
      <c r="M33" s="295">
        <v>4</v>
      </c>
      <c r="N33" s="296" t="s">
        <v>480</v>
      </c>
    </row>
    <row r="34" spans="1:16" ht="27" customHeight="1">
      <c r="A34" s="248"/>
      <c r="B34" s="244"/>
      <c r="C34" s="244"/>
      <c r="D34" s="244"/>
      <c r="E34" s="244"/>
      <c r="F34" s="244"/>
      <c r="G34" s="1120" t="s">
        <v>494</v>
      </c>
      <c r="H34" s="1121"/>
      <c r="I34" s="1121"/>
      <c r="J34" s="1122"/>
      <c r="K34" s="294" t="s">
        <v>480</v>
      </c>
      <c r="L34" s="294" t="s">
        <v>480</v>
      </c>
      <c r="M34" s="295">
        <v>31</v>
      </c>
      <c r="N34" s="296" t="s">
        <v>480</v>
      </c>
    </row>
    <row r="35" spans="1:16" ht="27" customHeight="1">
      <c r="A35" s="248"/>
      <c r="B35" s="244"/>
      <c r="C35" s="244"/>
      <c r="D35" s="244"/>
      <c r="E35" s="244"/>
      <c r="F35" s="244"/>
      <c r="G35" s="1120" t="s">
        <v>495</v>
      </c>
      <c r="H35" s="1121"/>
      <c r="I35" s="1121"/>
      <c r="J35" s="1122"/>
      <c r="K35" s="294">
        <v>2277608</v>
      </c>
      <c r="L35" s="294">
        <v>11688</v>
      </c>
      <c r="M35" s="295">
        <v>8185</v>
      </c>
      <c r="N35" s="296">
        <v>42.8</v>
      </c>
    </row>
    <row r="36" spans="1:16" ht="27" customHeight="1">
      <c r="A36" s="248"/>
      <c r="B36" s="244"/>
      <c r="C36" s="244"/>
      <c r="D36" s="244"/>
      <c r="E36" s="244"/>
      <c r="F36" s="244"/>
      <c r="G36" s="1120" t="s">
        <v>496</v>
      </c>
      <c r="H36" s="1121"/>
      <c r="I36" s="1121"/>
      <c r="J36" s="1122"/>
      <c r="K36" s="294">
        <v>198290</v>
      </c>
      <c r="L36" s="294">
        <v>1018</v>
      </c>
      <c r="M36" s="295">
        <v>857</v>
      </c>
      <c r="N36" s="296">
        <v>18.8</v>
      </c>
    </row>
    <row r="37" spans="1:16" ht="13.5" customHeight="1">
      <c r="A37" s="248"/>
      <c r="B37" s="244"/>
      <c r="C37" s="244"/>
      <c r="D37" s="244"/>
      <c r="E37" s="244"/>
      <c r="F37" s="244"/>
      <c r="G37" s="1120" t="s">
        <v>497</v>
      </c>
      <c r="H37" s="1121"/>
      <c r="I37" s="1121"/>
      <c r="J37" s="1122"/>
      <c r="K37" s="294">
        <v>134358</v>
      </c>
      <c r="L37" s="294">
        <v>689</v>
      </c>
      <c r="M37" s="295">
        <v>1599</v>
      </c>
      <c r="N37" s="296">
        <v>-56.9</v>
      </c>
    </row>
    <row r="38" spans="1:16" ht="27" customHeight="1">
      <c r="A38" s="248"/>
      <c r="B38" s="244"/>
      <c r="C38" s="244"/>
      <c r="D38" s="244"/>
      <c r="E38" s="244"/>
      <c r="F38" s="244"/>
      <c r="G38" s="1123" t="s">
        <v>498</v>
      </c>
      <c r="H38" s="1124"/>
      <c r="I38" s="1124"/>
      <c r="J38" s="1125"/>
      <c r="K38" s="297" t="s">
        <v>480</v>
      </c>
      <c r="L38" s="297" t="s">
        <v>480</v>
      </c>
      <c r="M38" s="298">
        <v>2</v>
      </c>
      <c r="N38" s="299" t="s">
        <v>480</v>
      </c>
      <c r="O38" s="293"/>
    </row>
    <row r="39" spans="1:16">
      <c r="A39" s="248"/>
      <c r="B39" s="244"/>
      <c r="C39" s="244"/>
      <c r="D39" s="244"/>
      <c r="E39" s="244"/>
      <c r="F39" s="244"/>
      <c r="G39" s="1123" t="s">
        <v>499</v>
      </c>
      <c r="H39" s="1124"/>
      <c r="I39" s="1124"/>
      <c r="J39" s="1125"/>
      <c r="K39" s="300">
        <v>-1572667</v>
      </c>
      <c r="L39" s="300">
        <v>-8070</v>
      </c>
      <c r="M39" s="301">
        <v>-7786</v>
      </c>
      <c r="N39" s="302">
        <v>3.6</v>
      </c>
      <c r="O39" s="293"/>
    </row>
    <row r="40" spans="1:16" ht="27" customHeight="1">
      <c r="A40" s="248"/>
      <c r="B40" s="244"/>
      <c r="C40" s="244"/>
      <c r="D40" s="244"/>
      <c r="E40" s="244"/>
      <c r="F40" s="244"/>
      <c r="G40" s="1120" t="s">
        <v>500</v>
      </c>
      <c r="H40" s="1121"/>
      <c r="I40" s="1121"/>
      <c r="J40" s="1122"/>
      <c r="K40" s="300">
        <v>-8409451</v>
      </c>
      <c r="L40" s="300">
        <v>-43153</v>
      </c>
      <c r="M40" s="301">
        <v>-26731</v>
      </c>
      <c r="N40" s="302">
        <v>61.4</v>
      </c>
      <c r="O40" s="293"/>
    </row>
    <row r="41" spans="1:16">
      <c r="A41" s="248"/>
      <c r="B41" s="244"/>
      <c r="C41" s="244"/>
      <c r="D41" s="244"/>
      <c r="E41" s="244"/>
      <c r="F41" s="244"/>
      <c r="G41" s="1126" t="s">
        <v>280</v>
      </c>
      <c r="H41" s="1127"/>
      <c r="I41" s="1127"/>
      <c r="J41" s="1128"/>
      <c r="K41" s="294">
        <v>2087102</v>
      </c>
      <c r="L41" s="300">
        <v>10710</v>
      </c>
      <c r="M41" s="301">
        <v>7858</v>
      </c>
      <c r="N41" s="302">
        <v>36.299999999999997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3" t="s">
        <v>470</v>
      </c>
      <c r="J49" s="1115" t="s">
        <v>504</v>
      </c>
      <c r="K49" s="1116"/>
      <c r="L49" s="1116"/>
      <c r="M49" s="1116"/>
      <c r="N49" s="1117"/>
    </row>
    <row r="50" spans="1:14">
      <c r="A50" s="248"/>
      <c r="B50" s="244"/>
      <c r="C50" s="244"/>
      <c r="D50" s="244"/>
      <c r="E50" s="244"/>
      <c r="F50" s="244"/>
      <c r="G50" s="312"/>
      <c r="H50" s="313"/>
      <c r="I50" s="1114"/>
      <c r="J50" s="314" t="s">
        <v>505</v>
      </c>
      <c r="K50" s="315" t="s">
        <v>506</v>
      </c>
      <c r="L50" s="316" t="s">
        <v>507</v>
      </c>
      <c r="M50" s="317" t="s">
        <v>508</v>
      </c>
      <c r="N50" s="318" t="s">
        <v>509</v>
      </c>
    </row>
    <row r="51" spans="1:14">
      <c r="A51" s="248"/>
      <c r="B51" s="244"/>
      <c r="C51" s="244"/>
      <c r="D51" s="244"/>
      <c r="E51" s="244"/>
      <c r="F51" s="244"/>
      <c r="G51" s="310" t="s">
        <v>510</v>
      </c>
      <c r="H51" s="311"/>
      <c r="I51" s="319">
        <v>8949767</v>
      </c>
      <c r="J51" s="320">
        <v>46027</v>
      </c>
      <c r="K51" s="321">
        <v>-20.399999999999999</v>
      </c>
      <c r="L51" s="322">
        <v>50804</v>
      </c>
      <c r="M51" s="323">
        <v>-1.4</v>
      </c>
      <c r="N51" s="324">
        <v>-19</v>
      </c>
    </row>
    <row r="52" spans="1:14">
      <c r="A52" s="248"/>
      <c r="B52" s="244"/>
      <c r="C52" s="244"/>
      <c r="D52" s="244"/>
      <c r="E52" s="244"/>
      <c r="F52" s="244"/>
      <c r="G52" s="325"/>
      <c r="H52" s="326" t="s">
        <v>511</v>
      </c>
      <c r="I52" s="327">
        <v>5276580</v>
      </c>
      <c r="J52" s="328">
        <v>27136</v>
      </c>
      <c r="K52" s="329">
        <v>-17.8</v>
      </c>
      <c r="L52" s="330">
        <v>30480</v>
      </c>
      <c r="M52" s="331">
        <v>-6.6</v>
      </c>
      <c r="N52" s="332">
        <v>-11.2</v>
      </c>
    </row>
    <row r="53" spans="1:14">
      <c r="A53" s="248"/>
      <c r="B53" s="244"/>
      <c r="C53" s="244"/>
      <c r="D53" s="244"/>
      <c r="E53" s="244"/>
      <c r="F53" s="244"/>
      <c r="G53" s="310" t="s">
        <v>512</v>
      </c>
      <c r="H53" s="311"/>
      <c r="I53" s="319">
        <v>10953244</v>
      </c>
      <c r="J53" s="320">
        <v>56453</v>
      </c>
      <c r="K53" s="321">
        <v>22.7</v>
      </c>
      <c r="L53" s="322">
        <v>38606</v>
      </c>
      <c r="M53" s="323">
        <v>-24</v>
      </c>
      <c r="N53" s="324">
        <v>46.7</v>
      </c>
    </row>
    <row r="54" spans="1:14">
      <c r="A54" s="248"/>
      <c r="B54" s="244"/>
      <c r="C54" s="244"/>
      <c r="D54" s="244"/>
      <c r="E54" s="244"/>
      <c r="F54" s="244"/>
      <c r="G54" s="325"/>
      <c r="H54" s="326" t="s">
        <v>511</v>
      </c>
      <c r="I54" s="327">
        <v>6952028</v>
      </c>
      <c r="J54" s="328">
        <v>35831</v>
      </c>
      <c r="K54" s="329">
        <v>32</v>
      </c>
      <c r="L54" s="330">
        <v>22435</v>
      </c>
      <c r="M54" s="331">
        <v>-26.4</v>
      </c>
      <c r="N54" s="332">
        <v>58.4</v>
      </c>
    </row>
    <row r="55" spans="1:14">
      <c r="A55" s="248"/>
      <c r="B55" s="244"/>
      <c r="C55" s="244"/>
      <c r="D55" s="244"/>
      <c r="E55" s="244"/>
      <c r="F55" s="244"/>
      <c r="G55" s="310" t="s">
        <v>513</v>
      </c>
      <c r="H55" s="311"/>
      <c r="I55" s="319">
        <v>15068627</v>
      </c>
      <c r="J55" s="320">
        <v>77418</v>
      </c>
      <c r="K55" s="321">
        <v>37.1</v>
      </c>
      <c r="L55" s="322">
        <v>39425</v>
      </c>
      <c r="M55" s="323">
        <v>2.1</v>
      </c>
      <c r="N55" s="324">
        <v>35</v>
      </c>
    </row>
    <row r="56" spans="1:14">
      <c r="A56" s="248"/>
      <c r="B56" s="244"/>
      <c r="C56" s="244"/>
      <c r="D56" s="244"/>
      <c r="E56" s="244"/>
      <c r="F56" s="244"/>
      <c r="G56" s="325"/>
      <c r="H56" s="326" t="s">
        <v>511</v>
      </c>
      <c r="I56" s="327">
        <v>8512307</v>
      </c>
      <c r="J56" s="328">
        <v>43734</v>
      </c>
      <c r="K56" s="329">
        <v>22.1</v>
      </c>
      <c r="L56" s="330">
        <v>22414</v>
      </c>
      <c r="M56" s="331">
        <v>-0.1</v>
      </c>
      <c r="N56" s="332">
        <v>22.2</v>
      </c>
    </row>
    <row r="57" spans="1:14">
      <c r="A57" s="248"/>
      <c r="B57" s="244"/>
      <c r="C57" s="244"/>
      <c r="D57" s="244"/>
      <c r="E57" s="244"/>
      <c r="F57" s="244"/>
      <c r="G57" s="310" t="s">
        <v>514</v>
      </c>
      <c r="H57" s="311"/>
      <c r="I57" s="319">
        <v>12835953</v>
      </c>
      <c r="J57" s="320">
        <v>65687</v>
      </c>
      <c r="K57" s="321">
        <v>-15.2</v>
      </c>
      <c r="L57" s="322">
        <v>43141</v>
      </c>
      <c r="M57" s="323">
        <v>9.4</v>
      </c>
      <c r="N57" s="324">
        <v>-24.6</v>
      </c>
    </row>
    <row r="58" spans="1:14">
      <c r="A58" s="248"/>
      <c r="B58" s="244"/>
      <c r="C58" s="244"/>
      <c r="D58" s="244"/>
      <c r="E58" s="244"/>
      <c r="F58" s="244"/>
      <c r="G58" s="325"/>
      <c r="H58" s="326" t="s">
        <v>511</v>
      </c>
      <c r="I58" s="327">
        <v>5978794</v>
      </c>
      <c r="J58" s="328">
        <v>30596</v>
      </c>
      <c r="K58" s="329">
        <v>-30</v>
      </c>
      <c r="L58" s="330">
        <v>21887</v>
      </c>
      <c r="M58" s="331">
        <v>-2.4</v>
      </c>
      <c r="N58" s="332">
        <v>-27.6</v>
      </c>
    </row>
    <row r="59" spans="1:14">
      <c r="A59" s="248"/>
      <c r="B59" s="244"/>
      <c r="C59" s="244"/>
      <c r="D59" s="244"/>
      <c r="E59" s="244"/>
      <c r="F59" s="244"/>
      <c r="G59" s="310" t="s">
        <v>515</v>
      </c>
      <c r="H59" s="311"/>
      <c r="I59" s="319">
        <v>13007235</v>
      </c>
      <c r="J59" s="320">
        <v>66747</v>
      </c>
      <c r="K59" s="321">
        <v>1.6</v>
      </c>
      <c r="L59" s="322">
        <v>45117</v>
      </c>
      <c r="M59" s="323">
        <v>4.5999999999999996</v>
      </c>
      <c r="N59" s="324">
        <v>-3</v>
      </c>
    </row>
    <row r="60" spans="1:14">
      <c r="A60" s="248"/>
      <c r="B60" s="244"/>
      <c r="C60" s="244"/>
      <c r="D60" s="244"/>
      <c r="E60" s="244"/>
      <c r="F60" s="244"/>
      <c r="G60" s="325"/>
      <c r="H60" s="326" t="s">
        <v>511</v>
      </c>
      <c r="I60" s="333">
        <v>7557469</v>
      </c>
      <c r="J60" s="328">
        <v>38781</v>
      </c>
      <c r="K60" s="329">
        <v>26.8</v>
      </c>
      <c r="L60" s="330">
        <v>25589</v>
      </c>
      <c r="M60" s="331">
        <v>16.899999999999999</v>
      </c>
      <c r="N60" s="332">
        <v>9.9</v>
      </c>
    </row>
    <row r="61" spans="1:14">
      <c r="A61" s="248"/>
      <c r="B61" s="244"/>
      <c r="C61" s="244"/>
      <c r="D61" s="244"/>
      <c r="E61" s="244"/>
      <c r="F61" s="244"/>
      <c r="G61" s="310" t="s">
        <v>516</v>
      </c>
      <c r="H61" s="334"/>
      <c r="I61" s="335">
        <v>12162965</v>
      </c>
      <c r="J61" s="336">
        <v>62466</v>
      </c>
      <c r="K61" s="337">
        <v>5.2</v>
      </c>
      <c r="L61" s="338">
        <v>43419</v>
      </c>
      <c r="M61" s="339">
        <v>-1.9</v>
      </c>
      <c r="N61" s="324">
        <v>7.1</v>
      </c>
    </row>
    <row r="62" spans="1:14">
      <c r="A62" s="248"/>
      <c r="B62" s="244"/>
      <c r="C62" s="244"/>
      <c r="D62" s="244"/>
      <c r="E62" s="244"/>
      <c r="F62" s="244"/>
      <c r="G62" s="325"/>
      <c r="H62" s="326" t="s">
        <v>511</v>
      </c>
      <c r="I62" s="327">
        <v>6855436</v>
      </c>
      <c r="J62" s="328">
        <v>35216</v>
      </c>
      <c r="K62" s="329">
        <v>6.6</v>
      </c>
      <c r="L62" s="330">
        <v>24561</v>
      </c>
      <c r="M62" s="331">
        <v>-3.7</v>
      </c>
      <c r="N62" s="332">
        <v>10.3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8" t="s">
        <v>3</v>
      </c>
      <c r="D47" s="1138"/>
      <c r="E47" s="1139"/>
      <c r="F47" s="11">
        <v>5.62</v>
      </c>
      <c r="G47" s="12">
        <v>6.47</v>
      </c>
      <c r="H47" s="12">
        <v>7.34</v>
      </c>
      <c r="I47" s="12">
        <v>7.99</v>
      </c>
      <c r="J47" s="13">
        <v>8.83</v>
      </c>
    </row>
    <row r="48" spans="2:10" ht="57.75" customHeight="1">
      <c r="B48" s="14"/>
      <c r="C48" s="1140" t="s">
        <v>4</v>
      </c>
      <c r="D48" s="1140"/>
      <c r="E48" s="1141"/>
      <c r="F48" s="15">
        <v>1.6</v>
      </c>
      <c r="G48" s="16">
        <v>1.66</v>
      </c>
      <c r="H48" s="16">
        <v>1.47</v>
      </c>
      <c r="I48" s="16">
        <v>1.58</v>
      </c>
      <c r="J48" s="17">
        <v>1.76</v>
      </c>
    </row>
    <row r="49" spans="2:10" ht="57.75" customHeight="1" thickBot="1">
      <c r="B49" s="18"/>
      <c r="C49" s="1142" t="s">
        <v>5</v>
      </c>
      <c r="D49" s="1142"/>
      <c r="E49" s="1143"/>
      <c r="F49" s="19">
        <v>0.22</v>
      </c>
      <c r="G49" s="20">
        <v>0.28999999999999998</v>
      </c>
      <c r="H49" s="20" t="s">
        <v>523</v>
      </c>
      <c r="I49" s="20">
        <v>0.14000000000000001</v>
      </c>
      <c r="J49" s="21">
        <v>0.18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0" t="s">
        <v>524</v>
      </c>
      <c r="D34" s="1150"/>
      <c r="E34" s="1151"/>
      <c r="F34" s="32">
        <v>3.33</v>
      </c>
      <c r="G34" s="33">
        <v>3.37</v>
      </c>
      <c r="H34" s="33">
        <v>3.8</v>
      </c>
      <c r="I34" s="33">
        <v>4.54</v>
      </c>
      <c r="J34" s="34">
        <v>5.37</v>
      </c>
      <c r="K34" s="22"/>
      <c r="L34" s="22"/>
      <c r="M34" s="22"/>
      <c r="N34" s="22"/>
      <c r="O34" s="22"/>
      <c r="P34" s="22"/>
    </row>
    <row r="35" spans="1:16" ht="39" customHeight="1">
      <c r="A35" s="22"/>
      <c r="B35" s="35"/>
      <c r="C35" s="1144" t="s">
        <v>525</v>
      </c>
      <c r="D35" s="1145"/>
      <c r="E35" s="1146"/>
      <c r="F35" s="36">
        <v>1.6</v>
      </c>
      <c r="G35" s="37">
        <v>1.65</v>
      </c>
      <c r="H35" s="37">
        <v>1.46</v>
      </c>
      <c r="I35" s="37">
        <v>1.57</v>
      </c>
      <c r="J35" s="38">
        <v>1.73</v>
      </c>
      <c r="K35" s="22"/>
      <c r="L35" s="22"/>
      <c r="M35" s="22"/>
      <c r="N35" s="22"/>
      <c r="O35" s="22"/>
      <c r="P35" s="22"/>
    </row>
    <row r="36" spans="1:16" ht="39" customHeight="1">
      <c r="A36" s="22"/>
      <c r="B36" s="35"/>
      <c r="C36" s="1144" t="s">
        <v>526</v>
      </c>
      <c r="D36" s="1145"/>
      <c r="E36" s="1146"/>
      <c r="F36" s="36">
        <v>0.22</v>
      </c>
      <c r="G36" s="37">
        <v>0</v>
      </c>
      <c r="H36" s="37">
        <v>0.85</v>
      </c>
      <c r="I36" s="37">
        <v>1.56</v>
      </c>
      <c r="J36" s="38">
        <v>1.56</v>
      </c>
      <c r="K36" s="22"/>
      <c r="L36" s="22"/>
      <c r="M36" s="22"/>
      <c r="N36" s="22"/>
      <c r="O36" s="22"/>
      <c r="P36" s="22"/>
    </row>
    <row r="37" spans="1:16" ht="39" customHeight="1">
      <c r="A37" s="22"/>
      <c r="B37" s="35"/>
      <c r="C37" s="1144" t="s">
        <v>527</v>
      </c>
      <c r="D37" s="1145"/>
      <c r="E37" s="1146"/>
      <c r="F37" s="36">
        <v>0.47</v>
      </c>
      <c r="G37" s="37">
        <v>0.63</v>
      </c>
      <c r="H37" s="37">
        <v>1.1100000000000001</v>
      </c>
      <c r="I37" s="37">
        <v>1.38</v>
      </c>
      <c r="J37" s="38">
        <v>1.53</v>
      </c>
      <c r="K37" s="22"/>
      <c r="L37" s="22"/>
      <c r="M37" s="22"/>
      <c r="N37" s="22"/>
      <c r="O37" s="22"/>
      <c r="P37" s="22"/>
    </row>
    <row r="38" spans="1:16" ht="39" customHeight="1">
      <c r="A38" s="22"/>
      <c r="B38" s="35"/>
      <c r="C38" s="1144" t="s">
        <v>528</v>
      </c>
      <c r="D38" s="1145"/>
      <c r="E38" s="1146"/>
      <c r="F38" s="36">
        <v>0.23</v>
      </c>
      <c r="G38" s="37">
        <v>0.06</v>
      </c>
      <c r="H38" s="37">
        <v>0.33</v>
      </c>
      <c r="I38" s="37">
        <v>0.33</v>
      </c>
      <c r="J38" s="38">
        <v>0.37</v>
      </c>
      <c r="K38" s="22"/>
      <c r="L38" s="22"/>
      <c r="M38" s="22"/>
      <c r="N38" s="22"/>
      <c r="O38" s="22"/>
      <c r="P38" s="22"/>
    </row>
    <row r="39" spans="1:16" ht="39" customHeight="1">
      <c r="A39" s="22"/>
      <c r="B39" s="35"/>
      <c r="C39" s="1144" t="s">
        <v>529</v>
      </c>
      <c r="D39" s="1145"/>
      <c r="E39" s="1146"/>
      <c r="F39" s="36">
        <v>0.12</v>
      </c>
      <c r="G39" s="37">
        <v>0.12</v>
      </c>
      <c r="H39" s="37">
        <v>0.12</v>
      </c>
      <c r="I39" s="37">
        <v>0.12</v>
      </c>
      <c r="J39" s="38">
        <v>0.12</v>
      </c>
      <c r="K39" s="22"/>
      <c r="L39" s="22"/>
      <c r="M39" s="22"/>
      <c r="N39" s="22"/>
      <c r="O39" s="22"/>
      <c r="P39" s="22"/>
    </row>
    <row r="40" spans="1:16" ht="39" customHeight="1">
      <c r="A40" s="22"/>
      <c r="B40" s="35"/>
      <c r="C40" s="1144" t="s">
        <v>530</v>
      </c>
      <c r="D40" s="1145"/>
      <c r="E40" s="1146"/>
      <c r="F40" s="36">
        <v>0.04</v>
      </c>
      <c r="G40" s="37">
        <v>0.04</v>
      </c>
      <c r="H40" s="37">
        <v>0.04</v>
      </c>
      <c r="I40" s="37">
        <v>0.04</v>
      </c>
      <c r="J40" s="38">
        <v>0.04</v>
      </c>
      <c r="K40" s="22"/>
      <c r="L40" s="22"/>
      <c r="M40" s="22"/>
      <c r="N40" s="22"/>
      <c r="O40" s="22"/>
      <c r="P40" s="22"/>
    </row>
    <row r="41" spans="1:16" ht="39" customHeight="1">
      <c r="A41" s="22"/>
      <c r="B41" s="35"/>
      <c r="C41" s="1144" t="s">
        <v>531</v>
      </c>
      <c r="D41" s="1145"/>
      <c r="E41" s="1146"/>
      <c r="F41" s="36">
        <v>0.04</v>
      </c>
      <c r="G41" s="37">
        <v>0.02</v>
      </c>
      <c r="H41" s="37">
        <v>0.02</v>
      </c>
      <c r="I41" s="37">
        <v>0.02</v>
      </c>
      <c r="J41" s="38">
        <v>0.03</v>
      </c>
      <c r="K41" s="22"/>
      <c r="L41" s="22"/>
      <c r="M41" s="22"/>
      <c r="N41" s="22"/>
      <c r="O41" s="22"/>
      <c r="P41" s="22"/>
    </row>
    <row r="42" spans="1:16" ht="39" customHeight="1">
      <c r="A42" s="22"/>
      <c r="B42" s="39"/>
      <c r="C42" s="1144" t="s">
        <v>532</v>
      </c>
      <c r="D42" s="1145"/>
      <c r="E42" s="1146"/>
      <c r="F42" s="36" t="s">
        <v>480</v>
      </c>
      <c r="G42" s="37" t="s">
        <v>480</v>
      </c>
      <c r="H42" s="37" t="s">
        <v>480</v>
      </c>
      <c r="I42" s="37" t="s">
        <v>480</v>
      </c>
      <c r="J42" s="38" t="s">
        <v>480</v>
      </c>
      <c r="K42" s="22"/>
      <c r="L42" s="22"/>
      <c r="M42" s="22"/>
      <c r="N42" s="22"/>
      <c r="O42" s="22"/>
      <c r="P42" s="22"/>
    </row>
    <row r="43" spans="1:16" ht="39" customHeight="1" thickBot="1">
      <c r="A43" s="22"/>
      <c r="B43" s="40"/>
      <c r="C43" s="1147" t="s">
        <v>533</v>
      </c>
      <c r="D43" s="1148"/>
      <c r="E43" s="1149"/>
      <c r="F43" s="41">
        <v>0.01</v>
      </c>
      <c r="G43" s="42">
        <v>0.01</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0" t="s">
        <v>11</v>
      </c>
      <c r="C45" s="1161"/>
      <c r="D45" s="58"/>
      <c r="E45" s="1166" t="s">
        <v>12</v>
      </c>
      <c r="F45" s="1166"/>
      <c r="G45" s="1166"/>
      <c r="H45" s="1166"/>
      <c r="I45" s="1166"/>
      <c r="J45" s="1167"/>
      <c r="K45" s="59">
        <v>10708</v>
      </c>
      <c r="L45" s="60">
        <v>10393</v>
      </c>
      <c r="M45" s="60">
        <v>9742</v>
      </c>
      <c r="N45" s="60">
        <v>9263</v>
      </c>
      <c r="O45" s="61">
        <v>9459</v>
      </c>
      <c r="P45" s="48"/>
      <c r="Q45" s="48"/>
      <c r="R45" s="48"/>
      <c r="S45" s="48"/>
      <c r="T45" s="48"/>
      <c r="U45" s="48"/>
    </row>
    <row r="46" spans="1:21" ht="30.75" customHeight="1">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15</v>
      </c>
      <c r="F48" s="1154"/>
      <c r="G48" s="1154"/>
      <c r="H48" s="1154"/>
      <c r="I48" s="1154"/>
      <c r="J48" s="1155"/>
      <c r="K48" s="63">
        <v>2274</v>
      </c>
      <c r="L48" s="64">
        <v>2481</v>
      </c>
      <c r="M48" s="64">
        <v>2434</v>
      </c>
      <c r="N48" s="64">
        <v>2371</v>
      </c>
      <c r="O48" s="65">
        <v>2278</v>
      </c>
      <c r="P48" s="48"/>
      <c r="Q48" s="48"/>
      <c r="R48" s="48"/>
      <c r="S48" s="48"/>
      <c r="T48" s="48"/>
      <c r="U48" s="48"/>
    </row>
    <row r="49" spans="1:21" ht="30.75" customHeight="1">
      <c r="A49" s="48"/>
      <c r="B49" s="1162"/>
      <c r="C49" s="1163"/>
      <c r="D49" s="62"/>
      <c r="E49" s="1154" t="s">
        <v>16</v>
      </c>
      <c r="F49" s="1154"/>
      <c r="G49" s="1154"/>
      <c r="H49" s="1154"/>
      <c r="I49" s="1154"/>
      <c r="J49" s="1155"/>
      <c r="K49" s="63">
        <v>196</v>
      </c>
      <c r="L49" s="64">
        <v>195</v>
      </c>
      <c r="M49" s="64">
        <v>191</v>
      </c>
      <c r="N49" s="64">
        <v>209</v>
      </c>
      <c r="O49" s="65">
        <v>198</v>
      </c>
      <c r="P49" s="48"/>
      <c r="Q49" s="48"/>
      <c r="R49" s="48"/>
      <c r="S49" s="48"/>
      <c r="T49" s="48"/>
      <c r="U49" s="48"/>
    </row>
    <row r="50" spans="1:21" ht="30.75" customHeight="1">
      <c r="A50" s="48"/>
      <c r="B50" s="1162"/>
      <c r="C50" s="1163"/>
      <c r="D50" s="62"/>
      <c r="E50" s="1154" t="s">
        <v>17</v>
      </c>
      <c r="F50" s="1154"/>
      <c r="G50" s="1154"/>
      <c r="H50" s="1154"/>
      <c r="I50" s="1154"/>
      <c r="J50" s="1155"/>
      <c r="K50" s="63">
        <v>192</v>
      </c>
      <c r="L50" s="64">
        <v>204</v>
      </c>
      <c r="M50" s="64">
        <v>168</v>
      </c>
      <c r="N50" s="64">
        <v>178</v>
      </c>
      <c r="O50" s="65">
        <v>134</v>
      </c>
      <c r="P50" s="48"/>
      <c r="Q50" s="48"/>
      <c r="R50" s="48"/>
      <c r="S50" s="48"/>
      <c r="T50" s="48"/>
      <c r="U50" s="48"/>
    </row>
    <row r="51" spans="1:21" ht="30.75" customHeight="1">
      <c r="A51" s="48"/>
      <c r="B51" s="1164"/>
      <c r="C51" s="1165"/>
      <c r="D51" s="66"/>
      <c r="E51" s="1154" t="s">
        <v>18</v>
      </c>
      <c r="F51" s="1154"/>
      <c r="G51" s="1154"/>
      <c r="H51" s="1154"/>
      <c r="I51" s="1154"/>
      <c r="J51" s="1155"/>
      <c r="K51" s="63" t="s">
        <v>480</v>
      </c>
      <c r="L51" s="64" t="s">
        <v>480</v>
      </c>
      <c r="M51" s="64" t="s">
        <v>480</v>
      </c>
      <c r="N51" s="64" t="s">
        <v>480</v>
      </c>
      <c r="O51" s="65" t="s">
        <v>480</v>
      </c>
      <c r="P51" s="48"/>
      <c r="Q51" s="48"/>
      <c r="R51" s="48"/>
      <c r="S51" s="48"/>
      <c r="T51" s="48"/>
      <c r="U51" s="48"/>
    </row>
    <row r="52" spans="1:21" ht="30.75" customHeight="1">
      <c r="A52" s="48"/>
      <c r="B52" s="1152" t="s">
        <v>19</v>
      </c>
      <c r="C52" s="1153"/>
      <c r="D52" s="66"/>
      <c r="E52" s="1154" t="s">
        <v>20</v>
      </c>
      <c r="F52" s="1154"/>
      <c r="G52" s="1154"/>
      <c r="H52" s="1154"/>
      <c r="I52" s="1154"/>
      <c r="J52" s="1155"/>
      <c r="K52" s="63">
        <v>9476</v>
      </c>
      <c r="L52" s="64">
        <v>9251</v>
      </c>
      <c r="M52" s="64">
        <v>9133</v>
      </c>
      <c r="N52" s="64">
        <v>9282</v>
      </c>
      <c r="O52" s="65">
        <v>9983</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3894</v>
      </c>
      <c r="L53" s="69">
        <v>4022</v>
      </c>
      <c r="M53" s="69">
        <v>3402</v>
      </c>
      <c r="N53" s="69">
        <v>2739</v>
      </c>
      <c r="O53" s="70">
        <v>2086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2016-05-06T05:06:36Z</cp:lastPrinted>
  <dcterms:created xsi:type="dcterms:W3CDTF">2016-02-15T02:02:41Z</dcterms:created>
  <dcterms:modified xsi:type="dcterms:W3CDTF">2016-05-06T05:07:19Z</dcterms:modified>
</cp:coreProperties>
</file>