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7" i="9"/>
  <c r="C37"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AM35" i="9" s="1"/>
  <c r="AM36" i="9" s="1"/>
  <c r="BE34" i="9" l="1"/>
  <c r="BE35" i="9" l="1"/>
  <c r="BE36" i="9" s="1"/>
  <c r="BE37" i="9" s="1"/>
  <c r="BW34" i="9" l="1"/>
  <c r="BW35" i="9" l="1"/>
  <c r="BW36" i="9" s="1"/>
  <c r="BW37" i="9" s="1"/>
  <c r="BW38" i="9" s="1"/>
  <c r="BW39" i="9" s="1"/>
  <c r="BW40" i="9" s="1"/>
  <c r="BW41" i="9" s="1"/>
  <c r="CO34" i="9" l="1"/>
  <c r="CO35" i="9" s="1"/>
  <c r="CO36" i="9" s="1"/>
  <c r="CO37" i="9" s="1"/>
</calcChain>
</file>

<file path=xl/sharedStrings.xml><?xml version="1.0" encoding="utf-8"?>
<sst xmlns="http://schemas.openxmlformats.org/spreadsheetml/2006/main" count="1015" uniqueCount="570">
  <si>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</si>
  <si>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</si>
  <si>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</si>
  <si>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</si>
  <si>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</si>
  <si>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</si>
  <si>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</si>
  <si>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</si>
  <si>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</si>
  <si>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</si>
  <si>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</si>
  <si>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</si>
  <si>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</si>
  <si>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</si>
  <si>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</si>
  <si>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</si>
  <si>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</si>
  <si>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</si>
  <si>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</si>
  <si>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</si>
  <si>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</si>
  <si>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</si>
  <si>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</si>
  <si>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</si>
  <si>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</si>
  <si>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</si>
  <si>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</si>
  <si>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</si>
  <si>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</si>
  <si>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</si>
  <si>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</si>
  <si>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</si>
  <si>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</si>
  <si>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</si>
  <si>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</si>
  <si>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</si>
  <si>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</si>
  <si>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</si>
  <si>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</si>
  <si>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</si>
  <si>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</si>
  <si>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</si>
  <si>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</si>
  <si>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</si>
  <si>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</si>
  <si>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</si>
  <si>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</si>
  <si>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</si>
  <si>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</si>
  <si>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</si>
  <si>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</si>
  <si>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</si>
  <si>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</si>
  <si>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</si>
  <si>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</si>
  <si>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</si>
  <si>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</si>
  <si>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</si>
  <si>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</si>
  <si>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</si>
  <si>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</si>
  <si>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</si>
  <si>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</si>
  <si>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</si>
  <si>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</si>
  <si>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</si>
  <si>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</si>
  <si>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</si>
  <si>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</si>
  <si>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</si>
  <si>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</si>
  <si>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</si>
  <si>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</si>
  <si>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</si>
  <si>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</si>
  <si>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</si>
  <si>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</si>
  <si>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</si>
  <si>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</si>
  <si>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</si>
  <si>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</si>
  <si>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</si>
  <si>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</si>
  <si>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</si>
  <si>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</si>
  <si>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</si>
  <si>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</si>
  <si>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</si>
  <si>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</si>
  <si>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</si>
  <si>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</si>
  <si>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</si>
  <si>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</si>
  <si>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</si>
  <si>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</si>
  <si>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</si>
  <si>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</si>
  <si>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</si>
  <si>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</si>
  <si>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</si>
  <si>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</si>
  <si>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</si>
  <si>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</si>
  <si>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</si>
  <si>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</si>
  <si>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</si>
  <si>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</si>
  <si>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</si>
  <si>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</si>
  <si>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</si>
  <si>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</si>
  <si>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</si>
  <si>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</si>
  <si>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</si>
  <si>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</si>
  <si>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</si>
  <si>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</si>
  <si>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</si>
  <si>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</si>
  <si>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</si>
  <si>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</si>
  <si>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</si>
  <si>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</si>
  <si>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</si>
  <si>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</si>
  <si>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</si>
  <si>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</si>
  <si>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</si>
  <si>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</si>
  <si>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</si>
  <si>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</si>
  <si>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</si>
  <si>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</si>
  <si>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</si>
  <si>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</si>
  <si>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</si>
  <si>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</si>
  <si>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</si>
  <si>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</si>
  <si>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</si>
  <si>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</si>
  <si>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</si>
  <si>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</si>
  <si>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</si>
  <si>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</si>
  <si>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</si>
  <si>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</si>
  <si>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</si>
  <si>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</si>
  <si>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</si>
  <si>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</si>
  <si>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</si>
  <si>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</si>
  <si>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</si>
  <si>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</si>
  <si>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</si>
  <si>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</si>
  <si>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</si>
  <si>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</si>
  <si>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</si>
  <si>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</si>
  <si>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</si>
  <si>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</si>
  <si>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</si>
  <si>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</si>
  <si>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</si>
  <si>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</si>
  <si>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</si>
  <si>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</si>
  <si>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</si>
  <si>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</si>
  <si>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</si>
  <si>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</si>
  <si>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</si>
  <si>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</si>
  <si>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</si>
  <si>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</si>
  <si>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</si>
  <si>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</si>
  <si>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</si>
  <si>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</si>
  <si>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</si>
  <si>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</si>
  <si>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</si>
  <si>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</si>
  <si>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</si>
  <si>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</si>
  <si>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</si>
  <si>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</si>
  <si>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</si>
  <si>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</si>
  <si>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</si>
  <si>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</si>
  <si>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山口県宇部市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</si>
  <si>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</si>
  <si>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</si>
  <si>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</si>
  <si>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</si>
  <si>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</si>
  <si>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</si>
  <si>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</si>
  <si>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</si>
  <si>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</si>
  <si>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</si>
  <si>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</si>
  <si>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</si>
  <si>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</si>
  <si>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</si>
  <si>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</si>
  <si>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</si>
  <si>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</si>
  <si>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</si>
  <si>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</si>
  <si>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</si>
  <si>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</si>
  <si>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</si>
  <si>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</si>
  <si>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</si>
  <si>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</si>
  <si>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</si>
  <si>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</si>
  <si>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</si>
  <si>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</si>
  <si>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</si>
  <si>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</si>
  <si>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</si>
  <si>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</si>
  <si>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</si>
  <si>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</si>
  <si>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</si>
  <si>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</si>
  <si>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</si>
  <si>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</si>
  <si>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</si>
  <si>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</si>
  <si>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</si>
  <si>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</si>
  <si>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</si>
  <si>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</si>
  <si>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</si>
  <si>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</si>
  <si>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</si>
  <si>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</si>
  <si>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</si>
  <si>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</si>
  <si>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</si>
  <si>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</si>
  <si>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</si>
  <si>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</si>
  <si>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</si>
  <si>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</si>
  <si>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</si>
  <si>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</si>
  <si>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</si>
  <si>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</si>
  <si>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</si>
  <si>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</si>
  <si>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</si>
  <si>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</si>
  <si>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</si>
  <si>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</si>
  <si>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</si>
  <si>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</si>
  <si>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</si>
  <si>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</si>
  <si>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</si>
  <si>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</si>
  <si>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</si>
  <si>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</si>
  <si>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</si>
  <si>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</si>
  <si>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</si>
  <si>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</si>
  <si>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</si>
  <si>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</si>
  <si>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</si>
  <si>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</si>
  <si>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</si>
  <si>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</si>
  <si>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</si>
  <si>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</si>
  <si>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</si>
  <si>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</si>
  <si>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</si>
  <si>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</si>
  <si>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</si>
  <si>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</si>
  <si>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</si>
  <si>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</si>
  <si>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</si>
  <si>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</si>
  <si>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</si>
  <si>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</si>
  <si>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</si>
  <si>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</si>
  <si>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</si>
  <si>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</si>
  <si>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</si>
  <si>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</si>
  <si>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</si>
  <si>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</si>
  <si>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</si>
  <si>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</si>
  <si>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</si>
  <si>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</si>
  <si>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</si>
  <si>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</si>
  <si>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</si>
  <si>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</si>
  <si>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</si>
  <si>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</si>
  <si>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</si>
  <si>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</si>
  <si>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</si>
  <si>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</si>
  <si>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</si>
  <si>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</si>
  <si>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</si>
  <si>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</si>
  <si>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</si>
  <si>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</si>
  <si>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</si>
  <si>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</si>
  <si>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</si>
  <si>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</si>
  <si>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</si>
  <si>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</si>
  <si>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</si>
  <si>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</si>
  <si>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</si>
  <si>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</si>
  <si>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</si>
  <si>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</si>
  <si>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</si>
  <si>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</si>
  <si>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</si>
  <si>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</si>
  <si>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</si>
  <si>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</si>
  <si>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</si>
  <si>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</si>
  <si>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山口県宇部市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</si>
  <si>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</si>
  <si>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</si>
  <si>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</si>
  <si>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</si>
  <si>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</si>
  <si>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</si>
  <si>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</si>
  <si>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</si>
  <si>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</si>
  <si>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</si>
  <si>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</si>
  <si>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</si>
  <si>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</si>
  <si>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</si>
  <si>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</si>
  <si>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</si>
  <si>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</si>
  <si>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</si>
  <si>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</si>
  <si>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</si>
  <si>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</si>
  <si>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</si>
  <si>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</si>
  <si>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</si>
  <si>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</si>
  <si>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</si>
  <si>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</si>
  <si>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</si>
  <si>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</si>
  <si>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</si>
  <si>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</si>
  <si>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</si>
  <si>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</si>
  <si>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</si>
  <si>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</si>
  <si>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</si>
  <si>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</si>
  <si>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</si>
  <si>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</si>
  <si>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交通事業会計</t>
    <phoneticPr fontId="5"/>
  </si>
  <si>
    <t>下水道事業会計</t>
    <phoneticPr fontId="5"/>
  </si>
  <si>
    <t>食肉センター事業特別会計</t>
    <phoneticPr fontId="5"/>
  </si>
  <si>
    <t>中央卸売市場事業特別会計</t>
    <phoneticPr fontId="5"/>
  </si>
  <si>
    <t>地方卸売市場事業特別会計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</si>
  <si>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</si>
  <si>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</si>
  <si>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</si>
  <si>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</si>
  <si>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</si>
  <si>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</si>
  <si>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</si>
  <si>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</si>
  <si>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</si>
  <si>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</si>
  <si>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</si>
  <si>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</si>
  <si>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</si>
  <si>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</si>
  <si>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</si>
  <si>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</si>
  <si>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</si>
  <si>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</si>
  <si>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</si>
  <si>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</si>
  <si>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</si>
  <si>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</si>
  <si>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</si>
  <si>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</si>
  <si>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</si>
  <si>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</si>
  <si>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</si>
  <si>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</si>
  <si>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</si>
  <si>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</si>
  <si>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</si>
  <si>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</si>
  <si>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</si>
  <si>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</si>
  <si>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</si>
  <si>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</si>
  <si>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</si>
  <si>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</si>
  <si>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</si>
  <si>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</si>
  <si>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</si>
  <si>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</si>
  <si>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</si>
  <si>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</si>
  <si>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</si>
  <si>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</si>
  <si>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</si>
  <si>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</si>
  <si>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</si>
  <si>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</si>
  <si>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</si>
  <si>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</si>
  <si>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</si>
  <si>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</si>
  <si>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</si>
  <si>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</si>
  <si>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</si>
  <si>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</si>
  <si>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</si>
  <si>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</si>
  <si>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</si>
  <si>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</si>
  <si>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</si>
  <si>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</si>
  <si>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</si>
  <si>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</si>
  <si>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</si>
  <si>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</si>
  <si>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</si>
  <si>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</si>
  <si>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</si>
  <si>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</si>
  <si>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</si>
  <si>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</si>
  <si>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</si>
  <si>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</si>
  <si>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</si>
  <si>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</si>
  <si>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</si>
  <si>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</si>
  <si>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</si>
  <si>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</si>
  <si>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</si>
  <si>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</si>
  <si>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</si>
  <si>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</si>
  <si>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</si>
  <si>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</si>
  <si>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</si>
  <si>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</si>
  <si>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</si>
  <si>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</si>
  <si>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</si>
  <si>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</si>
  <si>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</si>
  <si>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</si>
  <si>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</si>
  <si>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</si>
  <si>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</si>
  <si>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</si>
  <si>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</si>
  <si>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</si>
  <si>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</si>
  <si>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</si>
  <si>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</si>
  <si>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</si>
  <si>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</si>
  <si>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</si>
  <si>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</si>
  <si>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</si>
  <si>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</si>
  <si>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</si>
  <si>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</si>
  <si>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</si>
  <si>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</si>
  <si>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</si>
  <si>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</si>
  <si>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</si>
  <si>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</si>
  <si>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</si>
  <si>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</si>
  <si>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</si>
  <si>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</si>
  <si>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</si>
  <si>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</si>
  <si>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</si>
  <si>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</si>
  <si>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</si>
  <si>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</si>
  <si>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</si>
  <si>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</si>
  <si>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</si>
  <si>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</si>
  <si>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</si>
  <si>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</si>
  <si>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</si>
  <si>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</si>
  <si>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</si>
  <si>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</si>
  <si>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</si>
  <si>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</si>
  <si>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</si>
  <si>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</si>
  <si>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</si>
  <si>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</si>
  <si>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</si>
  <si>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下水道事業会計</t>
  </si>
  <si>
    <t>一般会計</t>
  </si>
  <si>
    <t>交通事業会計</t>
  </si>
  <si>
    <t>介護保険事業特別会計</t>
  </si>
  <si>
    <t>国民健康保険事業特別会計</t>
  </si>
  <si>
    <t>駐車場事業特別会計</t>
  </si>
  <si>
    <t>後期高齢者医療特別会計</t>
  </si>
  <si>
    <t>その他会計（赤字）</t>
  </si>
  <si>
    <t>▲ 2.61</t>
  </si>
  <si>
    <t>その他会計（黒字）</t>
  </si>
  <si>
    <t>市営駐車場事業特別会計</t>
    <rPh sb="0" eb="2">
      <t>シエイ</t>
    </rPh>
    <phoneticPr fontId="5"/>
  </si>
  <si>
    <t>法適用企業</t>
  </si>
  <si>
    <t>法非適用企業</t>
  </si>
  <si>
    <t>養護老人ホーム長生園組合（一般会計）</t>
  </si>
  <si>
    <t>養護老人ホーム長生園組合（指定訪問介護事業所特別会計）</t>
  </si>
  <si>
    <t>宇部・阿知須公共下水道組合（宇部・阿知須公共下水道組合会計）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</si>
  <si>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</si>
  <si>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</si>
  <si>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</si>
  <si>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</si>
  <si>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宇部・山陽小野田消防組合（一般会計）</t>
  </si>
  <si>
    <t>法非適用企業</t>
    <rPh sb="0" eb="1">
      <t>ホウ</t>
    </rPh>
    <rPh sb="1" eb="2">
      <t>ヒ</t>
    </rPh>
    <rPh sb="2" eb="4">
      <t>テキヨウ</t>
    </rPh>
    <rPh sb="4" eb="6">
      <t>キギョウ</t>
    </rPh>
    <phoneticPr fontId="1"/>
  </si>
  <si>
    <t>宇部市常盤動物園協会</t>
    <rPh sb="0" eb="2">
      <t>ウベ</t>
    </rPh>
    <rPh sb="2" eb="3">
      <t>シ</t>
    </rPh>
    <rPh sb="3" eb="5">
      <t>トキワ</t>
    </rPh>
    <rPh sb="5" eb="7">
      <t>ドウブツ</t>
    </rPh>
    <rPh sb="7" eb="8">
      <t>エン</t>
    </rPh>
    <rPh sb="8" eb="10">
      <t>キョウカイ</t>
    </rPh>
    <phoneticPr fontId="10"/>
  </si>
  <si>
    <t>宇部市体育協会</t>
    <rPh sb="0" eb="3">
      <t>ウベシ</t>
    </rPh>
    <rPh sb="3" eb="5">
      <t>タイイク</t>
    </rPh>
    <rPh sb="5" eb="7">
      <t>キョウカイ</t>
    </rPh>
    <phoneticPr fontId="10"/>
  </si>
  <si>
    <t>宇部市文化創造財団</t>
    <rPh sb="0" eb="3">
      <t>ウベシ</t>
    </rPh>
    <rPh sb="3" eb="5">
      <t>ブンカ</t>
    </rPh>
    <rPh sb="5" eb="7">
      <t>ソウゾウ</t>
    </rPh>
    <rPh sb="7" eb="9">
      <t>ザイダン</t>
    </rPh>
    <phoneticPr fontId="10"/>
  </si>
  <si>
    <t>やまぐち農林振興公社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</si>
  <si>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</si>
  <si>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</si>
  <si>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</si>
  <si>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</si>
  <si>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</si>
  <si>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</si>
  <si>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</si>
  <si>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</si>
  <si>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</si>
  <si>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</si>
  <si>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</si>
  <si>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将来負担比率及び実質公債費比率については、改善傾向にあるが、平成27年度決算において類似団体と比較すると、将来負担比率は+10.1ポイント、実質公債費比率は+3.3ポイントといずれも
類似団体を上回る数値となっている。これは、地方債残高や公債費によるもののため、今後も地方債の発行をコントロールするとともに公債費を縮減し、数値の改善を図る。</t>
    <rPh sb="1" eb="3">
      <t>ショウライ</t>
    </rPh>
    <rPh sb="3" eb="5">
      <t>フタン</t>
    </rPh>
    <rPh sb="5" eb="7">
      <t>ヒリツ</t>
    </rPh>
    <rPh sb="7" eb="8">
      <t>オヨ</t>
    </rPh>
    <rPh sb="9" eb="11">
      <t>ジッシツ</t>
    </rPh>
    <rPh sb="11" eb="13">
      <t>コウサイ</t>
    </rPh>
    <rPh sb="13" eb="14">
      <t>ヒ</t>
    </rPh>
    <rPh sb="14" eb="16">
      <t>ヒリツ</t>
    </rPh>
    <rPh sb="22" eb="24">
      <t>カイゼン</t>
    </rPh>
    <rPh sb="24" eb="26">
      <t>ケイコウ</t>
    </rPh>
    <rPh sb="31" eb="33">
      <t>ヘイセイ</t>
    </rPh>
    <rPh sb="35" eb="37">
      <t>ネンド</t>
    </rPh>
    <rPh sb="37" eb="39">
      <t>ケッサン</t>
    </rPh>
    <rPh sb="43" eb="45">
      <t>ルイジ</t>
    </rPh>
    <rPh sb="45" eb="47">
      <t>ダンタイ</t>
    </rPh>
    <rPh sb="48" eb="50">
      <t>ヒカク</t>
    </rPh>
    <rPh sb="54" eb="56">
      <t>ショウライ</t>
    </rPh>
    <rPh sb="56" eb="58">
      <t>フタン</t>
    </rPh>
    <rPh sb="58" eb="60">
      <t>ヒリツ</t>
    </rPh>
    <rPh sb="71" eb="73">
      <t>ジッシツ</t>
    </rPh>
    <rPh sb="73" eb="75">
      <t>コウサイ</t>
    </rPh>
    <rPh sb="75" eb="76">
      <t>ヒ</t>
    </rPh>
    <rPh sb="76" eb="78">
      <t>ヒリツ</t>
    </rPh>
    <rPh sb="93" eb="95">
      <t>ルイジ</t>
    </rPh>
    <rPh sb="95" eb="97">
      <t>ダンタイ</t>
    </rPh>
    <rPh sb="98" eb="100">
      <t>ウワマワ</t>
    </rPh>
    <rPh sb="101" eb="103">
      <t>スウチ</t>
    </rPh>
    <rPh sb="114" eb="117">
      <t>チホウサイ</t>
    </rPh>
    <rPh sb="117" eb="119">
      <t>ザンダカ</t>
    </rPh>
    <rPh sb="120" eb="123">
      <t>コウサイヒ</t>
    </rPh>
    <rPh sb="132" eb="134">
      <t>コンゴ</t>
    </rPh>
    <rPh sb="139" eb="141">
      <t>ハッコウ</t>
    </rPh>
    <rPh sb="154" eb="157">
      <t>コウサイヒ</t>
    </rPh>
    <rPh sb="158" eb="160">
      <t>シュクゲン</t>
    </rPh>
    <rPh sb="162" eb="164">
      <t>スウチ</t>
    </rPh>
    <rPh sb="165" eb="167">
      <t>カイゼン</t>
    </rPh>
    <rPh sb="168" eb="16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</si>
</sst>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177" fontId="26" fillId="0" borderId="142" xfId="32" applyNumberFormat="1" applyFont="1" applyBorder="1" applyAlignment="1" applyProtection="1">
      <alignment horizontal="right" vertical="center" shrinkToFit="1"/>
      <protection locked="0"/>
    </xf>
    <xf numFmtId="177" fontId="26" fillId="0" borderId="143"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87" xfId="32" applyNumberFormat="1" applyFont="1" applyBorder="1" applyAlignment="1" applyProtection="1">
      <alignment horizontal="right" vertical="center" shrinkToFit="1"/>
      <protection locked="0"/>
    </xf>
    <xf numFmtId="177" fontId="26" fillId="0" borderId="186"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1"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88" xfId="33" applyNumberFormat="1" applyFont="1" applyFill="1" applyBorder="1" applyAlignment="1" applyProtection="1">
      <alignment horizontal="right" vertical="center" shrinkToFit="1"/>
      <protection locked="0"/>
    </xf>
    <xf numFmtId="177" fontId="26" fillId="7" borderId="146"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8" xfId="33" applyNumberFormat="1" applyFont="1" applyFill="1" applyBorder="1" applyAlignment="1" applyProtection="1">
      <alignment horizontal="left" vertical="center" shrinkToFit="1"/>
      <protection locked="0"/>
    </xf>
    <xf numFmtId="0" fontId="26" fillId="7" borderId="19" xfId="33" applyNumberFormat="1" applyFont="1" applyFill="1" applyBorder="1" applyAlignment="1" applyProtection="1">
      <alignment horizontal="left" vertical="center" shrinkToFit="1"/>
      <protection locked="0"/>
    </xf>
    <xf numFmtId="177" fontId="26" fillId="0" borderId="186" xfId="33" applyNumberFormat="1" applyFont="1" applyBorder="1" applyAlignment="1" applyProtection="1">
      <alignment horizontal="right" vertical="center" shrinkToFit="1"/>
      <protection locked="0"/>
    </xf>
    <xf numFmtId="177" fontId="26" fillId="0" borderId="143"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0" fontId="26" fillId="0" borderId="122" xfId="33" applyNumberFormat="1" applyFont="1" applyBorder="1" applyAlignment="1" applyProtection="1">
      <alignment horizontal="left" vertical="center" shrinkToFit="1"/>
      <protection locked="0"/>
    </xf>
    <xf numFmtId="0" fontId="26" fillId="0" borderId="143" xfId="33" applyNumberFormat="1" applyFont="1" applyBorder="1" applyAlignment="1" applyProtection="1">
      <alignment horizontal="left" vertical="center" shrinkToFit="1"/>
      <protection locked="0"/>
    </xf>
    <xf numFmtId="0" fontId="26" fillId="0" borderId="18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1"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28165</c:v>
                </c:pt>
                <c:pt idx="1">
                  <c:v>31566</c:v>
                </c:pt>
                <c:pt idx="2">
                  <c:v>32149</c:v>
                </c:pt>
                <c:pt idx="3">
                  <c:v>38289</c:v>
                </c:pt>
                <c:pt idx="4">
                  <c:v>34046</c:v>
                </c:pt>
              </c:numCache>
            </c:numRef>
          </c:val>
          <c:smooth val="0"/>
        </c:ser>
        <c:dLbls>
          <c:showLegendKey val="0"/>
          <c:showVal val="0"/>
          <c:showCatName val="0"/>
          <c:showSerName val="0"/>
          <c:showPercent val="0"/>
          <c:showBubbleSize val="0"/>
        </c:dLbls>
        <c:marker val="1"/>
        <c:smooth val="0"/>
        <c:axId val="92956160"/>
        <c:axId val="92958080"/>
      </c:lineChart>
      <c:catAx>
        <c:axId val="92956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58080"/>
        <c:crosses val="autoZero"/>
        <c:auto val="1"/>
        <c:lblAlgn val="ctr"/>
        <c:lblOffset val="100"/>
        <c:tickLblSkip val="1"/>
        <c:tickMarkSkip val="1"/>
        <c:noMultiLvlLbl val="0"/>
      </c:catAx>
      <c:valAx>
        <c:axId val="929580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5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3.41</c:v>
                </c:pt>
                <c:pt idx="1">
                  <c:v>4.07</c:v>
                </c:pt>
                <c:pt idx="2">
                  <c:v>3.05</c:v>
                </c:pt>
                <c:pt idx="3">
                  <c:v>3.49</c:v>
                </c:pt>
                <c:pt idx="4">
                  <c:v>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7.11</c:v>
                </c:pt>
                <c:pt idx="1">
                  <c:v>6.94</c:v>
                </c:pt>
                <c:pt idx="2">
                  <c:v>8.48</c:v>
                </c:pt>
                <c:pt idx="3">
                  <c:v>9.1</c:v>
                </c:pt>
                <c:pt idx="4">
                  <c:v>9.14</c:v>
                </c:pt>
              </c:numCache>
            </c:numRef>
          </c:val>
        </c:ser>
        <c:dLbls>
          <c:showLegendKey val="0"/>
          <c:showVal val="0"/>
          <c:showCatName val="0"/>
          <c:showSerName val="0"/>
          <c:showPercent val="0"/>
          <c:showBubbleSize val="0"/>
        </c:dLbls>
        <c:gapWidth val="250"/>
        <c:overlap val="100"/>
        <c:axId val="108808832"/>
        <c:axId val="10881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1.77</c:v>
                </c:pt>
                <c:pt idx="1">
                  <c:v>0.46</c:v>
                </c:pt>
                <c:pt idx="2">
                  <c:v>3.98</c:v>
                </c:pt>
                <c:pt idx="3">
                  <c:v>1.25</c:v>
                </c:pt>
                <c:pt idx="4">
                  <c:v>2.65</c:v>
                </c:pt>
              </c:numCache>
            </c:numRef>
          </c:val>
          <c:smooth val="0"/>
        </c:ser>
        <c:dLbls>
          <c:showLegendKey val="0"/>
          <c:showVal val="0"/>
          <c:showCatName val="0"/>
          <c:showSerName val="0"/>
          <c:showPercent val="0"/>
          <c:showBubbleSize val="0"/>
        </c:dLbls>
        <c:marker val="1"/>
        <c:smooth val="0"/>
        <c:axId val="108808832"/>
        <c:axId val="108811008"/>
      </c:lineChart>
      <c:catAx>
        <c:axId val="1088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11008"/>
        <c:crosses val="autoZero"/>
        <c:auto val="1"/>
        <c:lblAlgn val="ctr"/>
        <c:lblOffset val="100"/>
        <c:tickLblSkip val="1"/>
        <c:tickMarkSkip val="1"/>
        <c:noMultiLvlLbl val="0"/>
      </c:catAx>
      <c:valAx>
        <c:axId val="10881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0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1.36</c:v>
                </c:pt>
                <c:pt idx="2">
                  <c:v>#N/A</c:v>
                </c:pt>
                <c:pt idx="3">
                  <c:v>1.56</c:v>
                </c:pt>
                <c:pt idx="4">
                  <c:v>#N/A</c:v>
                </c:pt>
                <c:pt idx="5">
                  <c:v>0.28999999999999998</c:v>
                </c:pt>
                <c:pt idx="6">
                  <c:v>#N/A</c:v>
                </c:pt>
                <c:pt idx="7">
                  <c:v>0.27</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2.61</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0.11</c:v>
                </c:pt>
                <c:pt idx="2">
                  <c:v>#N/A</c:v>
                </c:pt>
                <c:pt idx="3">
                  <c:v>0.13</c:v>
                </c:pt>
                <c:pt idx="4">
                  <c:v>#N/A</c:v>
                </c:pt>
                <c:pt idx="5">
                  <c:v>0.11</c:v>
                </c:pt>
                <c:pt idx="6">
                  <c:v>#N/A</c:v>
                </c:pt>
                <c:pt idx="7">
                  <c:v>0.13</c:v>
                </c:pt>
                <c:pt idx="8">
                  <c:v>#N/A</c:v>
                </c:pt>
                <c:pt idx="9">
                  <c:v>0.12</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0.27</c:v>
                </c:pt>
                <c:pt idx="2">
                  <c:v>#N/A</c:v>
                </c:pt>
                <c:pt idx="3">
                  <c:v>0.28999999999999998</c:v>
                </c:pt>
                <c:pt idx="4">
                  <c:v>#N/A</c:v>
                </c:pt>
                <c:pt idx="5">
                  <c:v>0.27</c:v>
                </c:pt>
                <c:pt idx="6">
                  <c:v>#N/A</c:v>
                </c:pt>
                <c:pt idx="7">
                  <c:v>0.23</c:v>
                </c:pt>
                <c:pt idx="8">
                  <c:v>#N/A</c:v>
                </c:pt>
                <c:pt idx="9">
                  <c:v>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2.11</c:v>
                </c:pt>
                <c:pt idx="2">
                  <c:v>#N/A</c:v>
                </c:pt>
                <c:pt idx="3">
                  <c:v>1.9</c:v>
                </c:pt>
                <c:pt idx="4">
                  <c:v>#N/A</c:v>
                </c:pt>
                <c:pt idx="5">
                  <c:v>1.53</c:v>
                </c:pt>
                <c:pt idx="6">
                  <c:v>#N/A</c:v>
                </c:pt>
                <c:pt idx="7">
                  <c:v>1.73</c:v>
                </c:pt>
                <c:pt idx="8">
                  <c:v>#N/A</c:v>
                </c:pt>
                <c:pt idx="9">
                  <c:v>0.84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0.47</c:v>
                </c:pt>
                <c:pt idx="4">
                  <c:v>#N/A</c:v>
                </c:pt>
                <c:pt idx="5">
                  <c:v>0.51</c:v>
                </c:pt>
                <c:pt idx="6">
                  <c:v>#N/A</c:v>
                </c:pt>
                <c:pt idx="7">
                  <c:v>0.53</c:v>
                </c:pt>
                <c:pt idx="8">
                  <c:v>#N/A</c:v>
                </c:pt>
                <c:pt idx="9">
                  <c:v>1.2</c:v>
                </c:pt>
              </c:numCache>
            </c:numRef>
          </c:val>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1.34</c:v>
                </c:pt>
                <c:pt idx="2">
                  <c:v>#N/A</c:v>
                </c:pt>
                <c:pt idx="3">
                  <c:v>1.46</c:v>
                </c:pt>
                <c:pt idx="4">
                  <c:v>#N/A</c:v>
                </c:pt>
                <c:pt idx="5">
                  <c:v>1.51</c:v>
                </c:pt>
                <c:pt idx="6">
                  <c:v>#N/A</c:v>
                </c:pt>
                <c:pt idx="7">
                  <c:v>1.52</c:v>
                </c:pt>
                <c:pt idx="8">
                  <c:v>#N/A</c:v>
                </c:pt>
                <c:pt idx="9">
                  <c:v>1.63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3.41</c:v>
                </c:pt>
                <c:pt idx="2">
                  <c:v>#N/A</c:v>
                </c:pt>
                <c:pt idx="3">
                  <c:v>4.0599999999999996</c:v>
                </c:pt>
                <c:pt idx="4">
                  <c:v>#N/A</c:v>
                </c:pt>
                <c:pt idx="5">
                  <c:v>3.04</c:v>
                </c:pt>
                <c:pt idx="6">
                  <c:v>#N/A</c:v>
                </c:pt>
                <c:pt idx="7">
                  <c:v>3.48</c:v>
                </c:pt>
                <c:pt idx="8">
                  <c:v>#N/A</c:v>
                </c:pt>
                <c:pt idx="9">
                  <c:v>4.29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1.62</c:v>
                </c:pt>
                <c:pt idx="2">
                  <c:v>#N/A</c:v>
                </c:pt>
                <c:pt idx="3">
                  <c:v>2.52</c:v>
                </c:pt>
                <c:pt idx="4">
                  <c:v>#N/A</c:v>
                </c:pt>
                <c:pt idx="5">
                  <c:v>3.67</c:v>
                </c:pt>
                <c:pt idx="6">
                  <c:v>#N/A</c:v>
                </c:pt>
                <c:pt idx="7">
                  <c:v>4.7699999999999996</c:v>
                </c:pt>
                <c:pt idx="8">
                  <c:v>#N/A</c:v>
                </c:pt>
                <c:pt idx="9">
                  <c:v>4.75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7.91</c:v>
                </c:pt>
                <c:pt idx="2">
                  <c:v>#N/A</c:v>
                </c:pt>
                <c:pt idx="3">
                  <c:v>8.33</c:v>
                </c:pt>
                <c:pt idx="4">
                  <c:v>#N/A</c:v>
                </c:pt>
                <c:pt idx="5">
                  <c:v>8.49</c:v>
                </c:pt>
                <c:pt idx="6">
                  <c:v>#N/A</c:v>
                </c:pt>
                <c:pt idx="7">
                  <c:v>8.61</c:v>
                </c:pt>
                <c:pt idx="8">
                  <c:v>#N/A</c:v>
                </c:pt>
                <c:pt idx="9">
                  <c:v>9.4</c:v>
                </c:pt>
              </c:numCache>
            </c:numRef>
          </c:val>
        </c:ser>
        <c:dLbls>
          <c:showLegendKey val="0"/>
          <c:showVal val="0"/>
          <c:showCatName val="0"/>
          <c:showSerName val="0"/>
          <c:showPercent val="0"/>
          <c:showBubbleSize val="0"/>
        </c:dLbls>
        <c:gapWidth val="150"/>
        <c:overlap val="100"/>
        <c:axId val="108532096"/>
        <c:axId val="108533632"/>
      </c:barChart>
      <c:catAx>
        <c:axId val="1085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33632"/>
        <c:crosses val="autoZero"/>
        <c:auto val="1"/>
        <c:lblAlgn val="ctr"/>
        <c:lblOffset val="100"/>
        <c:tickLblSkip val="1"/>
        <c:tickMarkSkip val="1"/>
        <c:noMultiLvlLbl val="0"/>
      </c:catAx>
      <c:valAx>
        <c:axId val="10853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3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8379</c:v>
                </c:pt>
                <c:pt idx="5">
                  <c:v>8367</c:v>
                </c:pt>
                <c:pt idx="8">
                  <c:v>8439</c:v>
                </c:pt>
                <c:pt idx="11">
                  <c:v>8502</c:v>
                </c:pt>
                <c:pt idx="14">
                  <c:v>8239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184</c:v>
                </c:pt>
                <c:pt idx="3">
                  <c:v>148</c:v>
                </c:pt>
                <c:pt idx="6">
                  <c:v>122</c:v>
                </c:pt>
                <c:pt idx="9">
                  <c:v>108</c:v>
                </c:pt>
                <c:pt idx="12">
                  <c:v>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311</c:v>
                </c:pt>
                <c:pt idx="3">
                  <c:v>290</c:v>
                </c:pt>
                <c:pt idx="6">
                  <c:v>332</c:v>
                </c:pt>
                <c:pt idx="9">
                  <c:v>345</c:v>
                </c:pt>
                <c:pt idx="12">
                  <c:v>373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1862</c:v>
                </c:pt>
                <c:pt idx="3">
                  <c:v>1844</c:v>
                </c:pt>
                <c:pt idx="6">
                  <c:v>1840</c:v>
                </c:pt>
                <c:pt idx="9">
                  <c:v>1790</c:v>
                </c:pt>
                <c:pt idx="12">
                  <c:v>1821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9098</c:v>
                </c:pt>
                <c:pt idx="3">
                  <c:v>8972</c:v>
                </c:pt>
                <c:pt idx="6">
                  <c:v>8777</c:v>
                </c:pt>
                <c:pt idx="9">
                  <c:v>8791</c:v>
                </c:pt>
                <c:pt idx="12">
                  <c:v>8189</c:v>
                </c:pt>
              </c:numCache>
            </c:numRef>
          </c:val>
        </c:ser>
        <c:dLbls>
          <c:showLegendKey val="0"/>
          <c:showVal val="0"/>
          <c:showCatName val="0"/>
          <c:showSerName val="0"/>
          <c:showPercent val="0"/>
          <c:showBubbleSize val="0"/>
        </c:dLbls>
        <c:gapWidth val="100"/>
        <c:overlap val="100"/>
        <c:axId val="4538368"/>
        <c:axId val="454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3079</c:v>
                </c:pt>
                <c:pt idx="2">
                  <c:v>#N/A</c:v>
                </c:pt>
                <c:pt idx="3">
                  <c:v>#N/A</c:v>
                </c:pt>
                <c:pt idx="4">
                  <c:v>2890</c:v>
                </c:pt>
                <c:pt idx="5">
                  <c:v>#N/A</c:v>
                </c:pt>
                <c:pt idx="6">
                  <c:v>#N/A</c:v>
                </c:pt>
                <c:pt idx="7">
                  <c:v>2635</c:v>
                </c:pt>
                <c:pt idx="8">
                  <c:v>#N/A</c:v>
                </c:pt>
                <c:pt idx="9">
                  <c:v>#N/A</c:v>
                </c:pt>
                <c:pt idx="10">
                  <c:v>2535</c:v>
                </c:pt>
                <c:pt idx="11">
                  <c:v>#N/A</c:v>
                </c:pt>
                <c:pt idx="12">
                  <c:v>#N/A</c:v>
                </c:pt>
                <c:pt idx="13">
                  <c:v>2239</c:v>
                </c:pt>
                <c:pt idx="14">
                  <c:v>#N/A</c:v>
                </c:pt>
              </c:numCache>
            </c:numRef>
          </c:val>
          <c:smooth val="0"/>
        </c:ser>
        <c:dLbls>
          <c:showLegendKey val="0"/>
          <c:showVal val="0"/>
          <c:showCatName val="0"/>
          <c:showSerName val="0"/>
          <c:showPercent val="0"/>
          <c:showBubbleSize val="0"/>
        </c:dLbls>
        <c:marker val="1"/>
        <c:smooth val="0"/>
        <c:axId val="4538368"/>
        <c:axId val="4540288"/>
      </c:lineChart>
      <c:catAx>
        <c:axId val="45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0288"/>
        <c:crosses val="autoZero"/>
        <c:auto val="1"/>
        <c:lblAlgn val="ctr"/>
        <c:lblOffset val="100"/>
        <c:tickLblSkip val="1"/>
        <c:tickMarkSkip val="1"/>
        <c:noMultiLvlLbl val="0"/>
      </c:catAx>
      <c:valAx>
        <c:axId val="454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68211</c:v>
                </c:pt>
                <c:pt idx="5">
                  <c:v>68530</c:v>
                </c:pt>
                <c:pt idx="8">
                  <c:v>69291</c:v>
                </c:pt>
                <c:pt idx="11">
                  <c:v>67933</c:v>
                </c:pt>
                <c:pt idx="14">
                  <c:v>69319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22973</c:v>
                </c:pt>
                <c:pt idx="5">
                  <c:v>22389</c:v>
                </c:pt>
                <c:pt idx="8">
                  <c:v>21712</c:v>
                </c:pt>
                <c:pt idx="11">
                  <c:v>21216</c:v>
                </c:pt>
                <c:pt idx="14">
                  <c:v>21059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8778</c:v>
                </c:pt>
                <c:pt idx="5">
                  <c:v>8873</c:v>
                </c:pt>
                <c:pt idx="8">
                  <c:v>10412</c:v>
                </c:pt>
                <c:pt idx="11">
                  <c:v>13118</c:v>
                </c:pt>
                <c:pt idx="14">
                  <c:v>13555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2758</c:v>
                </c:pt>
                <c:pt idx="3">
                  <c:v>1942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13171</c:v>
                </c:pt>
                <c:pt idx="3">
                  <c:v>12747</c:v>
                </c:pt>
                <c:pt idx="6">
                  <c:v>12304</c:v>
                </c:pt>
                <c:pt idx="9">
                  <c:v>11562</c:v>
                </c:pt>
                <c:pt idx="12">
                  <c:v>10752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5725</c:v>
                </c:pt>
                <c:pt idx="3">
                  <c:v>5701</c:v>
                </c:pt>
                <c:pt idx="6">
                  <c:v>6252</c:v>
                </c:pt>
                <c:pt idx="9">
                  <c:v>6403</c:v>
                </c:pt>
                <c:pt idx="12">
                  <c:v>6440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24560</c:v>
                </c:pt>
                <c:pt idx="3">
                  <c:v>23737</c:v>
                </c:pt>
                <c:pt idx="6">
                  <c:v>23486</c:v>
                </c:pt>
                <c:pt idx="9">
                  <c:v>23278</c:v>
                </c:pt>
                <c:pt idx="12">
                  <c:v>23040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3501</c:v>
                </c:pt>
                <c:pt idx="3">
                  <c:v>3357</c:v>
                </c:pt>
                <c:pt idx="6">
                  <c:v>2082</c:v>
                </c:pt>
                <c:pt idx="9">
                  <c:v>1992</c:v>
                </c:pt>
                <c:pt idx="12">
                  <c:v>1862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72437</c:v>
                </c:pt>
                <c:pt idx="3">
                  <c:v>70156</c:v>
                </c:pt>
                <c:pt idx="6">
                  <c:v>75451</c:v>
                </c:pt>
                <c:pt idx="9">
                  <c:v>75225</c:v>
                </c:pt>
                <c:pt idx="12">
                  <c:v>72664</c:v>
                </c:pt>
              </c:numCache>
            </c:numRef>
          </c:val>
        </c:ser>
        <c:dLbls>
          <c:showLegendKey val="0"/>
          <c:showVal val="0"/>
          <c:showCatName val="0"/>
          <c:showSerName val="0"/>
          <c:showPercent val="0"/>
          <c:showBubbleSize val="0"/>
        </c:dLbls>
        <c:gapWidth val="100"/>
        <c:overlap val="100"/>
        <c:axId val="92241280"/>
        <c:axId val="9224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22190</c:v>
                </c:pt>
                <c:pt idx="2">
                  <c:v>#N/A</c:v>
                </c:pt>
                <c:pt idx="3">
                  <c:v>#N/A</c:v>
                </c:pt>
                <c:pt idx="4">
                  <c:v>17849</c:v>
                </c:pt>
                <c:pt idx="5">
                  <c:v>#N/A</c:v>
                </c:pt>
                <c:pt idx="6">
                  <c:v>#N/A</c:v>
                </c:pt>
                <c:pt idx="7">
                  <c:v>18160</c:v>
                </c:pt>
                <c:pt idx="8">
                  <c:v>#N/A</c:v>
                </c:pt>
                <c:pt idx="9">
                  <c:v>#N/A</c:v>
                </c:pt>
                <c:pt idx="10">
                  <c:v>16194</c:v>
                </c:pt>
                <c:pt idx="11">
                  <c:v>#N/A</c:v>
                </c:pt>
                <c:pt idx="12">
                  <c:v>#N/A</c:v>
                </c:pt>
                <c:pt idx="13">
                  <c:v>10825</c:v>
                </c:pt>
                <c:pt idx="14">
                  <c:v>#N/A</c:v>
                </c:pt>
              </c:numCache>
            </c:numRef>
          </c:val>
          <c:smooth val="0"/>
        </c:ser>
        <c:dLbls>
          <c:showLegendKey val="0"/>
          <c:showVal val="0"/>
          <c:showCatName val="0"/>
          <c:showSerName val="0"/>
          <c:showPercent val="0"/>
          <c:showBubbleSize val="0"/>
        </c:dLbls>
        <c:marker val="1"/>
        <c:smooth val="0"/>
        <c:axId val="92241280"/>
        <c:axId val="92247552"/>
      </c:lineChart>
      <c:catAx>
        <c:axId val="922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247552"/>
        <c:crosses val="autoZero"/>
        <c:auto val="1"/>
        <c:lblAlgn val="ctr"/>
        <c:lblOffset val="100"/>
        <c:tickLblSkip val="1"/>
        <c:tickMarkSkip val="1"/>
        <c:noMultiLvlLbl val="0"/>
      </c:catAx>
      <c:valAx>
        <c:axId val="9224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4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5987456"/>
        <c:axId val="105856384"/>
      </c:scatterChart>
      <c:valAx>
        <c:axId val="105987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56384"/>
        <c:crosses val="autoZero"/>
        <c:crossBetween val="midCat"/>
      </c:valAx>
      <c:valAx>
        <c:axId val="1058563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987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10.9</c:v>
                </c:pt>
                <c:pt idx="1">
                  <c:v>10.1</c:v>
                </c:pt>
                <c:pt idx="2">
                  <c:v>9.4</c:v>
                </c:pt>
                <c:pt idx="3">
                  <c:v>8.9</c:v>
                </c:pt>
                <c:pt idx="4">
                  <c:v>8.1</c:v>
                </c:pt>
              </c:numCache>
            </c:numRef>
          </c:xVal>
          <c:yVal>
            <c:numRef>
              <c:f>公会計指標分析・財政指標組合せ分析表!$K$73:$O$73</c:f>
              <c:numCache>
                <c:formatCode>#,##0.0;"▲ "#,##0.0</c:formatCode>
                <c:ptCount val="5"/>
                <c:pt idx="0">
                  <c:v>73.099999999999994</c:v>
                </c:pt>
                <c:pt idx="1">
                  <c:v>59.3</c:v>
                </c:pt>
                <c:pt idx="2">
                  <c:v>59.7</c:v>
                </c:pt>
                <c:pt idx="3">
                  <c:v>53.8</c:v>
                </c:pt>
                <c:pt idx="4">
                  <c:v>35.5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ser>
        <c:dLbls>
          <c:showLegendKey val="0"/>
          <c:showVal val="0"/>
          <c:showCatName val="0"/>
          <c:showSerName val="0"/>
          <c:showPercent val="0"/>
          <c:showBubbleSize val="0"/>
        </c:dLbls>
        <c:axId val="109716224"/>
        <c:axId val="109718144"/>
      </c:scatterChart>
      <c:valAx>
        <c:axId val="109716224"/>
        <c:scaling>
          <c:orientation val="minMax"/>
          <c:max val="11.5"/>
          <c:min val="4.400000000000000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18144"/>
        <c:crosses val="autoZero"/>
        <c:crossBetween val="midCat"/>
      </c:valAx>
      <c:valAx>
        <c:axId val="109718144"/>
        <c:scaling>
          <c:orientation val="minMax"/>
          <c:max val="8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16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元利償還金</a:t>
          </a:r>
          <a:endParaRPr lang="ja-JP" altLang="ja-JP" sz="1100">
            <a:effectLst/>
            <a:latin typeface="+mj-ea"/>
            <a:ea typeface="+mj-ea"/>
          </a:endParaRPr>
        </a:p>
        <a:p>
          <a:pPr rtl="0" fontAlgn="base"/>
          <a:r>
            <a:rPr lang="ja-JP" altLang="ja-JP" sz="1100" b="0" i="0" baseline="0">
              <a:solidFill>
                <a:schemeClr val="dk1"/>
              </a:solidFill>
              <a:effectLst/>
              <a:latin typeface="+mj-ea"/>
              <a:ea typeface="+mj-ea"/>
              <a:cs typeface="+mn-cs"/>
            </a:rPr>
            <a:t>　地方債の繰上償還や発行抑制による地方債残高の減少に伴い公債費も減少。</a:t>
          </a:r>
          <a:endParaRPr lang="ja-JP" altLang="ja-JP" sz="1100">
            <a:effectLst/>
            <a:latin typeface="+mj-ea"/>
            <a:ea typeface="+mj-ea"/>
          </a:endParaRPr>
        </a:p>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公営企業債の元利償還金に対する繰入金、組合等が起こした地方債の元利償還金に対する負担金等</a:t>
          </a:r>
          <a:endParaRPr lang="ja-JP" altLang="ja-JP" sz="1100">
            <a:effectLst/>
            <a:latin typeface="+mj-ea"/>
            <a:ea typeface="+mj-ea"/>
          </a:endParaRPr>
        </a:p>
        <a:p>
          <a:pPr rtl="0" eaLnBrk="1" fontAlgn="base" latinLnBrk="0" hangingPunct="1"/>
          <a:r>
            <a:rPr lang="ja-JP" altLang="ja-JP" sz="1100" b="0" i="0" baseline="0">
              <a:solidFill>
                <a:schemeClr val="dk1"/>
              </a:solidFill>
              <a:effectLst/>
              <a:latin typeface="+mj-ea"/>
              <a:ea typeface="+mj-ea"/>
              <a:cs typeface="+mn-cs"/>
            </a:rPr>
            <a:t>　下水道事業に対するものが大部分を占める。計画的な施設整備により、横ばいで推移。</a:t>
          </a:r>
          <a:endParaRPr lang="ja-JP" altLang="ja-JP" sz="1100">
            <a:effectLst/>
            <a:latin typeface="+mj-ea"/>
            <a:ea typeface="+mj-ea"/>
          </a:endParaRPr>
        </a:p>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債務負担行為に基づく支出額</a:t>
          </a:r>
          <a:endParaRPr lang="ja-JP" altLang="ja-JP" sz="1100">
            <a:effectLst/>
            <a:latin typeface="+mj-ea"/>
            <a:ea typeface="+mj-ea"/>
          </a:endParaRPr>
        </a:p>
        <a:p>
          <a:pPr rtl="0" fontAlgn="base"/>
          <a:r>
            <a:rPr lang="ja-JP" altLang="ja-JP" sz="1100" b="0" i="0" baseline="0">
              <a:solidFill>
                <a:schemeClr val="dk1"/>
              </a:solidFill>
              <a:effectLst/>
              <a:latin typeface="+mj-ea"/>
              <a:ea typeface="+mj-ea"/>
              <a:cs typeface="+mn-cs"/>
            </a:rPr>
            <a:t>　土地購入に係る債務負担の終了等により減少。</a:t>
          </a:r>
          <a:endParaRPr lang="ja-JP" altLang="ja-JP" sz="1100">
            <a:effectLst/>
            <a:latin typeface="+mj-ea"/>
            <a:ea typeface="+mj-ea"/>
          </a:endParaRPr>
        </a:p>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算入公債費等</a:t>
          </a:r>
          <a:endParaRPr lang="ja-JP" altLang="ja-JP" sz="1100">
            <a:effectLst/>
            <a:latin typeface="+mj-ea"/>
            <a:ea typeface="+mj-ea"/>
          </a:endParaRPr>
        </a:p>
        <a:p>
          <a:pPr rtl="0" fontAlgn="base"/>
          <a:r>
            <a:rPr lang="ja-JP" altLang="ja-JP" sz="1100" b="0" i="0" baseline="0">
              <a:solidFill>
                <a:schemeClr val="dk1"/>
              </a:solidFill>
              <a:effectLst/>
              <a:latin typeface="+mj-ea"/>
              <a:ea typeface="+mj-ea"/>
              <a:cs typeface="+mn-cs"/>
            </a:rPr>
            <a:t>　地方債の元利償還金に対する基準財政需要額への算入額であり、平成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16</a:t>
          </a:r>
          <a:r>
            <a:rPr lang="ja-JP" altLang="ja-JP" sz="1100" b="0" i="0" baseline="0">
              <a:solidFill>
                <a:schemeClr val="dk1"/>
              </a:solidFill>
              <a:effectLst/>
              <a:latin typeface="+mj-ea"/>
              <a:ea typeface="+mj-ea"/>
              <a:cs typeface="+mn-cs"/>
            </a:rPr>
            <a:t>年度発行の減税補てん債（</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7</a:t>
          </a:r>
          <a:r>
            <a:rPr lang="ja-JP" altLang="ja-JP" sz="1100" b="0" i="0" baseline="0">
              <a:solidFill>
                <a:schemeClr val="dk1"/>
              </a:solidFill>
              <a:effectLst/>
              <a:latin typeface="+mj-ea"/>
              <a:ea typeface="+mj-ea"/>
              <a:cs typeface="+mn-cs"/>
            </a:rPr>
            <a:t>年度借換分、</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8</a:t>
          </a:r>
          <a:r>
            <a:rPr lang="ja-JP" altLang="ja-JP" sz="1100" b="0" i="0" baseline="0">
              <a:solidFill>
                <a:schemeClr val="dk1"/>
              </a:solidFill>
              <a:effectLst/>
              <a:latin typeface="+mj-ea"/>
              <a:ea typeface="+mj-ea"/>
              <a:cs typeface="+mn-cs"/>
            </a:rPr>
            <a:t>年度借換分）の償還完了等により減少。</a:t>
          </a:r>
          <a:endParaRPr lang="ja-JP" altLang="ja-JP" sz="1100">
            <a:effectLst/>
            <a:latin typeface="+mj-ea"/>
            <a:ea typeface="+mj-ea"/>
          </a:endParaRPr>
        </a:p>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実質公債費比率の分子</a:t>
          </a:r>
          <a:endParaRPr lang="ja-JP" altLang="ja-JP" sz="1100">
            <a:effectLst/>
            <a:latin typeface="+mj-ea"/>
            <a:ea typeface="+mj-ea"/>
          </a:endParaRPr>
        </a:p>
        <a:p>
          <a:pPr rtl="0" fontAlgn="base"/>
          <a:r>
            <a:rPr lang="ja-JP" altLang="ja-JP" sz="1100" b="0" i="0" baseline="0">
              <a:solidFill>
                <a:schemeClr val="dk1"/>
              </a:solidFill>
              <a:effectLst/>
              <a:latin typeface="+mj-ea"/>
              <a:ea typeface="+mj-ea"/>
              <a:cs typeface="+mn-cs"/>
            </a:rPr>
            <a:t>　算入公債費等が減少したものの、元利償還金の減少により、減少となっている。</a:t>
          </a:r>
          <a:endParaRPr lang="ja-JP" altLang="ja-JP" sz="11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一般会計等に係る地方債の現在高</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年度に第三セクター等改革推進債（約</a:t>
          </a:r>
          <a:r>
            <a:rPr lang="en-US" altLang="ja-JP" sz="1200" b="0" i="0" baseline="0">
              <a:solidFill>
                <a:schemeClr val="dk1"/>
              </a:solidFill>
              <a:effectLst/>
              <a:latin typeface="+mj-ea"/>
              <a:ea typeface="+mj-ea"/>
              <a:cs typeface="+mn-cs"/>
            </a:rPr>
            <a:t>8,035</a:t>
          </a:r>
          <a:r>
            <a:rPr lang="ja-JP" altLang="ja-JP" sz="1200" b="0" i="0" baseline="0">
              <a:solidFill>
                <a:schemeClr val="dk1"/>
              </a:solidFill>
              <a:effectLst/>
              <a:latin typeface="+mj-ea"/>
              <a:ea typeface="+mj-ea"/>
              <a:cs typeface="+mn-cs"/>
            </a:rPr>
            <a:t>百万円）を発行し、一時的に増加するが、計画的な地方債の発行による建設地方債の減により、平成</a:t>
          </a:r>
          <a:r>
            <a:rPr lang="en-US" altLang="ja-JP" sz="1200" b="0" i="0" baseline="0">
              <a:solidFill>
                <a:schemeClr val="dk1"/>
              </a:solidFill>
              <a:effectLst/>
              <a:latin typeface="+mj-ea"/>
              <a:ea typeface="+mj-ea"/>
              <a:cs typeface="+mn-cs"/>
            </a:rPr>
            <a:t>26</a:t>
          </a:r>
          <a:r>
            <a:rPr lang="ja-JP" altLang="ja-JP" sz="1200" b="0" i="0" baseline="0">
              <a:solidFill>
                <a:schemeClr val="dk1"/>
              </a:solidFill>
              <a:effectLst/>
              <a:latin typeface="+mj-ea"/>
              <a:ea typeface="+mj-ea"/>
              <a:cs typeface="+mn-cs"/>
            </a:rPr>
            <a:t>年度、平成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年度においては減少。</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債務負担行為に基づく支出予定額</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土地購入に係る債務負担の終了等により減少。</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公営企業債等繰入見込額、組合等負担等見込額</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下水道事業に対するものが大部分を占める。計画的な施設整備により横ばいで推移。</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退職手当負担見込額</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定員適正化計画に基づく職員数削減を実施しており、減少傾向。</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充当可能基金</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庁舎建設基金やふるさと応援基金への積立て増などにより増加。</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将来負担比率の分子</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地方債残高及び退職手当負担金見込額の減により減少。</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aseline="0">
              <a:solidFill>
                <a:schemeClr val="dk1"/>
              </a:solidFill>
              <a:effectLst/>
              <a:latin typeface="+mj-ea"/>
              <a:ea typeface="+mj-ea"/>
              <a:cs typeface="+mn-cs"/>
            </a:rPr>
            <a:t>　地方消費税交付金の増等により、前年度から</a:t>
          </a:r>
          <a:r>
            <a:rPr lang="en-US" altLang="ja-JP" sz="1200" baseline="0">
              <a:solidFill>
                <a:schemeClr val="dk1"/>
              </a:solidFill>
              <a:effectLst/>
              <a:latin typeface="+mj-ea"/>
              <a:ea typeface="+mj-ea"/>
              <a:cs typeface="+mn-cs"/>
            </a:rPr>
            <a:t>0.01</a:t>
          </a:r>
          <a:r>
            <a:rPr lang="ja-JP" altLang="ja-JP" sz="1200" baseline="0">
              <a:solidFill>
                <a:schemeClr val="dk1"/>
              </a:solidFill>
              <a:effectLst/>
              <a:latin typeface="+mj-ea"/>
              <a:ea typeface="+mj-ea"/>
              <a:cs typeface="+mn-cs"/>
            </a:rPr>
            <a:t>ポイント上昇したものの、</a:t>
          </a:r>
          <a:r>
            <a:rPr lang="ja-JP" altLang="ja-JP" sz="1200" b="0" i="0" baseline="0">
              <a:solidFill>
                <a:schemeClr val="dk1"/>
              </a:solidFill>
              <a:effectLst/>
              <a:latin typeface="+mj-ea"/>
              <a:ea typeface="+mj-ea"/>
              <a:cs typeface="+mn-cs"/>
            </a:rPr>
            <a:t>類似団体平均を</a:t>
          </a:r>
          <a:r>
            <a:rPr lang="en-US" altLang="ja-JP" sz="1200" b="0" i="0" baseline="0">
              <a:solidFill>
                <a:schemeClr val="dk1"/>
              </a:solidFill>
              <a:effectLst/>
              <a:latin typeface="+mj-ea"/>
              <a:ea typeface="+mj-ea"/>
              <a:cs typeface="+mn-cs"/>
            </a:rPr>
            <a:t>0.14</a:t>
          </a:r>
          <a:r>
            <a:rPr lang="ja-JP" altLang="ja-JP" sz="1200" b="0" i="0" baseline="0">
              <a:solidFill>
                <a:schemeClr val="dk1"/>
              </a:solidFill>
              <a:effectLst/>
              <a:latin typeface="+mj-ea"/>
              <a:ea typeface="+mj-ea"/>
              <a:cs typeface="+mn-cs"/>
            </a:rPr>
            <a:t>ポイント下回っている。</a:t>
          </a:r>
          <a:endParaRPr lang="en-US" altLang="ja-JP" sz="1200" b="0" i="0" baseline="0">
            <a:solidFill>
              <a:schemeClr val="dk1"/>
            </a:solidFill>
            <a:effectLst/>
            <a:latin typeface="+mj-ea"/>
            <a:ea typeface="+mj-ea"/>
            <a:cs typeface="+mn-cs"/>
          </a:endParaRPr>
        </a:p>
        <a:p>
          <a:pPr rtl="0" eaLnBrk="1" fontAlgn="auto" latinLnBrk="0" hangingPunct="1"/>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定員適正化計画に基づく職員数削減（計画値：</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26</a:t>
          </a:r>
          <a:r>
            <a:rPr lang="ja-JP" altLang="ja-JP" sz="1200" b="0" i="0" baseline="0">
              <a:solidFill>
                <a:schemeClr val="dk1"/>
              </a:solidFill>
              <a:effectLst/>
              <a:latin typeface="+mj-ea"/>
              <a:ea typeface="+mj-ea"/>
              <a:cs typeface="+mn-cs"/>
            </a:rPr>
            <a:t>年度からの</a:t>
          </a:r>
          <a:r>
            <a:rPr lang="en-US" altLang="ja-JP" sz="1200" b="0" i="0" baseline="0">
              <a:solidFill>
                <a:schemeClr val="dk1"/>
              </a:solidFill>
              <a:effectLst/>
              <a:latin typeface="+mj-ea"/>
              <a:ea typeface="+mj-ea"/>
              <a:cs typeface="+mn-cs"/>
            </a:rPr>
            <a:t>4</a:t>
          </a:r>
          <a:r>
            <a:rPr lang="ja-JP" altLang="ja-JP" sz="1200" b="0" i="0" baseline="0">
              <a:solidFill>
                <a:schemeClr val="dk1"/>
              </a:solidFill>
              <a:effectLst/>
              <a:latin typeface="+mj-ea"/>
              <a:ea typeface="+mj-ea"/>
              <a:cs typeface="+mn-cs"/>
            </a:rPr>
            <a:t>年間で</a:t>
          </a:r>
          <a:r>
            <a:rPr lang="en-US" altLang="ja-JP" sz="1200" b="0" i="0" baseline="0">
              <a:solidFill>
                <a:schemeClr val="dk1"/>
              </a:solidFill>
              <a:effectLst/>
              <a:latin typeface="+mj-ea"/>
              <a:ea typeface="+mj-ea"/>
              <a:cs typeface="+mn-cs"/>
            </a:rPr>
            <a:t>37</a:t>
          </a:r>
          <a:r>
            <a:rPr lang="ja-JP" altLang="ja-JP" sz="1200" b="0" i="0" baseline="0">
              <a:solidFill>
                <a:schemeClr val="dk1"/>
              </a:solidFill>
              <a:effectLst/>
              <a:latin typeface="+mj-ea"/>
              <a:ea typeface="+mj-ea"/>
              <a:cs typeface="+mn-cs"/>
            </a:rPr>
            <a:t>人減）による人件費削減や緊急性・費用対効果等を峻別した事業執行など、歳出の徹底的な見直しを実施するとともに、市税等の収納強化を進めるなど歳入確保に努める。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38805</xdr:rowOff>
    </xdr:from>
    <xdr:to>
      <xdr:col>7</xdr:col>
      <xdr:colOff>152400</xdr:colOff>
      <xdr:row>42</xdr:row>
      <xdr:rowOff>52211</xdr:rowOff>
    </xdr:to>
    <xdr:cxnSp macro="">
      <xdr:nvCxnSpPr>
        <xdr:cNvPr id="68" name="直線コネクタ 67"/>
        <xdr:cNvCxnSpPr/>
      </xdr:nvCxnSpPr>
      <xdr:spPr>
        <a:xfrm flipV="1">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52211</xdr:rowOff>
    </xdr:to>
    <xdr:cxnSp macro="">
      <xdr:nvCxnSpPr>
        <xdr:cNvPr id="71" name="直線コネクタ 70"/>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79022</xdr:rowOff>
    </xdr:to>
    <xdr:cxnSp macro="">
      <xdr:nvCxnSpPr>
        <xdr:cNvPr id="74" name="直線コネクタ 73"/>
        <xdr:cNvCxnSpPr/>
      </xdr:nvCxnSpPr>
      <xdr:spPr>
        <a:xfrm flipV="1">
          <a:off x="2336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79022</xdr:rowOff>
    </xdr:to>
    <xdr:cxnSp macro="">
      <xdr:nvCxnSpPr>
        <xdr:cNvPr id="77" name="直線コネクタ 76"/>
        <xdr:cNvCxnSpPr/>
      </xdr:nvCxnSpPr>
      <xdr:spPr>
        <a:xfrm>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7" name="円/楕円 86"/>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131532</xdr:rowOff>
    </xdr:from>
    <xdr:ext cx="762000" cy="259045"/>
    <xdr:sp macro="" textlink="">
      <xdr:nvSpPr>
        <xdr:cNvPr id="88" name="財政力該当値テキスト"/>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87788</xdr:rowOff>
    </xdr:from>
    <xdr:ext cx="736600" cy="259045"/>
    <xdr:sp macro="" textlink="">
      <xdr:nvSpPr>
        <xdr:cNvPr id="90" name="テキスト ボックス 89"/>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92" name="テキスト ボックス 91"/>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3" name="円/楕円 92"/>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114599</xdr:rowOff>
    </xdr:from>
    <xdr:ext cx="762000" cy="259045"/>
    <xdr:sp macro="" textlink="">
      <xdr:nvSpPr>
        <xdr:cNvPr id="94" name="テキスト ボックス 93"/>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87788</xdr:rowOff>
    </xdr:from>
    <xdr:ext cx="762000" cy="259045"/>
    <xdr:sp macro="" textlink="">
      <xdr:nvSpPr>
        <xdr:cNvPr id="96" name="テキスト ボックス 95"/>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mj-ea"/>
              <a:ea typeface="+mj-ea"/>
              <a:cs typeface="+mn-cs"/>
            </a:rPr>
            <a:t>　歳出に占める公債費の割合が高い（本市</a:t>
          </a:r>
          <a:r>
            <a:rPr lang="en-US" altLang="ja-JP" sz="1200" b="0" i="0" baseline="0">
              <a:solidFill>
                <a:schemeClr val="dk1"/>
              </a:solidFill>
              <a:effectLst/>
              <a:latin typeface="+mj-ea"/>
              <a:ea typeface="+mj-ea"/>
              <a:cs typeface="+mn-cs"/>
            </a:rPr>
            <a:t>13.4</a:t>
          </a:r>
          <a:r>
            <a:rPr lang="ja-JP" altLang="ja-JP" sz="1200" b="0" i="0" baseline="0">
              <a:solidFill>
                <a:schemeClr val="dk1"/>
              </a:solidFill>
              <a:effectLst/>
              <a:latin typeface="+mj-ea"/>
              <a:ea typeface="+mj-ea"/>
              <a:cs typeface="+mn-cs"/>
            </a:rPr>
            <a:t>％）ことなどから、</a:t>
          </a:r>
          <a:r>
            <a:rPr lang="en-US" altLang="ja-JP" sz="1200" b="0" i="0" baseline="0">
              <a:solidFill>
                <a:schemeClr val="dk1"/>
              </a:solidFill>
              <a:effectLst/>
              <a:latin typeface="+mj-ea"/>
              <a:ea typeface="+mj-ea"/>
              <a:cs typeface="+mn-cs"/>
            </a:rPr>
            <a:t>93.1</a:t>
          </a:r>
          <a:r>
            <a:rPr lang="ja-JP" altLang="ja-JP" sz="1200" b="0" i="0" baseline="0">
              <a:solidFill>
                <a:schemeClr val="dk1"/>
              </a:solidFill>
              <a:effectLst/>
              <a:latin typeface="+mj-ea"/>
              <a:ea typeface="+mj-ea"/>
              <a:cs typeface="+mn-cs"/>
            </a:rPr>
            <a:t>％と類似団体平均を</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ポイント上回っている。</a:t>
          </a:r>
          <a:endParaRPr lang="ja-JP" altLang="ja-JP" sz="1200">
            <a:effectLst/>
            <a:latin typeface="+mj-ea"/>
            <a:ea typeface="+mj-ea"/>
          </a:endParaRPr>
        </a:p>
        <a:p>
          <a:r>
            <a:rPr lang="ja-JP" altLang="ja-JP" sz="1200" b="0" i="0" baseline="0">
              <a:solidFill>
                <a:schemeClr val="dk1"/>
              </a:solidFill>
              <a:effectLst/>
              <a:latin typeface="+mj-ea"/>
              <a:ea typeface="+mj-ea"/>
              <a:cs typeface="+mn-cs"/>
            </a:rPr>
            <a:t>　「財政健全化計画」に基づき地方債残高の削減による公債費の縮減に努めるとともに、収納体制の強化等による市税の収納率向上など一般財源の確保に取り組む。</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7862</xdr:rowOff>
    </xdr:from>
    <xdr:to>
      <xdr:col>7</xdr:col>
      <xdr:colOff>152400</xdr:colOff>
      <xdr:row>67</xdr:row>
      <xdr:rowOff>77712</xdr:rowOff>
    </xdr:to>
    <xdr:cxnSp macro="">
      <xdr:nvCxnSpPr>
        <xdr:cNvPr id="133" name="直線コネクタ 132"/>
        <xdr:cNvCxnSpPr/>
      </xdr:nvCxnSpPr>
      <xdr:spPr>
        <a:xfrm flipV="1">
          <a:off x="4114800" y="1132356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43241</xdr:rowOff>
    </xdr:from>
    <xdr:to>
      <xdr:col>6</xdr:col>
      <xdr:colOff>0</xdr:colOff>
      <xdr:row>67</xdr:row>
      <xdr:rowOff>77712</xdr:rowOff>
    </xdr:to>
    <xdr:cxnSp macro="">
      <xdr:nvCxnSpPr>
        <xdr:cNvPr id="136" name="直線コネクタ 135"/>
        <xdr:cNvCxnSpPr/>
      </xdr:nvCxnSpPr>
      <xdr:spPr>
        <a:xfrm>
          <a:off x="3225800" y="115303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65315</xdr:rowOff>
    </xdr:from>
    <xdr:to>
      <xdr:col>4</xdr:col>
      <xdr:colOff>482600</xdr:colOff>
      <xdr:row>67</xdr:row>
      <xdr:rowOff>43241</xdr:rowOff>
    </xdr:to>
    <xdr:cxnSp macro="">
      <xdr:nvCxnSpPr>
        <xdr:cNvPr id="139" name="直線コネクタ 138"/>
        <xdr:cNvCxnSpPr/>
      </xdr:nvCxnSpPr>
      <xdr:spPr>
        <a:xfrm>
          <a:off x="2336800" y="113810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65315</xdr:rowOff>
    </xdr:from>
    <xdr:to>
      <xdr:col>3</xdr:col>
      <xdr:colOff>279400</xdr:colOff>
      <xdr:row>67</xdr:row>
      <xdr:rowOff>8769</xdr:rowOff>
    </xdr:to>
    <xdr:cxnSp macro="">
      <xdr:nvCxnSpPr>
        <xdr:cNvPr id="142" name="直線コネクタ 141"/>
        <xdr:cNvCxnSpPr/>
      </xdr:nvCxnSpPr>
      <xdr:spPr>
        <a:xfrm flipV="1">
          <a:off x="1447800" y="113810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128512</xdr:rowOff>
    </xdr:from>
    <xdr:to>
      <xdr:col>7</xdr:col>
      <xdr:colOff>203200</xdr:colOff>
      <xdr:row>66</xdr:row>
      <xdr:rowOff>58662</xdr:rowOff>
    </xdr:to>
    <xdr:sp macro="" textlink="">
      <xdr:nvSpPr>
        <xdr:cNvPr id="152" name="円/楕円 151"/>
        <xdr:cNvSpPr/>
      </xdr:nvSpPr>
      <xdr:spPr>
        <a:xfrm>
          <a:off x="49022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100589</xdr:rowOff>
    </xdr:from>
    <xdr:ext cx="762000" cy="259045"/>
    <xdr:sp macro="" textlink="">
      <xdr:nvSpPr>
        <xdr:cNvPr id="153" name="財政構造の弾力性該当値テキスト"/>
        <xdr:cNvSpPr txBox="1"/>
      </xdr:nvSpPr>
      <xdr:spPr>
        <a:xfrm>
          <a:off x="5041900" y="1124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26912</xdr:rowOff>
    </xdr:from>
    <xdr:to>
      <xdr:col>6</xdr:col>
      <xdr:colOff>50800</xdr:colOff>
      <xdr:row>67</xdr:row>
      <xdr:rowOff>128512</xdr:rowOff>
    </xdr:to>
    <xdr:sp macro="" textlink="">
      <xdr:nvSpPr>
        <xdr:cNvPr id="154" name="円/楕円 153"/>
        <xdr:cNvSpPr/>
      </xdr:nvSpPr>
      <xdr:spPr>
        <a:xfrm>
          <a:off x="4064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113289</xdr:rowOff>
    </xdr:from>
    <xdr:ext cx="736600" cy="259045"/>
    <xdr:sp macro="" textlink="">
      <xdr:nvSpPr>
        <xdr:cNvPr id="155" name="テキスト ボックス 154"/>
        <xdr:cNvSpPr txBox="1"/>
      </xdr:nvSpPr>
      <xdr:spPr>
        <a:xfrm>
          <a:off x="3733800" y="1160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163891</xdr:rowOff>
    </xdr:from>
    <xdr:to>
      <xdr:col>4</xdr:col>
      <xdr:colOff>533400</xdr:colOff>
      <xdr:row>67</xdr:row>
      <xdr:rowOff>94041</xdr:rowOff>
    </xdr:to>
    <xdr:sp macro="" textlink="">
      <xdr:nvSpPr>
        <xdr:cNvPr id="156" name="円/楕円 155"/>
        <xdr:cNvSpPr/>
      </xdr:nvSpPr>
      <xdr:spPr>
        <a:xfrm>
          <a:off x="3175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78818</xdr:rowOff>
    </xdr:from>
    <xdr:ext cx="762000" cy="259045"/>
    <xdr:sp macro="" textlink="">
      <xdr:nvSpPr>
        <xdr:cNvPr id="157" name="テキスト ボックス 156"/>
        <xdr:cNvSpPr txBox="1"/>
      </xdr:nvSpPr>
      <xdr:spPr>
        <a:xfrm>
          <a:off x="2844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14515</xdr:rowOff>
    </xdr:from>
    <xdr:to>
      <xdr:col>3</xdr:col>
      <xdr:colOff>330200</xdr:colOff>
      <xdr:row>66</xdr:row>
      <xdr:rowOff>116115</xdr:rowOff>
    </xdr:to>
    <xdr:sp macro="" textlink="">
      <xdr:nvSpPr>
        <xdr:cNvPr id="158" name="円/楕円 157"/>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100892</xdr:rowOff>
    </xdr:from>
    <xdr:ext cx="762000" cy="259045"/>
    <xdr:sp macro="" textlink="">
      <xdr:nvSpPr>
        <xdr:cNvPr id="159" name="テキスト ボックス 158"/>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129419</xdr:rowOff>
    </xdr:from>
    <xdr:to>
      <xdr:col>2</xdr:col>
      <xdr:colOff>127000</xdr:colOff>
      <xdr:row>67</xdr:row>
      <xdr:rowOff>59569</xdr:rowOff>
    </xdr:to>
    <xdr:sp macro="" textlink="">
      <xdr:nvSpPr>
        <xdr:cNvPr id="160" name="円/楕円 159"/>
        <xdr:cNvSpPr/>
      </xdr:nvSpPr>
      <xdr:spPr>
        <a:xfrm>
          <a:off x="1397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44346</xdr:rowOff>
    </xdr:from>
    <xdr:ext cx="762000" cy="259045"/>
    <xdr:sp macro="" textlink="">
      <xdr:nvSpPr>
        <xdr:cNvPr id="161" name="テキスト ボックス 160"/>
        <xdr:cNvSpPr txBox="1"/>
      </xdr:nvSpPr>
      <xdr:spPr>
        <a:xfrm>
          <a:off x="1066800" y="1153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類似団体平均を約</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千円下回っている要因は物件費の歳出に占める構成比が類似団体平均より少なくなっている（▲</a:t>
          </a:r>
          <a:r>
            <a:rPr lang="en-US" altLang="ja-JP" sz="1200" b="0" i="0" baseline="0">
              <a:solidFill>
                <a:schemeClr val="dk1"/>
              </a:solidFill>
              <a:effectLst/>
              <a:latin typeface="+mj-ea"/>
              <a:ea typeface="+mj-ea"/>
              <a:cs typeface="+mn-cs"/>
            </a:rPr>
            <a:t>5.3</a:t>
          </a:r>
          <a:r>
            <a:rPr lang="ja-JP" altLang="ja-JP" sz="1200" b="0" i="0" baseline="0">
              <a:solidFill>
                <a:schemeClr val="dk1"/>
              </a:solidFill>
              <a:effectLst/>
              <a:latin typeface="+mj-ea"/>
              <a:ea typeface="+mj-ea"/>
              <a:cs typeface="+mn-cs"/>
            </a:rPr>
            <a:t>％）ためである。</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しかし見方を変えると、義務的経費（公債費、扶助費等）に歳出が嵩み、物件費等に十分回っていないとも言える。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今後、事業の民営化や委託を進めていくと増加していく費目であるため、人件費の抑制とのバランスをとりながら全体としてのコスト低減を図る。</a:t>
          </a:r>
          <a:endParaRPr lang="ja-JP" altLang="ja-JP" sz="12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112269</xdr:rowOff>
    </xdr:from>
    <xdr:to>
      <xdr:col>7</xdr:col>
      <xdr:colOff>152400</xdr:colOff>
      <xdr:row>80</xdr:row>
      <xdr:rowOff>128312</xdr:rowOff>
    </xdr:to>
    <xdr:cxnSp macro="">
      <xdr:nvCxnSpPr>
        <xdr:cNvPr id="194" name="直線コネクタ 193"/>
        <xdr:cNvCxnSpPr/>
      </xdr:nvCxnSpPr>
      <xdr:spPr>
        <a:xfrm>
          <a:off x="4114800" y="13828269"/>
          <a:ext cx="8382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93912</xdr:rowOff>
    </xdr:from>
    <xdr:to>
      <xdr:col>6</xdr:col>
      <xdr:colOff>0</xdr:colOff>
      <xdr:row>80</xdr:row>
      <xdr:rowOff>112269</xdr:rowOff>
    </xdr:to>
    <xdr:cxnSp macro="">
      <xdr:nvCxnSpPr>
        <xdr:cNvPr id="197" name="直線コネクタ 196"/>
        <xdr:cNvCxnSpPr/>
      </xdr:nvCxnSpPr>
      <xdr:spPr>
        <a:xfrm>
          <a:off x="3225800" y="13809912"/>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93912</xdr:rowOff>
    </xdr:from>
    <xdr:to>
      <xdr:col>4</xdr:col>
      <xdr:colOff>482600</xdr:colOff>
      <xdr:row>80</xdr:row>
      <xdr:rowOff>93921</xdr:rowOff>
    </xdr:to>
    <xdr:cxnSp macro="">
      <xdr:nvCxnSpPr>
        <xdr:cNvPr id="200" name="直線コネクタ 199"/>
        <xdr:cNvCxnSpPr/>
      </xdr:nvCxnSpPr>
      <xdr:spPr>
        <a:xfrm flipV="1">
          <a:off x="2336800" y="1380991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93921</xdr:rowOff>
    </xdr:from>
    <xdr:to>
      <xdr:col>3</xdr:col>
      <xdr:colOff>279400</xdr:colOff>
      <xdr:row>80</xdr:row>
      <xdr:rowOff>162432</xdr:rowOff>
    </xdr:to>
    <xdr:cxnSp macro="">
      <xdr:nvCxnSpPr>
        <xdr:cNvPr id="203" name="直線コネクタ 202"/>
        <xdr:cNvCxnSpPr/>
      </xdr:nvCxnSpPr>
      <xdr:spPr>
        <a:xfrm flipV="1">
          <a:off x="1447800" y="13809921"/>
          <a:ext cx="889000" cy="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77512</xdr:rowOff>
    </xdr:from>
    <xdr:to>
      <xdr:col>7</xdr:col>
      <xdr:colOff>203200</xdr:colOff>
      <xdr:row>81</xdr:row>
      <xdr:rowOff>7662</xdr:rowOff>
    </xdr:to>
    <xdr:sp macro="" textlink="">
      <xdr:nvSpPr>
        <xdr:cNvPr id="213" name="円/楕円 212"/>
        <xdr:cNvSpPr/>
      </xdr:nvSpPr>
      <xdr:spPr>
        <a:xfrm>
          <a:off x="4902200" y="137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170239</xdr:rowOff>
    </xdr:from>
    <xdr:ext cx="762000" cy="259045"/>
    <xdr:sp macro="" textlink="">
      <xdr:nvSpPr>
        <xdr:cNvPr id="214" name="人件費・物件費等の状況該当値テキスト"/>
        <xdr:cNvSpPr txBox="1"/>
      </xdr:nvSpPr>
      <xdr:spPr>
        <a:xfrm>
          <a:off x="5041900" y="1371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61469</xdr:rowOff>
    </xdr:from>
    <xdr:to>
      <xdr:col>6</xdr:col>
      <xdr:colOff>50800</xdr:colOff>
      <xdr:row>80</xdr:row>
      <xdr:rowOff>163069</xdr:rowOff>
    </xdr:to>
    <xdr:sp macro="" textlink="">
      <xdr:nvSpPr>
        <xdr:cNvPr id="215" name="円/楕円 214"/>
        <xdr:cNvSpPr/>
      </xdr:nvSpPr>
      <xdr:spPr>
        <a:xfrm>
          <a:off x="4064000" y="137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1796</xdr:rowOff>
    </xdr:from>
    <xdr:ext cx="736600" cy="259045"/>
    <xdr:sp macro="" textlink="">
      <xdr:nvSpPr>
        <xdr:cNvPr id="216" name="テキスト ボックス 215"/>
        <xdr:cNvSpPr txBox="1"/>
      </xdr:nvSpPr>
      <xdr:spPr>
        <a:xfrm>
          <a:off x="3733800" y="13546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43112</xdr:rowOff>
    </xdr:from>
    <xdr:to>
      <xdr:col>4</xdr:col>
      <xdr:colOff>533400</xdr:colOff>
      <xdr:row>80</xdr:row>
      <xdr:rowOff>144712</xdr:rowOff>
    </xdr:to>
    <xdr:sp macro="" textlink="">
      <xdr:nvSpPr>
        <xdr:cNvPr id="217" name="円/楕円 216"/>
        <xdr:cNvSpPr/>
      </xdr:nvSpPr>
      <xdr:spPr>
        <a:xfrm>
          <a:off x="3175000" y="137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154889</xdr:rowOff>
    </xdr:from>
    <xdr:ext cx="762000" cy="259045"/>
    <xdr:sp macro="" textlink="">
      <xdr:nvSpPr>
        <xdr:cNvPr id="218" name="テキスト ボックス 217"/>
        <xdr:cNvSpPr txBox="1"/>
      </xdr:nvSpPr>
      <xdr:spPr>
        <a:xfrm>
          <a:off x="2844800" y="135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43121</xdr:rowOff>
    </xdr:from>
    <xdr:to>
      <xdr:col>3</xdr:col>
      <xdr:colOff>330200</xdr:colOff>
      <xdr:row>80</xdr:row>
      <xdr:rowOff>144721</xdr:rowOff>
    </xdr:to>
    <xdr:sp macro="" textlink="">
      <xdr:nvSpPr>
        <xdr:cNvPr id="219" name="円/楕円 218"/>
        <xdr:cNvSpPr/>
      </xdr:nvSpPr>
      <xdr:spPr>
        <a:xfrm>
          <a:off x="2286000" y="13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154898</xdr:rowOff>
    </xdr:from>
    <xdr:ext cx="762000" cy="259045"/>
    <xdr:sp macro="" textlink="">
      <xdr:nvSpPr>
        <xdr:cNvPr id="220" name="テキスト ボックス 219"/>
        <xdr:cNvSpPr txBox="1"/>
      </xdr:nvSpPr>
      <xdr:spPr>
        <a:xfrm>
          <a:off x="1955800" y="135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111632</xdr:rowOff>
    </xdr:from>
    <xdr:to>
      <xdr:col>2</xdr:col>
      <xdr:colOff>127000</xdr:colOff>
      <xdr:row>81</xdr:row>
      <xdr:rowOff>41782</xdr:rowOff>
    </xdr:to>
    <xdr:sp macro="" textlink="">
      <xdr:nvSpPr>
        <xdr:cNvPr id="221" name="円/楕円 220"/>
        <xdr:cNvSpPr/>
      </xdr:nvSpPr>
      <xdr:spPr>
        <a:xfrm>
          <a:off x="1397000" y="138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51959</xdr:rowOff>
    </xdr:from>
    <xdr:ext cx="762000" cy="259045"/>
    <xdr:sp macro="" textlink="">
      <xdr:nvSpPr>
        <xdr:cNvPr id="222" name="テキスト ボックス 221"/>
        <xdr:cNvSpPr txBox="1"/>
      </xdr:nvSpPr>
      <xdr:spPr>
        <a:xfrm>
          <a:off x="1066800" y="1359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20</a:t>
          </a:r>
          <a:r>
            <a:rPr lang="ja-JP" altLang="ja-JP" sz="1200" b="0" i="0" baseline="0">
              <a:solidFill>
                <a:schemeClr val="dk1"/>
              </a:solidFill>
              <a:effectLst/>
              <a:latin typeface="+mj-ea"/>
              <a:ea typeface="+mj-ea"/>
              <a:cs typeface="+mn-cs"/>
            </a:rPr>
            <a:t>年度から継続して職員給与カットを実施しており、平成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年度から</a:t>
          </a:r>
          <a:r>
            <a:rPr lang="en-US" altLang="ja-JP" sz="1200" b="0" i="0" baseline="0">
              <a:solidFill>
                <a:schemeClr val="dk1"/>
              </a:solidFill>
              <a:effectLst/>
              <a:latin typeface="+mj-ea"/>
              <a:ea typeface="+mj-ea"/>
              <a:cs typeface="+mn-cs"/>
            </a:rPr>
            <a:t>100</a:t>
          </a:r>
          <a:r>
            <a:rPr lang="ja-JP" altLang="ja-JP" sz="1200" b="0" i="0" baseline="0">
              <a:solidFill>
                <a:schemeClr val="dk1"/>
              </a:solidFill>
              <a:effectLst/>
              <a:latin typeface="+mj-ea"/>
              <a:ea typeface="+mj-ea"/>
              <a:cs typeface="+mn-cs"/>
            </a:rPr>
            <a:t>以下となり、平成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年度においては類似団体平均を</a:t>
          </a:r>
          <a:r>
            <a:rPr lang="en-US" altLang="ja-JP" sz="1200" b="0" i="0" baseline="0">
              <a:solidFill>
                <a:schemeClr val="dk1"/>
              </a:solidFill>
              <a:effectLst/>
              <a:latin typeface="+mj-ea"/>
              <a:ea typeface="+mj-ea"/>
              <a:cs typeface="+mn-cs"/>
            </a:rPr>
            <a:t>1.3</a:t>
          </a:r>
          <a:r>
            <a:rPr lang="ja-JP" altLang="ja-JP" sz="1200" b="0" i="0" baseline="0">
              <a:solidFill>
                <a:schemeClr val="dk1"/>
              </a:solidFill>
              <a:effectLst/>
              <a:latin typeface="+mj-ea"/>
              <a:ea typeface="+mj-ea"/>
              <a:cs typeface="+mn-cs"/>
            </a:rPr>
            <a:t>ポイント下回っている。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今後とも、人事委員会勧告を踏まえて、適切な給与水準の維持に努める。</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51" name="直線コネクタ 250"/>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2"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3" name="直線コネクタ 252"/>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106539</xdr:rowOff>
    </xdr:to>
    <xdr:cxnSp macro="">
      <xdr:nvCxnSpPr>
        <xdr:cNvPr id="256" name="直線コネクタ 255"/>
        <xdr:cNvCxnSpPr/>
      </xdr:nvCxnSpPr>
      <xdr:spPr>
        <a:xfrm flipV="1">
          <a:off x="16179800" y="142832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7"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8" name="フローチャート : 判断 257"/>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83</xdr:row>
      <xdr:rowOff>133350</xdr:rowOff>
    </xdr:to>
    <xdr:cxnSp macro="">
      <xdr:nvCxnSpPr>
        <xdr:cNvPr id="259" name="直線コネクタ 258"/>
        <xdr:cNvCxnSpPr/>
      </xdr:nvCxnSpPr>
      <xdr:spPr>
        <a:xfrm flipV="1">
          <a:off x="15290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90</xdr:row>
      <xdr:rowOff>45861</xdr:rowOff>
    </xdr:to>
    <xdr:cxnSp macro="">
      <xdr:nvCxnSpPr>
        <xdr:cNvPr id="262" name="直線コネクタ 261"/>
        <xdr:cNvCxnSpPr/>
      </xdr:nvCxnSpPr>
      <xdr:spPr>
        <a:xfrm flipV="1">
          <a:off x="14401800" y="1436370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3" name="フローチャート : 判断 262"/>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167516</xdr:rowOff>
    </xdr:from>
    <xdr:ext cx="762000" cy="259045"/>
    <xdr:sp macro="" textlink="">
      <xdr:nvSpPr>
        <xdr:cNvPr id="264" name="テキスト ボックス 263"/>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45861</xdr:rowOff>
    </xdr:from>
    <xdr:to>
      <xdr:col>21</xdr:col>
      <xdr:colOff>0</xdr:colOff>
      <xdr:row>90</xdr:row>
      <xdr:rowOff>59266</xdr:rowOff>
    </xdr:to>
    <xdr:cxnSp macro="">
      <xdr:nvCxnSpPr>
        <xdr:cNvPr id="265" name="直線コネクタ 264"/>
        <xdr:cNvCxnSpPr/>
      </xdr:nvCxnSpPr>
      <xdr:spPr>
        <a:xfrm flipV="1">
          <a:off x="13512800" y="154763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67" name="テキスト ボックス 266"/>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69" name="テキスト ボックス 268"/>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5" name="円/楕円 274"/>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6"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7" name="円/楕円 276"/>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78" name="テキスト ボックス 277"/>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9" name="円/楕円 278"/>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0" name="テキスト ボックス 279"/>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166511</xdr:rowOff>
    </xdr:from>
    <xdr:to>
      <xdr:col>21</xdr:col>
      <xdr:colOff>50800</xdr:colOff>
      <xdr:row>90</xdr:row>
      <xdr:rowOff>96661</xdr:rowOff>
    </xdr:to>
    <xdr:sp macro="" textlink="">
      <xdr:nvSpPr>
        <xdr:cNvPr id="281" name="円/楕円 280"/>
        <xdr:cNvSpPr/>
      </xdr:nvSpPr>
      <xdr:spPr>
        <a:xfrm>
          <a:off x="14351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81438</xdr:rowOff>
    </xdr:from>
    <xdr:ext cx="762000" cy="259045"/>
    <xdr:sp macro="" textlink="">
      <xdr:nvSpPr>
        <xdr:cNvPr id="282" name="テキスト ボックス 281"/>
        <xdr:cNvSpPr txBox="1"/>
      </xdr:nvSpPr>
      <xdr:spPr>
        <a:xfrm>
          <a:off x="14020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3" name="円/楕円 282"/>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4" name="テキスト ボックス 283"/>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j-ea"/>
              <a:ea typeface="+mj-ea"/>
              <a:cs typeface="+mn-cs"/>
            </a:rPr>
            <a:t>　「定員適正化計画」に基づく職員数の削減に努めた結果、類似団体平均を</a:t>
          </a:r>
          <a:r>
            <a:rPr lang="en-US" altLang="ja-JP" sz="1200" b="0" i="0" baseline="0">
              <a:solidFill>
                <a:schemeClr val="dk1"/>
              </a:solidFill>
              <a:effectLst/>
              <a:latin typeface="+mj-ea"/>
              <a:ea typeface="+mj-ea"/>
              <a:cs typeface="+mn-cs"/>
            </a:rPr>
            <a:t>0.66</a:t>
          </a:r>
          <a:r>
            <a:rPr lang="ja-JP" altLang="ja-JP" sz="1200" b="0" i="0" baseline="0">
              <a:solidFill>
                <a:schemeClr val="dk1"/>
              </a:solidFill>
              <a:effectLst/>
              <a:latin typeface="+mj-ea"/>
              <a:ea typeface="+mj-ea"/>
              <a:cs typeface="+mn-cs"/>
            </a:rPr>
            <a:t>人下回っているが、今後も市民サービスの維持、充実に配慮しながら職員数の適正化に努める。</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29754</xdr:rowOff>
    </xdr:to>
    <xdr:cxnSp macro="">
      <xdr:nvCxnSpPr>
        <xdr:cNvPr id="321" name="直線コネクタ 320"/>
        <xdr:cNvCxnSpPr/>
      </xdr:nvCxnSpPr>
      <xdr:spPr>
        <a:xfrm flipV="1">
          <a:off x="16179800" y="1046752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29754</xdr:rowOff>
    </xdr:to>
    <xdr:cxnSp macro="">
      <xdr:nvCxnSpPr>
        <xdr:cNvPr id="324" name="直線コネクタ 323"/>
        <xdr:cNvCxnSpPr/>
      </xdr:nvCxnSpPr>
      <xdr:spPr>
        <a:xfrm>
          <a:off x="15290800" y="104847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26307</xdr:rowOff>
    </xdr:to>
    <xdr:cxnSp macro="">
      <xdr:nvCxnSpPr>
        <xdr:cNvPr id="327" name="直線コネクタ 326"/>
        <xdr:cNvCxnSpPr/>
      </xdr:nvCxnSpPr>
      <xdr:spPr>
        <a:xfrm>
          <a:off x="14401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9" name="テキスト ボックス 328"/>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64226</xdr:rowOff>
    </xdr:to>
    <xdr:cxnSp macro="">
      <xdr:nvCxnSpPr>
        <xdr:cNvPr id="330" name="直線コネクタ 329"/>
        <xdr:cNvCxnSpPr/>
      </xdr:nvCxnSpPr>
      <xdr:spPr>
        <a:xfrm flipV="1">
          <a:off x="13512800" y="1048131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2" name="テキスト ボックス 331"/>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4" name="テキスト ボックス 33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129722</xdr:rowOff>
    </xdr:from>
    <xdr:to>
      <xdr:col>24</xdr:col>
      <xdr:colOff>609600</xdr:colOff>
      <xdr:row>61</xdr:row>
      <xdr:rowOff>59872</xdr:rowOff>
    </xdr:to>
    <xdr:sp macro="" textlink="">
      <xdr:nvSpPr>
        <xdr:cNvPr id="340" name="円/楕円 339"/>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146249</xdr:rowOff>
    </xdr:from>
    <xdr:ext cx="762000" cy="259045"/>
    <xdr:sp macro="" textlink="">
      <xdr:nvSpPr>
        <xdr:cNvPr id="341"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150404</xdr:rowOff>
    </xdr:from>
    <xdr:to>
      <xdr:col>23</xdr:col>
      <xdr:colOff>457200</xdr:colOff>
      <xdr:row>61</xdr:row>
      <xdr:rowOff>80554</xdr:rowOff>
    </xdr:to>
    <xdr:sp macro="" textlink="">
      <xdr:nvSpPr>
        <xdr:cNvPr id="342" name="円/楕円 341"/>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90731</xdr:rowOff>
    </xdr:from>
    <xdr:ext cx="736600" cy="259045"/>
    <xdr:sp macro="" textlink="">
      <xdr:nvSpPr>
        <xdr:cNvPr id="343" name="テキスト ボックス 342"/>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4" name="円/楕円 343"/>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87284</xdr:rowOff>
    </xdr:from>
    <xdr:ext cx="762000" cy="259045"/>
    <xdr:sp macro="" textlink="">
      <xdr:nvSpPr>
        <xdr:cNvPr id="345" name="テキスト ボックス 344"/>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143510</xdr:rowOff>
    </xdr:from>
    <xdr:to>
      <xdr:col>21</xdr:col>
      <xdr:colOff>50800</xdr:colOff>
      <xdr:row>61</xdr:row>
      <xdr:rowOff>73660</xdr:rowOff>
    </xdr:to>
    <xdr:sp macro="" textlink="">
      <xdr:nvSpPr>
        <xdr:cNvPr id="346" name="円/楕円 345"/>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83837</xdr:rowOff>
    </xdr:from>
    <xdr:ext cx="762000" cy="259045"/>
    <xdr:sp macro="" textlink="">
      <xdr:nvSpPr>
        <xdr:cNvPr id="347" name="テキスト ボックス 346"/>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8" name="円/楕円 347"/>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49" name="テキスト ボックス 348"/>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類似団体平均を大きく上回る</a:t>
          </a:r>
          <a:r>
            <a:rPr lang="en-US" altLang="ja-JP" sz="1200" b="0" i="0" baseline="0">
              <a:solidFill>
                <a:schemeClr val="dk1"/>
              </a:solidFill>
              <a:effectLst/>
              <a:latin typeface="+mj-ea"/>
              <a:ea typeface="+mj-ea"/>
              <a:cs typeface="+mn-cs"/>
            </a:rPr>
            <a:t>8.1</a:t>
          </a:r>
          <a:r>
            <a:rPr lang="ja-JP" altLang="ja-JP" sz="1200" b="0" i="0" baseline="0">
              <a:solidFill>
                <a:schemeClr val="dk1"/>
              </a:solidFill>
              <a:effectLst/>
              <a:latin typeface="+mj-ea"/>
              <a:ea typeface="+mj-ea"/>
              <a:cs typeface="+mn-cs"/>
            </a:rPr>
            <a:t>ポイントとなっているが、平成</a:t>
          </a:r>
          <a:r>
            <a:rPr lang="en-US" altLang="ja-JP" sz="1200" b="0" i="0" baseline="0">
              <a:solidFill>
                <a:schemeClr val="dk1"/>
              </a:solidFill>
              <a:effectLst/>
              <a:latin typeface="+mj-ea"/>
              <a:ea typeface="+mj-ea"/>
              <a:cs typeface="+mn-cs"/>
            </a:rPr>
            <a:t>17</a:t>
          </a:r>
          <a:r>
            <a:rPr lang="ja-JP" altLang="ja-JP" sz="1200" b="0" i="0" baseline="0">
              <a:solidFill>
                <a:schemeClr val="dk1"/>
              </a:solidFill>
              <a:effectLst/>
              <a:latin typeface="+mj-ea"/>
              <a:ea typeface="+mj-ea"/>
              <a:cs typeface="+mn-cs"/>
            </a:rPr>
            <a:t>年度から取り組んだ「新行財政改革プラン」やそれに続き平成</a:t>
          </a:r>
          <a:r>
            <a:rPr lang="en-US" altLang="ja-JP" sz="1200" b="0" i="0" baseline="0">
              <a:solidFill>
                <a:schemeClr val="dk1"/>
              </a:solidFill>
              <a:effectLst/>
              <a:latin typeface="+mj-ea"/>
              <a:ea typeface="+mj-ea"/>
              <a:cs typeface="+mn-cs"/>
            </a:rPr>
            <a:t>22</a:t>
          </a:r>
          <a:r>
            <a:rPr lang="ja-JP" altLang="ja-JP" sz="1200" b="0" i="0" baseline="0">
              <a:solidFill>
                <a:schemeClr val="dk1"/>
              </a:solidFill>
              <a:effectLst/>
              <a:latin typeface="+mj-ea"/>
              <a:ea typeface="+mj-ea"/>
              <a:cs typeface="+mn-cs"/>
            </a:rPr>
            <a:t>年度から取り組んでいる「行財政改革加速化プラン」に基づき、建設地方債の発行を抑制し地方債残高の縮減に努めてきたことから、元利償還金が減少傾向にある。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これにより、実質公債費比率も減少傾向にあるが、</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年度に発行した第三セクター等改革推進債により、しばらくは高水準で公債費が推移する見込みであるため、残高抑制を見据え、地方債発行をコントロールする。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43</xdr:row>
      <xdr:rowOff>1411</xdr:rowOff>
    </xdr:to>
    <xdr:cxnSp macro="">
      <xdr:nvCxnSpPr>
        <xdr:cNvPr id="383" name="直線コネクタ 382"/>
        <xdr:cNvCxnSpPr/>
      </xdr:nvCxnSpPr>
      <xdr:spPr>
        <a:xfrm flipV="1">
          <a:off x="16179800" y="7266517"/>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4"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1411</xdr:rowOff>
    </xdr:from>
    <xdr:to>
      <xdr:col>23</xdr:col>
      <xdr:colOff>406400</xdr:colOff>
      <xdr:row>43</xdr:row>
      <xdr:rowOff>68439</xdr:rowOff>
    </xdr:to>
    <xdr:cxnSp macro="">
      <xdr:nvCxnSpPr>
        <xdr:cNvPr id="386" name="直線コネクタ 385"/>
        <xdr:cNvCxnSpPr/>
      </xdr:nvCxnSpPr>
      <xdr:spPr>
        <a:xfrm flipV="1">
          <a:off x="15290800" y="737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8" name="テキスト ボックス 387"/>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68439</xdr:rowOff>
    </xdr:from>
    <xdr:to>
      <xdr:col>22</xdr:col>
      <xdr:colOff>203200</xdr:colOff>
      <xdr:row>43</xdr:row>
      <xdr:rowOff>162278</xdr:rowOff>
    </xdr:to>
    <xdr:cxnSp macro="">
      <xdr:nvCxnSpPr>
        <xdr:cNvPr id="389" name="直線コネクタ 388"/>
        <xdr:cNvCxnSpPr/>
      </xdr:nvCxnSpPr>
      <xdr:spPr>
        <a:xfrm flipV="1">
          <a:off x="14401800" y="74407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1" name="テキスト ボックス 390"/>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162278</xdr:rowOff>
    </xdr:from>
    <xdr:to>
      <xdr:col>21</xdr:col>
      <xdr:colOff>0</xdr:colOff>
      <xdr:row>44</xdr:row>
      <xdr:rowOff>98072</xdr:rowOff>
    </xdr:to>
    <xdr:cxnSp macro="">
      <xdr:nvCxnSpPr>
        <xdr:cNvPr id="392" name="直線コネクタ 391"/>
        <xdr:cNvCxnSpPr/>
      </xdr:nvCxnSpPr>
      <xdr:spPr>
        <a:xfrm flipV="1">
          <a:off x="13512800" y="753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6" name="テキスト ボックス 395"/>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2" name="円/楕円 401"/>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3"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122061</xdr:rowOff>
    </xdr:from>
    <xdr:to>
      <xdr:col>23</xdr:col>
      <xdr:colOff>457200</xdr:colOff>
      <xdr:row>43</xdr:row>
      <xdr:rowOff>52211</xdr:rowOff>
    </xdr:to>
    <xdr:sp macro="" textlink="">
      <xdr:nvSpPr>
        <xdr:cNvPr id="404" name="円/楕円 403"/>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36988</xdr:rowOff>
    </xdr:from>
    <xdr:ext cx="736600" cy="259045"/>
    <xdr:sp macro="" textlink="">
      <xdr:nvSpPr>
        <xdr:cNvPr id="405" name="テキスト ボックス 404"/>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17639</xdr:rowOff>
    </xdr:from>
    <xdr:to>
      <xdr:col>22</xdr:col>
      <xdr:colOff>254000</xdr:colOff>
      <xdr:row>43</xdr:row>
      <xdr:rowOff>119239</xdr:rowOff>
    </xdr:to>
    <xdr:sp macro="" textlink="">
      <xdr:nvSpPr>
        <xdr:cNvPr id="406" name="円/楕円 405"/>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104016</xdr:rowOff>
    </xdr:from>
    <xdr:ext cx="762000" cy="259045"/>
    <xdr:sp macro="" textlink="">
      <xdr:nvSpPr>
        <xdr:cNvPr id="407" name="テキスト ボックス 406"/>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111478</xdr:rowOff>
    </xdr:from>
    <xdr:to>
      <xdr:col>21</xdr:col>
      <xdr:colOff>50800</xdr:colOff>
      <xdr:row>44</xdr:row>
      <xdr:rowOff>41628</xdr:rowOff>
    </xdr:to>
    <xdr:sp macro="" textlink="">
      <xdr:nvSpPr>
        <xdr:cNvPr id="408" name="円/楕円 407"/>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26405</xdr:rowOff>
    </xdr:from>
    <xdr:ext cx="762000" cy="259045"/>
    <xdr:sp macro="" textlink="">
      <xdr:nvSpPr>
        <xdr:cNvPr id="409" name="テキスト ボックス 408"/>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47272</xdr:rowOff>
    </xdr:from>
    <xdr:to>
      <xdr:col>19</xdr:col>
      <xdr:colOff>533400</xdr:colOff>
      <xdr:row>44</xdr:row>
      <xdr:rowOff>148872</xdr:rowOff>
    </xdr:to>
    <xdr:sp macro="" textlink="">
      <xdr:nvSpPr>
        <xdr:cNvPr id="410" name="円/楕円 409"/>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133649</xdr:rowOff>
    </xdr:from>
    <xdr:ext cx="762000" cy="259045"/>
    <xdr:sp macro="" textlink="">
      <xdr:nvSpPr>
        <xdr:cNvPr id="411" name="テキスト ボックス 410"/>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「定員適正化計画」の実践等による職員数の減により、退職手当負担見込額が抑えられ、かつ建設地方債の発行抑制により地方債残高が減少し、将来負担額が減少した。</a:t>
          </a:r>
          <a:endParaRPr lang="ja-JP" altLang="ja-JP" sz="1200">
            <a:effectLst/>
          </a:endParaRPr>
        </a:p>
        <a:p>
          <a:pPr rtl="0" fontAlgn="base"/>
          <a:r>
            <a:rPr lang="ja-JP" altLang="ja-JP" sz="1200" b="0" i="0" baseline="0">
              <a:solidFill>
                <a:schemeClr val="dk1"/>
              </a:solidFill>
              <a:effectLst/>
              <a:latin typeface="+mn-lt"/>
              <a:ea typeface="+mn-ea"/>
              <a:cs typeface="+mn-cs"/>
            </a:rPr>
            <a:t>　引き続き、後世への負担軽減に留意し、公社承継土地売却収入を財源とした繰上償還等により地方債残高の縮減に努め、財政健全化を図っていく。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103364</xdr:rowOff>
    </xdr:from>
    <xdr:to>
      <xdr:col>24</xdr:col>
      <xdr:colOff>558800</xdr:colOff>
      <xdr:row>18</xdr:row>
      <xdr:rowOff>5785</xdr:rowOff>
    </xdr:to>
    <xdr:cxnSp macro="">
      <xdr:nvCxnSpPr>
        <xdr:cNvPr id="445" name="直線コネクタ 444"/>
        <xdr:cNvCxnSpPr/>
      </xdr:nvCxnSpPr>
      <xdr:spPr>
        <a:xfrm flipV="1">
          <a:off x="16179800" y="2846564"/>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6"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5785</xdr:rowOff>
    </xdr:from>
    <xdr:to>
      <xdr:col>23</xdr:col>
      <xdr:colOff>406400</xdr:colOff>
      <xdr:row>18</xdr:row>
      <xdr:rowOff>84878</xdr:rowOff>
    </xdr:to>
    <xdr:cxnSp macro="">
      <xdr:nvCxnSpPr>
        <xdr:cNvPr id="448" name="直線コネクタ 447"/>
        <xdr:cNvCxnSpPr/>
      </xdr:nvCxnSpPr>
      <xdr:spPr>
        <a:xfrm flipV="1">
          <a:off x="15290800" y="3091885"/>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79516</xdr:rowOff>
    </xdr:from>
    <xdr:to>
      <xdr:col>22</xdr:col>
      <xdr:colOff>203200</xdr:colOff>
      <xdr:row>18</xdr:row>
      <xdr:rowOff>84878</xdr:rowOff>
    </xdr:to>
    <xdr:cxnSp macro="">
      <xdr:nvCxnSpPr>
        <xdr:cNvPr id="451" name="直線コネクタ 450"/>
        <xdr:cNvCxnSpPr/>
      </xdr:nvCxnSpPr>
      <xdr:spPr>
        <a:xfrm>
          <a:off x="14401800" y="316561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3" name="テキスト ボックス 452"/>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79516</xdr:rowOff>
    </xdr:from>
    <xdr:to>
      <xdr:col>21</xdr:col>
      <xdr:colOff>0</xdr:colOff>
      <xdr:row>19</xdr:row>
      <xdr:rowOff>93063</xdr:rowOff>
    </xdr:to>
    <xdr:cxnSp macro="">
      <xdr:nvCxnSpPr>
        <xdr:cNvPr id="454" name="直線コネクタ 453"/>
        <xdr:cNvCxnSpPr/>
      </xdr:nvCxnSpPr>
      <xdr:spPr>
        <a:xfrm flipV="1">
          <a:off x="13512800" y="316561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6" name="テキスト ボックス 45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8" name="テキスト ボックス 457"/>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52564</xdr:rowOff>
    </xdr:from>
    <xdr:to>
      <xdr:col>24</xdr:col>
      <xdr:colOff>609600</xdr:colOff>
      <xdr:row>16</xdr:row>
      <xdr:rowOff>154164</xdr:rowOff>
    </xdr:to>
    <xdr:sp macro="" textlink="">
      <xdr:nvSpPr>
        <xdr:cNvPr id="464" name="円/楕円 463"/>
        <xdr:cNvSpPr/>
      </xdr:nvSpPr>
      <xdr:spPr>
        <a:xfrm>
          <a:off x="169672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24641</xdr:rowOff>
    </xdr:from>
    <xdr:ext cx="762000" cy="259045"/>
    <xdr:sp macro="" textlink="">
      <xdr:nvSpPr>
        <xdr:cNvPr id="465" name="将来負担の状況該当値テキスト"/>
        <xdr:cNvSpPr txBox="1"/>
      </xdr:nvSpPr>
      <xdr:spPr>
        <a:xfrm>
          <a:off x="17106900" y="276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126435</xdr:rowOff>
    </xdr:from>
    <xdr:to>
      <xdr:col>23</xdr:col>
      <xdr:colOff>457200</xdr:colOff>
      <xdr:row>18</xdr:row>
      <xdr:rowOff>56585</xdr:rowOff>
    </xdr:to>
    <xdr:sp macro="" textlink="">
      <xdr:nvSpPr>
        <xdr:cNvPr id="466" name="円/楕円 465"/>
        <xdr:cNvSpPr/>
      </xdr:nvSpPr>
      <xdr:spPr>
        <a:xfrm>
          <a:off x="16129000" y="30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41362</xdr:rowOff>
    </xdr:from>
    <xdr:ext cx="736600" cy="259045"/>
    <xdr:sp macro="" textlink="">
      <xdr:nvSpPr>
        <xdr:cNvPr id="467" name="テキスト ボックス 466"/>
        <xdr:cNvSpPr txBox="1"/>
      </xdr:nvSpPr>
      <xdr:spPr>
        <a:xfrm>
          <a:off x="15798800" y="312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34078</xdr:rowOff>
    </xdr:from>
    <xdr:to>
      <xdr:col>22</xdr:col>
      <xdr:colOff>254000</xdr:colOff>
      <xdr:row>18</xdr:row>
      <xdr:rowOff>135678</xdr:rowOff>
    </xdr:to>
    <xdr:sp macro="" textlink="">
      <xdr:nvSpPr>
        <xdr:cNvPr id="468" name="円/楕円 467"/>
        <xdr:cNvSpPr/>
      </xdr:nvSpPr>
      <xdr:spPr>
        <a:xfrm>
          <a:off x="152400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120455</xdr:rowOff>
    </xdr:from>
    <xdr:ext cx="762000" cy="259045"/>
    <xdr:sp macro="" textlink="">
      <xdr:nvSpPr>
        <xdr:cNvPr id="469" name="テキスト ボックス 468"/>
        <xdr:cNvSpPr txBox="1"/>
      </xdr:nvSpPr>
      <xdr:spPr>
        <a:xfrm>
          <a:off x="14909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28716</xdr:rowOff>
    </xdr:from>
    <xdr:to>
      <xdr:col>21</xdr:col>
      <xdr:colOff>50800</xdr:colOff>
      <xdr:row>18</xdr:row>
      <xdr:rowOff>130316</xdr:rowOff>
    </xdr:to>
    <xdr:sp macro="" textlink="">
      <xdr:nvSpPr>
        <xdr:cNvPr id="470" name="円/楕円 469"/>
        <xdr:cNvSpPr/>
      </xdr:nvSpPr>
      <xdr:spPr>
        <a:xfrm>
          <a:off x="14351000" y="31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115093</xdr:rowOff>
    </xdr:from>
    <xdr:ext cx="762000" cy="259045"/>
    <xdr:sp macro="" textlink="">
      <xdr:nvSpPr>
        <xdr:cNvPr id="471" name="テキスト ボックス 470"/>
        <xdr:cNvSpPr txBox="1"/>
      </xdr:nvSpPr>
      <xdr:spPr>
        <a:xfrm>
          <a:off x="14020800" y="320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42263</xdr:rowOff>
    </xdr:from>
    <xdr:to>
      <xdr:col>19</xdr:col>
      <xdr:colOff>533400</xdr:colOff>
      <xdr:row>19</xdr:row>
      <xdr:rowOff>143863</xdr:rowOff>
    </xdr:to>
    <xdr:sp macro="" textlink="">
      <xdr:nvSpPr>
        <xdr:cNvPr id="472" name="円/楕円 471"/>
        <xdr:cNvSpPr/>
      </xdr:nvSpPr>
      <xdr:spPr>
        <a:xfrm>
          <a:off x="13462000" y="32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128640</xdr:rowOff>
    </xdr:from>
    <xdr:ext cx="762000" cy="259045"/>
    <xdr:sp macro="" textlink="">
      <xdr:nvSpPr>
        <xdr:cNvPr id="473" name="テキスト ボックス 472"/>
        <xdr:cNvSpPr txBox="1"/>
      </xdr:nvSpPr>
      <xdr:spPr>
        <a:xfrm>
          <a:off x="13131800" y="338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ea"/>
              <a:ea typeface="+mn-ea"/>
              <a:cs typeface="+mn-cs"/>
            </a:rPr>
            <a:t>　前年度から</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ポイント上昇</a:t>
          </a:r>
          <a:r>
            <a:rPr lang="ja-JP" altLang="en-US" sz="1200" b="0" i="0" baseline="0">
              <a:solidFill>
                <a:schemeClr val="dk1"/>
              </a:solidFill>
              <a:effectLst/>
              <a:latin typeface="+mn-ea"/>
              <a:ea typeface="+mn-ea"/>
              <a:cs typeface="+mn-cs"/>
            </a:rPr>
            <a:t>したが</a:t>
          </a:r>
          <a:r>
            <a:rPr lang="ja-JP" altLang="ja-JP" sz="1200" b="0" i="0" baseline="0">
              <a:solidFill>
                <a:schemeClr val="dk1"/>
              </a:solidFill>
              <a:effectLst/>
              <a:latin typeface="+mn-ea"/>
              <a:ea typeface="+mn-ea"/>
              <a:cs typeface="+mn-cs"/>
            </a:rPr>
            <a:t>、類似団体平均から</a:t>
          </a:r>
          <a:r>
            <a:rPr lang="ja-JP" altLang="en-US" sz="1200" b="0" i="0" baseline="0">
              <a:solidFill>
                <a:schemeClr val="dk1"/>
              </a:solidFill>
              <a:effectLst/>
              <a:latin typeface="+mn-ea"/>
              <a:ea typeface="+mn-ea"/>
              <a:cs typeface="+mn-cs"/>
            </a:rPr>
            <a:t>は</a:t>
          </a:r>
          <a:r>
            <a:rPr lang="en-US" altLang="ja-JP" sz="1200" b="0" i="0" baseline="0">
              <a:solidFill>
                <a:schemeClr val="dk1"/>
              </a:solidFill>
              <a:effectLst/>
              <a:latin typeface="+mn-ea"/>
              <a:ea typeface="+mn-ea"/>
              <a:cs typeface="+mn-cs"/>
            </a:rPr>
            <a:t>3.5</a:t>
          </a:r>
          <a:r>
            <a:rPr lang="ja-JP" altLang="ja-JP" sz="1200" b="0" i="0" baseline="0">
              <a:solidFill>
                <a:schemeClr val="dk1"/>
              </a:solidFill>
              <a:effectLst/>
              <a:latin typeface="+mn-ea"/>
              <a:ea typeface="+mn-ea"/>
              <a:cs typeface="+mn-cs"/>
            </a:rPr>
            <a:t>ポイント下回っている。これは、平成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年度に消防一部事務組合が設立し、それに伴う人件費が補助費等へ振替えられたためである。</a:t>
          </a:r>
          <a:endParaRPr lang="ja-JP" altLang="ja-JP" sz="1200">
            <a:effectLst/>
            <a:latin typeface="+mn-ea"/>
            <a:ea typeface="+mn-ea"/>
          </a:endParaRPr>
        </a:p>
        <a:p>
          <a:pPr rtl="0" fontAlgn="base"/>
          <a:r>
            <a:rPr lang="ja-JP" altLang="ja-JP" sz="1200" b="0" i="0" baseline="0">
              <a:solidFill>
                <a:schemeClr val="dk1"/>
              </a:solidFill>
              <a:effectLst/>
              <a:latin typeface="+mn-ea"/>
              <a:ea typeface="+mn-ea"/>
              <a:cs typeface="+mn-cs"/>
            </a:rPr>
            <a:t>　引き続き、「定員適正化計画」に基づく退職者不補充や再任用制度の活用等により、職員数の適正化、人件費抑制とともに給与の適正化や業務のスリム化等に努める。</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50800</xdr:rowOff>
    </xdr:to>
    <xdr:cxnSp macro="">
      <xdr:nvCxnSpPr>
        <xdr:cNvPr id="66" name="直線コネクタ 65"/>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43180</xdr:rowOff>
    </xdr:to>
    <xdr:cxnSp macro="">
      <xdr:nvCxnSpPr>
        <xdr:cNvPr id="69" name="直線コネクタ 68"/>
        <xdr:cNvCxnSpPr/>
      </xdr:nvCxnSpPr>
      <xdr:spPr>
        <a:xfrm flipV="1">
          <a:off x="3098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96520</xdr:rowOff>
    </xdr:to>
    <xdr:cxnSp macro="">
      <xdr:nvCxnSpPr>
        <xdr:cNvPr id="72" name="直線コネクタ 71"/>
        <xdr:cNvCxnSpPr/>
      </xdr:nvCxnSpPr>
      <xdr:spPr>
        <a:xfrm flipV="1">
          <a:off x="2209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38</xdr:row>
      <xdr:rowOff>165100</xdr:rowOff>
    </xdr:to>
    <xdr:cxnSp macro="">
      <xdr:nvCxnSpPr>
        <xdr:cNvPr id="75" name="直線コネクタ 74"/>
        <xdr:cNvCxnSpPr/>
      </xdr:nvCxnSpPr>
      <xdr:spPr>
        <a:xfrm flipV="1">
          <a:off x="1320800" y="62687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77" name="テキスト ボックス 76"/>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過去からの経費節減努力により類似団体平均を大きく下回っている。しかし、これは、義務的経費（人件費、扶助費、公債費）の比率が高く、物件費等へ十分に経費が回せていないと考えることもできる。</a:t>
          </a:r>
          <a:endParaRPr lang="ja-JP" altLang="ja-JP" sz="1200">
            <a:effectLst/>
          </a:endParaRPr>
        </a:p>
        <a:p>
          <a:pPr rtl="0"/>
          <a:r>
            <a:rPr lang="ja-JP" altLang="ja-JP" sz="1200" b="0" i="0" baseline="0">
              <a:solidFill>
                <a:schemeClr val="dk1"/>
              </a:solidFill>
              <a:effectLst/>
              <a:latin typeface="+mn-lt"/>
              <a:ea typeface="+mn-ea"/>
              <a:cs typeface="+mn-cs"/>
            </a:rPr>
            <a:t>　各事業の民営化や委託化を進めると増加していく費目であるため、人件費の抑制とのバランスを取りつつ、全体としてのコスト低減に努める。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155575</xdr:rowOff>
    </xdr:from>
    <xdr:to>
      <xdr:col>24</xdr:col>
      <xdr:colOff>31750</xdr:colOff>
      <xdr:row>13</xdr:row>
      <xdr:rowOff>161290</xdr:rowOff>
    </xdr:to>
    <xdr:cxnSp macro="">
      <xdr:nvCxnSpPr>
        <xdr:cNvPr id="123" name="直線コネクタ 122"/>
        <xdr:cNvCxnSpPr/>
      </xdr:nvCxnSpPr>
      <xdr:spPr>
        <a:xfrm>
          <a:off x="15671800" y="23844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104140</xdr:rowOff>
    </xdr:from>
    <xdr:to>
      <xdr:col>22</xdr:col>
      <xdr:colOff>565150</xdr:colOff>
      <xdr:row>13</xdr:row>
      <xdr:rowOff>155575</xdr:rowOff>
    </xdr:to>
    <xdr:cxnSp macro="">
      <xdr:nvCxnSpPr>
        <xdr:cNvPr id="126" name="直線コネクタ 125"/>
        <xdr:cNvCxnSpPr/>
      </xdr:nvCxnSpPr>
      <xdr:spPr>
        <a:xfrm>
          <a:off x="14782800" y="23329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81280</xdr:rowOff>
    </xdr:from>
    <xdr:to>
      <xdr:col>21</xdr:col>
      <xdr:colOff>361950</xdr:colOff>
      <xdr:row>13</xdr:row>
      <xdr:rowOff>104140</xdr:rowOff>
    </xdr:to>
    <xdr:cxnSp macro="">
      <xdr:nvCxnSpPr>
        <xdr:cNvPr id="129" name="直線コネクタ 128"/>
        <xdr:cNvCxnSpPr/>
      </xdr:nvCxnSpPr>
      <xdr:spPr>
        <a:xfrm>
          <a:off x="13893800" y="2310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81280</xdr:rowOff>
    </xdr:from>
    <xdr:to>
      <xdr:col>20</xdr:col>
      <xdr:colOff>158750</xdr:colOff>
      <xdr:row>13</xdr:row>
      <xdr:rowOff>86995</xdr:rowOff>
    </xdr:to>
    <xdr:cxnSp macro="">
      <xdr:nvCxnSpPr>
        <xdr:cNvPr id="132" name="直線コネクタ 131"/>
        <xdr:cNvCxnSpPr/>
      </xdr:nvCxnSpPr>
      <xdr:spPr>
        <a:xfrm flipV="1">
          <a:off x="13004800" y="2310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110490</xdr:rowOff>
    </xdr:from>
    <xdr:to>
      <xdr:col>24</xdr:col>
      <xdr:colOff>82550</xdr:colOff>
      <xdr:row>14</xdr:row>
      <xdr:rowOff>40640</xdr:rowOff>
    </xdr:to>
    <xdr:sp macro="" textlink="">
      <xdr:nvSpPr>
        <xdr:cNvPr id="142" name="円/楕円 141"/>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19067</xdr:rowOff>
    </xdr:from>
    <xdr:ext cx="762000" cy="259045"/>
    <xdr:sp macro="" textlink="">
      <xdr:nvSpPr>
        <xdr:cNvPr id="143" name="物件費該当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104775</xdr:rowOff>
    </xdr:from>
    <xdr:to>
      <xdr:col>22</xdr:col>
      <xdr:colOff>615950</xdr:colOff>
      <xdr:row>14</xdr:row>
      <xdr:rowOff>34925</xdr:rowOff>
    </xdr:to>
    <xdr:sp macro="" textlink="">
      <xdr:nvSpPr>
        <xdr:cNvPr id="144" name="円/楕円 143"/>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45102</xdr:rowOff>
    </xdr:from>
    <xdr:ext cx="736600" cy="259045"/>
    <xdr:sp macro="" textlink="">
      <xdr:nvSpPr>
        <xdr:cNvPr id="145" name="テキスト ボックス 144"/>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53340</xdr:rowOff>
    </xdr:from>
    <xdr:to>
      <xdr:col>21</xdr:col>
      <xdr:colOff>412750</xdr:colOff>
      <xdr:row>13</xdr:row>
      <xdr:rowOff>154940</xdr:rowOff>
    </xdr:to>
    <xdr:sp macro="" textlink="">
      <xdr:nvSpPr>
        <xdr:cNvPr id="146" name="円/楕円 145"/>
        <xdr:cNvSpPr/>
      </xdr:nvSpPr>
      <xdr:spPr>
        <a:xfrm>
          <a:off x="14732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165117</xdr:rowOff>
    </xdr:from>
    <xdr:ext cx="762000" cy="259045"/>
    <xdr:sp macro="" textlink="">
      <xdr:nvSpPr>
        <xdr:cNvPr id="147" name="テキスト ボックス 146"/>
        <xdr:cNvSpPr txBox="1"/>
      </xdr:nvSpPr>
      <xdr:spPr>
        <a:xfrm>
          <a:off x="14401800" y="20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30480</xdr:rowOff>
    </xdr:from>
    <xdr:to>
      <xdr:col>20</xdr:col>
      <xdr:colOff>209550</xdr:colOff>
      <xdr:row>13</xdr:row>
      <xdr:rowOff>132080</xdr:rowOff>
    </xdr:to>
    <xdr:sp macro="" textlink="">
      <xdr:nvSpPr>
        <xdr:cNvPr id="148" name="円/楕円 147"/>
        <xdr:cNvSpPr/>
      </xdr:nvSpPr>
      <xdr:spPr>
        <a:xfrm>
          <a:off x="13843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142257</xdr:rowOff>
    </xdr:from>
    <xdr:ext cx="762000" cy="259045"/>
    <xdr:sp macro="" textlink="">
      <xdr:nvSpPr>
        <xdr:cNvPr id="149" name="テキスト ボックス 148"/>
        <xdr:cNvSpPr txBox="1"/>
      </xdr:nvSpPr>
      <xdr:spPr>
        <a:xfrm>
          <a:off x="13512800" y="20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36195</xdr:rowOff>
    </xdr:from>
    <xdr:to>
      <xdr:col>19</xdr:col>
      <xdr:colOff>6350</xdr:colOff>
      <xdr:row>13</xdr:row>
      <xdr:rowOff>137795</xdr:rowOff>
    </xdr:to>
    <xdr:sp macro="" textlink="">
      <xdr:nvSpPr>
        <xdr:cNvPr id="150" name="円/楕円 149"/>
        <xdr:cNvSpPr/>
      </xdr:nvSpPr>
      <xdr:spPr>
        <a:xfrm>
          <a:off x="12954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147972</xdr:rowOff>
    </xdr:from>
    <xdr:ext cx="762000" cy="259045"/>
    <xdr:sp macro="" textlink="">
      <xdr:nvSpPr>
        <xdr:cNvPr id="151" name="テキスト ボックス 150"/>
        <xdr:cNvSpPr txBox="1"/>
      </xdr:nvSpPr>
      <xdr:spPr>
        <a:xfrm>
          <a:off x="12623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mj-ea"/>
              <a:ea typeface="+mj-ea"/>
              <a:cs typeface="+mn-cs"/>
            </a:rPr>
            <a:t>　扶助費に係る経常収支比率が類似団体平均を</a:t>
          </a:r>
          <a:r>
            <a:rPr lang="en-US" altLang="ja-JP" sz="1200" b="0" i="0" baseline="0">
              <a:solidFill>
                <a:schemeClr val="dk1"/>
              </a:solidFill>
              <a:effectLst/>
              <a:latin typeface="+mj-ea"/>
              <a:ea typeface="+mj-ea"/>
              <a:cs typeface="+mn-cs"/>
            </a:rPr>
            <a:t>0.2</a:t>
          </a:r>
          <a:r>
            <a:rPr lang="ja-JP" altLang="ja-JP" sz="1200" b="0" i="0" baseline="0">
              <a:solidFill>
                <a:schemeClr val="dk1"/>
              </a:solidFill>
              <a:effectLst/>
              <a:latin typeface="+mj-ea"/>
              <a:ea typeface="+mj-ea"/>
              <a:cs typeface="+mn-cs"/>
            </a:rPr>
            <a:t>ポイント下回り、前年度から</a:t>
          </a:r>
          <a:r>
            <a:rPr lang="en-US" altLang="ja-JP" sz="1200" b="0" i="0" baseline="0">
              <a:solidFill>
                <a:schemeClr val="dk1"/>
              </a:solidFill>
              <a:effectLst/>
              <a:latin typeface="+mj-ea"/>
              <a:ea typeface="+mj-ea"/>
              <a:cs typeface="+mn-cs"/>
            </a:rPr>
            <a:t>0.5</a:t>
          </a:r>
          <a:r>
            <a:rPr lang="ja-JP" altLang="ja-JP" sz="1200" b="0" i="0" baseline="0">
              <a:solidFill>
                <a:schemeClr val="dk1"/>
              </a:solidFill>
              <a:effectLst/>
              <a:latin typeface="+mj-ea"/>
              <a:ea typeface="+mj-ea"/>
              <a:cs typeface="+mn-cs"/>
            </a:rPr>
            <a:t>ポイント上回っている。</a:t>
          </a:r>
          <a:endParaRPr lang="ja-JP" altLang="ja-JP" sz="1200">
            <a:effectLst/>
            <a:latin typeface="+mj-ea"/>
            <a:ea typeface="+mj-ea"/>
          </a:endParaRPr>
        </a:p>
        <a:p>
          <a:pPr fontAlgn="base"/>
          <a:r>
            <a:rPr lang="ja-JP" altLang="ja-JP" sz="1200" b="0" i="0" baseline="0">
              <a:solidFill>
                <a:schemeClr val="dk1"/>
              </a:solidFill>
              <a:effectLst/>
              <a:latin typeface="+mj-ea"/>
              <a:ea typeface="+mj-ea"/>
              <a:cs typeface="+mn-cs"/>
            </a:rPr>
            <a:t>　この要因としては、自立支援給付事業経費の増加などあるが、引き続きサービス水準の維持に留意しながら、資格審査の適正化及び、</a:t>
          </a:r>
          <a:r>
            <a:rPr lang="ja-JP" altLang="ja-JP" sz="1200" baseline="0">
              <a:solidFill>
                <a:schemeClr val="dk1"/>
              </a:solidFill>
              <a:effectLst/>
              <a:latin typeface="+mj-ea"/>
              <a:ea typeface="+mj-ea"/>
              <a:cs typeface="+mn-cs"/>
            </a:rPr>
            <a:t>健康・生きがいづくりや雇用の場・機会の創出など、医療費の軽減、自立促進などにつながる施策の推進を図る。</a:t>
          </a:r>
          <a:endParaRPr lang="ja-JP" altLang="ja-JP" sz="12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53522</xdr:rowOff>
    </xdr:to>
    <xdr:cxnSp macro="">
      <xdr:nvCxnSpPr>
        <xdr:cNvPr id="186" name="直線コネクタ 185"/>
        <xdr:cNvCxnSpPr/>
      </xdr:nvCxnSpPr>
      <xdr:spPr>
        <a:xfrm>
          <a:off x="3987800" y="97445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53522</xdr:rowOff>
    </xdr:to>
    <xdr:cxnSp macro="">
      <xdr:nvCxnSpPr>
        <xdr:cNvPr id="189" name="直線コネクタ 188"/>
        <xdr:cNvCxnSpPr/>
      </xdr:nvCxnSpPr>
      <xdr:spPr>
        <a:xfrm flipV="1">
          <a:off x="3098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53522</xdr:rowOff>
    </xdr:to>
    <xdr:cxnSp macro="">
      <xdr:nvCxnSpPr>
        <xdr:cNvPr id="192" name="直線コネクタ 191"/>
        <xdr:cNvCxnSpPr/>
      </xdr:nvCxnSpPr>
      <xdr:spPr>
        <a:xfrm>
          <a:off x="2209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94343</xdr:rowOff>
    </xdr:to>
    <xdr:cxnSp macro="">
      <xdr:nvCxnSpPr>
        <xdr:cNvPr id="195" name="直線コネクタ 194"/>
        <xdr:cNvCxnSpPr/>
      </xdr:nvCxnSpPr>
      <xdr:spPr>
        <a:xfrm>
          <a:off x="1320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5" name="円/楕円 204"/>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19249</xdr:rowOff>
    </xdr:from>
    <xdr:ext cx="762000" cy="259045"/>
    <xdr:sp macro="" textlink="">
      <xdr:nvSpPr>
        <xdr:cNvPr id="206"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7" name="円/楕円 206"/>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32855</xdr:rowOff>
    </xdr:from>
    <xdr:ext cx="736600" cy="259045"/>
    <xdr:sp macro="" textlink="">
      <xdr:nvSpPr>
        <xdr:cNvPr id="208" name="テキスト ボックス 207"/>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09" name="円/楕円 208"/>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0" name="テキスト ボックス 209"/>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1" name="円/楕円 210"/>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2" name="テキスト ボックス 211"/>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3" name="円/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前年度より</a:t>
          </a:r>
          <a:r>
            <a:rPr lang="en-US" altLang="ja-JP" sz="1200" b="0" i="0" baseline="0">
              <a:solidFill>
                <a:schemeClr val="dk1"/>
              </a:solidFill>
              <a:effectLst/>
              <a:latin typeface="+mj-ea"/>
              <a:ea typeface="+mj-ea"/>
              <a:cs typeface="+mn-cs"/>
            </a:rPr>
            <a:t>0.1</a:t>
          </a:r>
          <a:r>
            <a:rPr lang="ja-JP" altLang="ja-JP" sz="1200" b="0" i="0" baseline="0">
              <a:solidFill>
                <a:schemeClr val="dk1"/>
              </a:solidFill>
              <a:effectLst/>
              <a:latin typeface="+mj-ea"/>
              <a:ea typeface="+mj-ea"/>
              <a:cs typeface="+mn-cs"/>
            </a:rPr>
            <a:t>ポイント上回っている。これは、国民健康保険事業特別会計への繰出金の増加等によるものである。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類似団体平均と比べても</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ポイント上回っており、今後、特別会計においてもサービス水準の維持に留意しつつ、健康・生きがいづくりなどによる医療費の軽減など一層の経費節減に努め、普通会計からの繰出金を抑制していく。</a:t>
          </a:r>
          <a:endParaRPr lang="ja-JP" altLang="ja-JP" sz="12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63500</xdr:rowOff>
    </xdr:to>
    <xdr:cxnSp macro="">
      <xdr:nvCxnSpPr>
        <xdr:cNvPr id="247" name="直線コネクタ 246"/>
        <xdr:cNvCxnSpPr/>
      </xdr:nvCxnSpPr>
      <xdr:spPr>
        <a:xfrm>
          <a:off x="15671800" y="1033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60</xdr:row>
      <xdr:rowOff>50800</xdr:rowOff>
    </xdr:to>
    <xdr:cxnSp macro="">
      <xdr:nvCxnSpPr>
        <xdr:cNvPr id="250" name="直線コネクタ 249"/>
        <xdr:cNvCxnSpPr/>
      </xdr:nvCxnSpPr>
      <xdr:spPr>
        <a:xfrm>
          <a:off x="14782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107950</xdr:rowOff>
    </xdr:to>
    <xdr:cxnSp macro="">
      <xdr:nvCxnSpPr>
        <xdr:cNvPr id="253" name="直線コネクタ 252"/>
        <xdr:cNvCxnSpPr/>
      </xdr:nvCxnSpPr>
      <xdr:spPr>
        <a:xfrm>
          <a:off x="13893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31750</xdr:rowOff>
    </xdr:to>
    <xdr:cxnSp macro="">
      <xdr:nvCxnSpPr>
        <xdr:cNvPr id="256" name="直線コネクタ 255"/>
        <xdr:cNvCxnSpPr/>
      </xdr:nvCxnSpPr>
      <xdr:spPr>
        <a:xfrm>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12700</xdr:rowOff>
    </xdr:from>
    <xdr:to>
      <xdr:col>24</xdr:col>
      <xdr:colOff>82550</xdr:colOff>
      <xdr:row>60</xdr:row>
      <xdr:rowOff>114300</xdr:rowOff>
    </xdr:to>
    <xdr:sp macro="" textlink="">
      <xdr:nvSpPr>
        <xdr:cNvPr id="266" name="円/楕円 265"/>
        <xdr:cNvSpPr/>
      </xdr:nvSpPr>
      <xdr:spPr>
        <a:xfrm>
          <a:off x="16459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156227</xdr:rowOff>
    </xdr:from>
    <xdr:ext cx="762000" cy="259045"/>
    <xdr:sp macro="" textlink="">
      <xdr:nvSpPr>
        <xdr:cNvPr id="267"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68" name="円/楕円 267"/>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69" name="テキスト ボックス 268"/>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0" name="円/楕円 269"/>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1" name="テキスト ボックス 270"/>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2" name="円/楕円 271"/>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3" name="テキスト ボックス 272"/>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4" name="円/楕円 273"/>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5" name="テキスト ボックス 274"/>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年度に消防一部事務組合設立に伴い、人件費が補助費等へ振替えられたため、類似団体平均を</a:t>
          </a:r>
          <a:r>
            <a:rPr lang="en-US" altLang="ja-JP" sz="1200" b="0" i="0" baseline="0">
              <a:solidFill>
                <a:schemeClr val="dk1"/>
              </a:solidFill>
              <a:effectLst/>
              <a:latin typeface="+mj-ea"/>
              <a:ea typeface="+mj-ea"/>
              <a:cs typeface="+mn-cs"/>
            </a:rPr>
            <a:t>3.9</a:t>
          </a:r>
          <a:r>
            <a:rPr lang="ja-JP" altLang="ja-JP" sz="1200" b="0" i="0" baseline="0">
              <a:solidFill>
                <a:schemeClr val="dk1"/>
              </a:solidFill>
              <a:effectLst/>
              <a:latin typeface="+mj-ea"/>
              <a:ea typeface="+mj-ea"/>
              <a:cs typeface="+mn-cs"/>
            </a:rPr>
            <a:t>ポイント上回っている。</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26</a:t>
          </a:r>
          <a:r>
            <a:rPr lang="ja-JP" altLang="ja-JP" sz="1200" b="0" i="0" baseline="0">
              <a:solidFill>
                <a:schemeClr val="dk1"/>
              </a:solidFill>
              <a:effectLst/>
              <a:latin typeface="+mj-ea"/>
              <a:ea typeface="+mj-ea"/>
              <a:cs typeface="+mn-cs"/>
            </a:rPr>
            <a:t>年度より</a:t>
          </a:r>
          <a:r>
            <a:rPr lang="en-US" altLang="ja-JP" sz="1200" b="0" i="0" baseline="0">
              <a:solidFill>
                <a:schemeClr val="dk1"/>
              </a:solidFill>
              <a:effectLst/>
              <a:latin typeface="+mj-ea"/>
              <a:ea typeface="+mj-ea"/>
              <a:cs typeface="+mn-cs"/>
            </a:rPr>
            <a:t>1.1</a:t>
          </a:r>
          <a:r>
            <a:rPr lang="ja-JP" altLang="ja-JP" sz="1200" b="0" i="0" baseline="0">
              <a:solidFill>
                <a:schemeClr val="dk1"/>
              </a:solidFill>
              <a:effectLst/>
              <a:latin typeface="+mj-ea"/>
              <a:ea typeface="+mj-ea"/>
              <a:cs typeface="+mn-cs"/>
            </a:rPr>
            <a:t>ポイント下回っているが、その主な要因としては、退職者の減による宇部・山陽小野田消防組合負担金の減少などによるものである。</a:t>
          </a:r>
          <a:endParaRPr lang="ja-JP" altLang="ja-JP" sz="12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57150</xdr:rowOff>
    </xdr:from>
    <xdr:to>
      <xdr:col>24</xdr:col>
      <xdr:colOff>31750</xdr:colOff>
      <xdr:row>40</xdr:row>
      <xdr:rowOff>25400</xdr:rowOff>
    </xdr:to>
    <xdr:cxnSp macro="">
      <xdr:nvCxnSpPr>
        <xdr:cNvPr id="308" name="直線コネクタ 307"/>
        <xdr:cNvCxnSpPr/>
      </xdr:nvCxnSpPr>
      <xdr:spPr>
        <a:xfrm flipV="1">
          <a:off x="15671800" y="6743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25400</xdr:rowOff>
    </xdr:from>
    <xdr:to>
      <xdr:col>22</xdr:col>
      <xdr:colOff>565150</xdr:colOff>
      <xdr:row>40</xdr:row>
      <xdr:rowOff>88900</xdr:rowOff>
    </xdr:to>
    <xdr:cxnSp macro="">
      <xdr:nvCxnSpPr>
        <xdr:cNvPr id="311" name="直線コネクタ 310"/>
        <xdr:cNvCxnSpPr/>
      </xdr:nvCxnSpPr>
      <xdr:spPr>
        <a:xfrm flipV="1">
          <a:off x="14782800" y="688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76200</xdr:rowOff>
    </xdr:from>
    <xdr:to>
      <xdr:col>21</xdr:col>
      <xdr:colOff>361950</xdr:colOff>
      <xdr:row>40</xdr:row>
      <xdr:rowOff>88900</xdr:rowOff>
    </xdr:to>
    <xdr:cxnSp macro="">
      <xdr:nvCxnSpPr>
        <xdr:cNvPr id="314" name="直線コネクタ 313"/>
        <xdr:cNvCxnSpPr/>
      </xdr:nvCxnSpPr>
      <xdr:spPr>
        <a:xfrm>
          <a:off x="138938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16" name="テキスト ボックス 315"/>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19050</xdr:rowOff>
    </xdr:from>
    <xdr:to>
      <xdr:col>20</xdr:col>
      <xdr:colOff>158750</xdr:colOff>
      <xdr:row>40</xdr:row>
      <xdr:rowOff>76200</xdr:rowOff>
    </xdr:to>
    <xdr:cxnSp macro="">
      <xdr:nvCxnSpPr>
        <xdr:cNvPr id="317" name="直線コネクタ 316"/>
        <xdr:cNvCxnSpPr/>
      </xdr:nvCxnSpPr>
      <xdr:spPr>
        <a:xfrm>
          <a:off x="13004800" y="63627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19" name="テキスト ボックス 318"/>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1" name="テキスト ボックス 320"/>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6350</xdr:rowOff>
    </xdr:from>
    <xdr:to>
      <xdr:col>24</xdr:col>
      <xdr:colOff>82550</xdr:colOff>
      <xdr:row>39</xdr:row>
      <xdr:rowOff>107950</xdr:rowOff>
    </xdr:to>
    <xdr:sp macro="" textlink="">
      <xdr:nvSpPr>
        <xdr:cNvPr id="327" name="円/楕円 326"/>
        <xdr:cNvSpPr/>
      </xdr:nvSpPr>
      <xdr:spPr>
        <a:xfrm>
          <a:off x="16459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149877</xdr:rowOff>
    </xdr:from>
    <xdr:ext cx="762000" cy="259045"/>
    <xdr:sp macro="" textlink="">
      <xdr:nvSpPr>
        <xdr:cNvPr id="328" name="補助費等該当値テキスト"/>
        <xdr:cNvSpPr txBox="1"/>
      </xdr:nvSpPr>
      <xdr:spPr>
        <a:xfrm>
          <a:off x="16598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146050</xdr:rowOff>
    </xdr:from>
    <xdr:to>
      <xdr:col>22</xdr:col>
      <xdr:colOff>615950</xdr:colOff>
      <xdr:row>40</xdr:row>
      <xdr:rowOff>76200</xdr:rowOff>
    </xdr:to>
    <xdr:sp macro="" textlink="">
      <xdr:nvSpPr>
        <xdr:cNvPr id="329" name="円/楕円 328"/>
        <xdr:cNvSpPr/>
      </xdr:nvSpPr>
      <xdr:spPr>
        <a:xfrm>
          <a:off x="15621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60977</xdr:rowOff>
    </xdr:from>
    <xdr:ext cx="736600" cy="259045"/>
    <xdr:sp macro="" textlink="">
      <xdr:nvSpPr>
        <xdr:cNvPr id="330" name="テキスト ボックス 329"/>
        <xdr:cNvSpPr txBox="1"/>
      </xdr:nvSpPr>
      <xdr:spPr>
        <a:xfrm>
          <a:off x="15290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1" name="円/楕円 330"/>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2" name="テキスト ボックス 331"/>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25400</xdr:rowOff>
    </xdr:from>
    <xdr:to>
      <xdr:col>20</xdr:col>
      <xdr:colOff>209550</xdr:colOff>
      <xdr:row>40</xdr:row>
      <xdr:rowOff>127000</xdr:rowOff>
    </xdr:to>
    <xdr:sp macro="" textlink="">
      <xdr:nvSpPr>
        <xdr:cNvPr id="333" name="円/楕円 332"/>
        <xdr:cNvSpPr/>
      </xdr:nvSpPr>
      <xdr:spPr>
        <a:xfrm>
          <a:off x="13843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111777</xdr:rowOff>
    </xdr:from>
    <xdr:ext cx="762000" cy="259045"/>
    <xdr:sp macro="" textlink="">
      <xdr:nvSpPr>
        <xdr:cNvPr id="334" name="テキスト ボックス 333"/>
        <xdr:cNvSpPr txBox="1"/>
      </xdr:nvSpPr>
      <xdr:spPr>
        <a:xfrm>
          <a:off x="13512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35" name="円/楕円 334"/>
        <xdr:cNvSpPr/>
      </xdr:nvSpPr>
      <xdr:spPr>
        <a:xfrm>
          <a:off x="12954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36" name="テキスト ボックス 335"/>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建設地方債の発行を抑制し、地方債残高の削減に努めているが、依然として類似団体平均を大きく上回っている。これは、過去の大型事業によるものである。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これまでの取組みにより、減少局面に入ったものの、平成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の土地開発公社解散に伴う多額の第三セクター等改革推進債の発行により、高水準で推移する見込みであるため、引き続き公社承継土地売却収入を財源とした繰上償還と地方債の発行抑制に努め、後年度の負担軽減を図る。</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127000</xdr:rowOff>
    </xdr:to>
    <xdr:cxnSp macro="">
      <xdr:nvCxnSpPr>
        <xdr:cNvPr id="369" name="直線コネクタ 368"/>
        <xdr:cNvCxnSpPr/>
      </xdr:nvCxnSpPr>
      <xdr:spPr>
        <a:xfrm flipV="1">
          <a:off x="3987800" y="1369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127000</xdr:rowOff>
    </xdr:from>
    <xdr:to>
      <xdr:col>5</xdr:col>
      <xdr:colOff>549275</xdr:colOff>
      <xdr:row>80</xdr:row>
      <xdr:rowOff>149861</xdr:rowOff>
    </xdr:to>
    <xdr:cxnSp macro="">
      <xdr:nvCxnSpPr>
        <xdr:cNvPr id="372" name="直線コネクタ 371"/>
        <xdr:cNvCxnSpPr/>
      </xdr:nvCxnSpPr>
      <xdr:spPr>
        <a:xfrm flipV="1">
          <a:off x="3098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142239</xdr:rowOff>
    </xdr:from>
    <xdr:to>
      <xdr:col>4</xdr:col>
      <xdr:colOff>346075</xdr:colOff>
      <xdr:row>80</xdr:row>
      <xdr:rowOff>149861</xdr:rowOff>
    </xdr:to>
    <xdr:cxnSp macro="">
      <xdr:nvCxnSpPr>
        <xdr:cNvPr id="375" name="直線コネクタ 374"/>
        <xdr:cNvCxnSpPr/>
      </xdr:nvCxnSpPr>
      <xdr:spPr>
        <a:xfrm>
          <a:off x="2209800" y="13858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81</xdr:row>
      <xdr:rowOff>8889</xdr:rowOff>
    </xdr:to>
    <xdr:cxnSp macro="">
      <xdr:nvCxnSpPr>
        <xdr:cNvPr id="378" name="直線コネクタ 377"/>
        <xdr:cNvCxnSpPr/>
      </xdr:nvCxnSpPr>
      <xdr:spPr>
        <a:xfrm flipV="1">
          <a:off x="1320800" y="13858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88" name="円/楕円 387"/>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89"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76200</xdr:rowOff>
    </xdr:from>
    <xdr:to>
      <xdr:col>5</xdr:col>
      <xdr:colOff>600075</xdr:colOff>
      <xdr:row>81</xdr:row>
      <xdr:rowOff>6350</xdr:rowOff>
    </xdr:to>
    <xdr:sp macro="" textlink="">
      <xdr:nvSpPr>
        <xdr:cNvPr id="390" name="円/楕円 389"/>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162577</xdr:rowOff>
    </xdr:from>
    <xdr:ext cx="736600" cy="259045"/>
    <xdr:sp macro="" textlink="">
      <xdr:nvSpPr>
        <xdr:cNvPr id="391" name="テキスト ボックス 390"/>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92" name="円/楕円 391"/>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3" name="テキスト ボックス 392"/>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394" name="円/楕円 393"/>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395" name="テキスト ボックス 394"/>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129539</xdr:rowOff>
    </xdr:from>
    <xdr:to>
      <xdr:col>1</xdr:col>
      <xdr:colOff>676275</xdr:colOff>
      <xdr:row>81</xdr:row>
      <xdr:rowOff>59689</xdr:rowOff>
    </xdr:to>
    <xdr:sp macro="" textlink="">
      <xdr:nvSpPr>
        <xdr:cNvPr id="396" name="円/楕円 395"/>
        <xdr:cNvSpPr/>
      </xdr:nvSpPr>
      <xdr:spPr>
        <a:xfrm>
          <a:off x="1270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44466</xdr:rowOff>
    </xdr:from>
    <xdr:ext cx="762000" cy="259045"/>
    <xdr:sp macro="" textlink="">
      <xdr:nvSpPr>
        <xdr:cNvPr id="397" name="テキスト ボックス 396"/>
        <xdr:cNvSpPr txBox="1"/>
      </xdr:nvSpPr>
      <xdr:spPr>
        <a:xfrm>
          <a:off x="939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mj-ea"/>
              <a:ea typeface="+mj-ea"/>
              <a:cs typeface="+mn-cs"/>
            </a:rPr>
            <a:t>　前年度より</a:t>
          </a:r>
          <a:r>
            <a:rPr lang="en-US" altLang="ja-JP" sz="1200" b="0" i="0" baseline="0">
              <a:solidFill>
                <a:schemeClr val="dk1"/>
              </a:solidFill>
              <a:effectLst/>
              <a:latin typeface="+mj-ea"/>
              <a:ea typeface="+mj-ea"/>
              <a:cs typeface="+mn-cs"/>
            </a:rPr>
            <a:t>0.1</a:t>
          </a:r>
          <a:r>
            <a:rPr lang="ja-JP" altLang="ja-JP" sz="1200" b="0" i="0" baseline="0">
              <a:solidFill>
                <a:schemeClr val="dk1"/>
              </a:solidFill>
              <a:effectLst/>
              <a:latin typeface="+mj-ea"/>
              <a:ea typeface="+mj-ea"/>
              <a:cs typeface="+mn-cs"/>
            </a:rPr>
            <a:t>ポイント、また、類似団体平均を</a:t>
          </a:r>
          <a:r>
            <a:rPr lang="en-US" altLang="ja-JP" sz="1200" b="0" i="0" baseline="0">
              <a:solidFill>
                <a:schemeClr val="dk1"/>
              </a:solidFill>
              <a:effectLst/>
              <a:latin typeface="+mj-ea"/>
              <a:ea typeface="+mj-ea"/>
              <a:cs typeface="+mn-cs"/>
            </a:rPr>
            <a:t>4.4</a:t>
          </a:r>
          <a:r>
            <a:rPr lang="ja-JP" altLang="ja-JP" sz="1200" b="0" i="0" baseline="0">
              <a:solidFill>
                <a:schemeClr val="dk1"/>
              </a:solidFill>
              <a:effectLst/>
              <a:latin typeface="+mj-ea"/>
              <a:ea typeface="+mj-ea"/>
              <a:cs typeface="+mn-cs"/>
            </a:rPr>
            <a:t>ポイント下回っている。</a:t>
          </a:r>
          <a:endParaRPr lang="ja-JP" altLang="ja-JP" sz="1200">
            <a:effectLst/>
            <a:latin typeface="+mj-ea"/>
            <a:ea typeface="+mj-ea"/>
          </a:endParaRPr>
        </a:p>
        <a:p>
          <a:r>
            <a:rPr lang="ja-JP" altLang="ja-JP" sz="1200" b="0" i="0" baseline="0">
              <a:solidFill>
                <a:schemeClr val="dk1"/>
              </a:solidFill>
              <a:effectLst/>
              <a:latin typeface="+mj-ea"/>
              <a:ea typeface="+mj-ea"/>
              <a:cs typeface="+mn-cs"/>
            </a:rPr>
            <a:t>　経常収支比率が類似団体平均から</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ポイント上回っていることから、公債費負担が、いかに本市財政を圧迫しているかがわかる。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それぞれの分析欄でも述べてあるとおり、引き続き行財政改革に努め、経常収支比率の改善を図っていく。</a:t>
          </a:r>
          <a:endParaRPr lang="ja-JP" altLang="ja-JP" sz="12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66039</xdr:rowOff>
    </xdr:to>
    <xdr:cxnSp macro="">
      <xdr:nvCxnSpPr>
        <xdr:cNvPr id="430" name="直線コネクタ 429"/>
        <xdr:cNvCxnSpPr/>
      </xdr:nvCxnSpPr>
      <xdr:spPr>
        <a:xfrm flipV="1">
          <a:off x="15671800" y="13088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66039</xdr:rowOff>
    </xdr:to>
    <xdr:cxnSp macro="">
      <xdr:nvCxnSpPr>
        <xdr:cNvPr id="433" name="直線コネクタ 432"/>
        <xdr:cNvCxnSpPr/>
      </xdr:nvCxnSpPr>
      <xdr:spPr>
        <a:xfrm>
          <a:off x="14782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76</xdr:row>
      <xdr:rowOff>20320</xdr:rowOff>
    </xdr:to>
    <xdr:cxnSp macro="">
      <xdr:nvCxnSpPr>
        <xdr:cNvPr id="436" name="直線コネクタ 435"/>
        <xdr:cNvCxnSpPr/>
      </xdr:nvCxnSpPr>
      <xdr:spPr>
        <a:xfrm>
          <a:off x="13893800" y="12959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38" name="テキスト ボックス 43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75</xdr:row>
      <xdr:rowOff>138430</xdr:rowOff>
    </xdr:to>
    <xdr:cxnSp macro="">
      <xdr:nvCxnSpPr>
        <xdr:cNvPr id="439" name="直線コネクタ 438"/>
        <xdr:cNvCxnSpPr/>
      </xdr:nvCxnSpPr>
      <xdr:spPr>
        <a:xfrm flipV="1">
          <a:off x="13004800" y="12959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9" name="円/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0"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15239</xdr:rowOff>
    </xdr:from>
    <xdr:to>
      <xdr:col>22</xdr:col>
      <xdr:colOff>615950</xdr:colOff>
      <xdr:row>76</xdr:row>
      <xdr:rowOff>116839</xdr:rowOff>
    </xdr:to>
    <xdr:sp macro="" textlink="">
      <xdr:nvSpPr>
        <xdr:cNvPr id="451" name="円/楕円 450"/>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127017</xdr:rowOff>
    </xdr:from>
    <xdr:ext cx="736600" cy="259045"/>
    <xdr:sp macro="" textlink="">
      <xdr:nvSpPr>
        <xdr:cNvPr id="452" name="テキスト ボックス 451"/>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3" name="円/楕円 452"/>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54" name="テキスト ボックス 453"/>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55" name="円/楕円 454"/>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56" name="テキスト ボックス 455"/>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7" name="円/楕円 456"/>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8" name="テキスト ボックス 457"/>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山口県宇部市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14</xdr:row>
      <xdr:rowOff>153480</xdr:rowOff>
    </xdr:to>
    <xdr:cxnSp macro="">
      <xdr:nvCxnSpPr>
        <xdr:cNvPr id="50" name="直線コネクタ 49"/>
        <xdr:cNvCxnSpPr/>
      </xdr:nvCxnSpPr>
      <xdr:spPr bwMode="auto">
        <a:xfrm flipV="1">
          <a:off x="5003800" y="2593975"/>
          <a:ext cx="6477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153480</xdr:rowOff>
    </xdr:from>
    <xdr:to>
      <xdr:col>4</xdr:col>
      <xdr:colOff>469900</xdr:colOff>
      <xdr:row>15</xdr:row>
      <xdr:rowOff>5804</xdr:rowOff>
    </xdr:to>
    <xdr:cxnSp macro="">
      <xdr:nvCxnSpPr>
        <xdr:cNvPr id="53" name="直線コネクタ 52"/>
        <xdr:cNvCxnSpPr/>
      </xdr:nvCxnSpPr>
      <xdr:spPr bwMode="auto">
        <a:xfrm flipV="1">
          <a:off x="4305300" y="2601405"/>
          <a:ext cx="698500" cy="2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160985</xdr:rowOff>
    </xdr:from>
    <xdr:to>
      <xdr:col>3</xdr:col>
      <xdr:colOff>904875</xdr:colOff>
      <xdr:row>15</xdr:row>
      <xdr:rowOff>5804</xdr:rowOff>
    </xdr:to>
    <xdr:cxnSp macro="">
      <xdr:nvCxnSpPr>
        <xdr:cNvPr id="56" name="直線コネクタ 55"/>
        <xdr:cNvCxnSpPr/>
      </xdr:nvCxnSpPr>
      <xdr:spPr bwMode="auto">
        <a:xfrm>
          <a:off x="3606800" y="2608910"/>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83680</xdr:rowOff>
    </xdr:from>
    <xdr:to>
      <xdr:col>3</xdr:col>
      <xdr:colOff>206375</xdr:colOff>
      <xdr:row>14</xdr:row>
      <xdr:rowOff>160985</xdr:rowOff>
    </xdr:to>
    <xdr:cxnSp macro="">
      <xdr:nvCxnSpPr>
        <xdr:cNvPr id="59" name="直線コネクタ 58"/>
        <xdr:cNvCxnSpPr/>
      </xdr:nvCxnSpPr>
      <xdr:spPr bwMode="auto">
        <a:xfrm>
          <a:off x="2908300" y="2531605"/>
          <a:ext cx="698500" cy="77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95250</xdr:rowOff>
    </xdr:from>
    <xdr:to>
      <xdr:col>5</xdr:col>
      <xdr:colOff>34925</xdr:colOff>
      <xdr:row>15</xdr:row>
      <xdr:rowOff>25400</xdr:rowOff>
    </xdr:to>
    <xdr:sp macro="" textlink="">
      <xdr:nvSpPr>
        <xdr:cNvPr id="69" name="円/楕円 68"/>
        <xdr:cNvSpPr/>
      </xdr:nvSpPr>
      <xdr:spPr bwMode="auto">
        <a:xfrm>
          <a:off x="56007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111777</xdr:rowOff>
    </xdr:from>
    <xdr:ext cx="762000" cy="259045"/>
    <xdr:sp macro="" textlink="">
      <xdr:nvSpPr>
        <xdr:cNvPr id="70" name="人口1人当たり決算額の推移該当値テキスト130"/>
        <xdr:cNvSpPr txBox="1"/>
      </xdr:nvSpPr>
      <xdr:spPr>
        <a:xfrm>
          <a:off x="57404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65,250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102680</xdr:rowOff>
    </xdr:from>
    <xdr:to>
      <xdr:col>4</xdr:col>
      <xdr:colOff>520700</xdr:colOff>
      <xdr:row>15</xdr:row>
      <xdr:rowOff>32830</xdr:rowOff>
    </xdr:to>
    <xdr:sp macro="" textlink="">
      <xdr:nvSpPr>
        <xdr:cNvPr id="71" name="円/楕円 70"/>
        <xdr:cNvSpPr/>
      </xdr:nvSpPr>
      <xdr:spPr bwMode="auto">
        <a:xfrm>
          <a:off x="4953000" y="255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43007</xdr:rowOff>
    </xdr:from>
    <xdr:ext cx="736600" cy="259045"/>
    <xdr:sp macro="" textlink="">
      <xdr:nvSpPr>
        <xdr:cNvPr id="72" name="テキスト ボックス 71"/>
        <xdr:cNvSpPr txBox="1"/>
      </xdr:nvSpPr>
      <xdr:spPr>
        <a:xfrm>
          <a:off x="4622800" y="231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126454</xdr:rowOff>
    </xdr:from>
    <xdr:to>
      <xdr:col>3</xdr:col>
      <xdr:colOff>955675</xdr:colOff>
      <xdr:row>15</xdr:row>
      <xdr:rowOff>56604</xdr:rowOff>
    </xdr:to>
    <xdr:sp macro="" textlink="">
      <xdr:nvSpPr>
        <xdr:cNvPr id="73" name="円/楕円 72"/>
        <xdr:cNvSpPr/>
      </xdr:nvSpPr>
      <xdr:spPr bwMode="auto">
        <a:xfrm>
          <a:off x="4254500" y="257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66781</xdr:rowOff>
    </xdr:from>
    <xdr:ext cx="762000" cy="259045"/>
    <xdr:sp macro="" textlink="">
      <xdr:nvSpPr>
        <xdr:cNvPr id="74" name="テキスト ボックス 73"/>
        <xdr:cNvSpPr txBox="1"/>
      </xdr:nvSpPr>
      <xdr:spPr>
        <a:xfrm>
          <a:off x="3924300" y="234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64,431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110185</xdr:rowOff>
    </xdr:from>
    <xdr:to>
      <xdr:col>3</xdr:col>
      <xdr:colOff>257175</xdr:colOff>
      <xdr:row>15</xdr:row>
      <xdr:rowOff>40335</xdr:rowOff>
    </xdr:to>
    <xdr:sp macro="" textlink="">
      <xdr:nvSpPr>
        <xdr:cNvPr id="75" name="円/楕円 74"/>
        <xdr:cNvSpPr/>
      </xdr:nvSpPr>
      <xdr:spPr bwMode="auto">
        <a:xfrm>
          <a:off x="3556000" y="255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50512</xdr:rowOff>
    </xdr:from>
    <xdr:ext cx="762000" cy="259045"/>
    <xdr:sp macro="" textlink="">
      <xdr:nvSpPr>
        <xdr:cNvPr id="76" name="テキスト ボックス 75"/>
        <xdr:cNvSpPr txBox="1"/>
      </xdr:nvSpPr>
      <xdr:spPr>
        <a:xfrm>
          <a:off x="32258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64,858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32880</xdr:rowOff>
    </xdr:from>
    <xdr:to>
      <xdr:col>2</xdr:col>
      <xdr:colOff>692150</xdr:colOff>
      <xdr:row>14</xdr:row>
      <xdr:rowOff>134480</xdr:rowOff>
    </xdr:to>
    <xdr:sp macro="" textlink="">
      <xdr:nvSpPr>
        <xdr:cNvPr id="77" name="円/楕円 76"/>
        <xdr:cNvSpPr/>
      </xdr:nvSpPr>
      <xdr:spPr bwMode="auto">
        <a:xfrm>
          <a:off x="2857500" y="248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144657</xdr:rowOff>
    </xdr:from>
    <xdr:ext cx="762000" cy="259045"/>
    <xdr:sp macro="" textlink="">
      <xdr:nvSpPr>
        <xdr:cNvPr id="78" name="テキスト ボックス 77"/>
        <xdr:cNvSpPr txBox="1"/>
      </xdr:nvSpPr>
      <xdr:spPr>
        <a:xfrm>
          <a:off x="2527300" y="22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189865</xdr:rowOff>
    </xdr:from>
    <xdr:to>
      <xdr:col>4</xdr:col>
      <xdr:colOff>1117600</xdr:colOff>
      <xdr:row>35</xdr:row>
      <xdr:rowOff>264937</xdr:rowOff>
    </xdr:to>
    <xdr:cxnSp macro="">
      <xdr:nvCxnSpPr>
        <xdr:cNvPr id="110" name="直線コネクタ 109"/>
        <xdr:cNvCxnSpPr/>
      </xdr:nvCxnSpPr>
      <xdr:spPr bwMode="auto">
        <a:xfrm>
          <a:off x="5003800" y="6800215"/>
          <a:ext cx="647700" cy="7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169840</xdr:rowOff>
    </xdr:from>
    <xdr:to>
      <xdr:col>4</xdr:col>
      <xdr:colOff>469900</xdr:colOff>
      <xdr:row>35</xdr:row>
      <xdr:rowOff>189865</xdr:rowOff>
    </xdr:to>
    <xdr:cxnSp macro="">
      <xdr:nvCxnSpPr>
        <xdr:cNvPr id="113" name="直線コネクタ 112"/>
        <xdr:cNvCxnSpPr/>
      </xdr:nvCxnSpPr>
      <xdr:spPr bwMode="auto">
        <a:xfrm>
          <a:off x="4305300" y="6780190"/>
          <a:ext cx="698500" cy="2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103363</xdr:rowOff>
    </xdr:from>
    <xdr:to>
      <xdr:col>3</xdr:col>
      <xdr:colOff>904875</xdr:colOff>
      <xdr:row>35</xdr:row>
      <xdr:rowOff>169840</xdr:rowOff>
    </xdr:to>
    <xdr:cxnSp macro="">
      <xdr:nvCxnSpPr>
        <xdr:cNvPr id="116" name="直線コネクタ 115"/>
        <xdr:cNvCxnSpPr/>
      </xdr:nvCxnSpPr>
      <xdr:spPr bwMode="auto">
        <a:xfrm>
          <a:off x="3606800" y="6713713"/>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48499</xdr:rowOff>
    </xdr:from>
    <xdr:to>
      <xdr:col>3</xdr:col>
      <xdr:colOff>206375</xdr:colOff>
      <xdr:row>35</xdr:row>
      <xdr:rowOff>103363</xdr:rowOff>
    </xdr:to>
    <xdr:cxnSp macro="">
      <xdr:nvCxnSpPr>
        <xdr:cNvPr id="119" name="直線コネクタ 118"/>
        <xdr:cNvCxnSpPr/>
      </xdr:nvCxnSpPr>
      <xdr:spPr bwMode="auto">
        <a:xfrm>
          <a:off x="2908300" y="6658849"/>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214137</xdr:rowOff>
    </xdr:from>
    <xdr:to>
      <xdr:col>5</xdr:col>
      <xdr:colOff>34925</xdr:colOff>
      <xdr:row>35</xdr:row>
      <xdr:rowOff>315737</xdr:rowOff>
    </xdr:to>
    <xdr:sp macro="" textlink="">
      <xdr:nvSpPr>
        <xdr:cNvPr id="129" name="円/楕円 128"/>
        <xdr:cNvSpPr/>
      </xdr:nvSpPr>
      <xdr:spPr bwMode="auto">
        <a:xfrm>
          <a:off x="5600700" y="682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59214</xdr:rowOff>
    </xdr:from>
    <xdr:ext cx="762000" cy="259045"/>
    <xdr:sp macro="" textlink="">
      <xdr:nvSpPr>
        <xdr:cNvPr id="130" name="人口1人当たり決算額の推移該当値テキスト445"/>
        <xdr:cNvSpPr txBox="1"/>
      </xdr:nvSpPr>
      <xdr:spPr>
        <a:xfrm>
          <a:off x="5740400" y="666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139065</xdr:rowOff>
    </xdr:from>
    <xdr:to>
      <xdr:col>4</xdr:col>
      <xdr:colOff>520700</xdr:colOff>
      <xdr:row>35</xdr:row>
      <xdr:rowOff>240665</xdr:rowOff>
    </xdr:to>
    <xdr:sp macro="" textlink="">
      <xdr:nvSpPr>
        <xdr:cNvPr id="131" name="円/楕円 130"/>
        <xdr:cNvSpPr/>
      </xdr:nvSpPr>
      <xdr:spPr bwMode="auto">
        <a:xfrm>
          <a:off x="4953000" y="674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250842</xdr:rowOff>
    </xdr:from>
    <xdr:ext cx="736600" cy="259045"/>
    <xdr:sp macro="" textlink="">
      <xdr:nvSpPr>
        <xdr:cNvPr id="132" name="テキスト ボックス 131"/>
        <xdr:cNvSpPr txBox="1"/>
      </xdr:nvSpPr>
      <xdr:spPr>
        <a:xfrm>
          <a:off x="4622800" y="651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119040</xdr:rowOff>
    </xdr:from>
    <xdr:to>
      <xdr:col>3</xdr:col>
      <xdr:colOff>955675</xdr:colOff>
      <xdr:row>35</xdr:row>
      <xdr:rowOff>220640</xdr:rowOff>
    </xdr:to>
    <xdr:sp macro="" textlink="">
      <xdr:nvSpPr>
        <xdr:cNvPr id="133" name="円/楕円 132"/>
        <xdr:cNvSpPr/>
      </xdr:nvSpPr>
      <xdr:spPr bwMode="auto">
        <a:xfrm>
          <a:off x="4254500" y="67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230817</xdr:rowOff>
    </xdr:from>
    <xdr:ext cx="762000" cy="259045"/>
    <xdr:sp macro="" textlink="">
      <xdr:nvSpPr>
        <xdr:cNvPr id="134" name="テキスト ボックス 133"/>
        <xdr:cNvSpPr txBox="1"/>
      </xdr:nvSpPr>
      <xdr:spPr>
        <a:xfrm>
          <a:off x="3924300" y="64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52563</xdr:rowOff>
    </xdr:from>
    <xdr:to>
      <xdr:col>3</xdr:col>
      <xdr:colOff>257175</xdr:colOff>
      <xdr:row>35</xdr:row>
      <xdr:rowOff>154163</xdr:rowOff>
    </xdr:to>
    <xdr:sp macro="" textlink="">
      <xdr:nvSpPr>
        <xdr:cNvPr id="135" name="円/楕円 134"/>
        <xdr:cNvSpPr/>
      </xdr:nvSpPr>
      <xdr:spPr bwMode="auto">
        <a:xfrm>
          <a:off x="3556000" y="666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164340</xdr:rowOff>
    </xdr:from>
    <xdr:ext cx="762000" cy="259045"/>
    <xdr:sp macro="" textlink="">
      <xdr:nvSpPr>
        <xdr:cNvPr id="136" name="テキスト ボックス 135"/>
        <xdr:cNvSpPr txBox="1"/>
      </xdr:nvSpPr>
      <xdr:spPr>
        <a:xfrm>
          <a:off x="3225800" y="643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340599</xdr:rowOff>
    </xdr:from>
    <xdr:to>
      <xdr:col>2</xdr:col>
      <xdr:colOff>692150</xdr:colOff>
      <xdr:row>35</xdr:row>
      <xdr:rowOff>99299</xdr:rowOff>
    </xdr:to>
    <xdr:sp macro="" textlink="">
      <xdr:nvSpPr>
        <xdr:cNvPr id="137" name="円/楕円 136"/>
        <xdr:cNvSpPr/>
      </xdr:nvSpPr>
      <xdr:spPr bwMode="auto">
        <a:xfrm>
          <a:off x="2857500" y="660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109476</xdr:rowOff>
    </xdr:from>
    <xdr:ext cx="762000" cy="259045"/>
    <xdr:sp macro="" textlink="">
      <xdr:nvSpPr>
        <xdr:cNvPr id="138" name="テキスト ボックス 137"/>
        <xdr:cNvSpPr txBox="1"/>
      </xdr:nvSpPr>
      <xdr:spPr>
        <a:xfrm>
          <a:off x="2527300" y="637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80995</xdr:rowOff>
    </xdr:from>
    <xdr:to>
      <xdr:col>6</xdr:col>
      <xdr:colOff>511175</xdr:colOff>
      <xdr:row>35</xdr:row>
      <xdr:rowOff>15433</xdr:rowOff>
    </xdr:to>
    <xdr:cxnSp macro="">
      <xdr:nvCxnSpPr>
        <xdr:cNvPr id="59" name="直線コネクタ 58"/>
        <xdr:cNvCxnSpPr/>
      </xdr:nvCxnSpPr>
      <xdr:spPr>
        <a:xfrm flipV="1">
          <a:off x="3797300" y="5910295"/>
          <a:ext cx="838200" cy="10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4872</xdr:rowOff>
    </xdr:from>
    <xdr:to>
      <xdr:col>5</xdr:col>
      <xdr:colOff>358775</xdr:colOff>
      <xdr:row>35</xdr:row>
      <xdr:rowOff>15433</xdr:rowOff>
    </xdr:to>
    <xdr:cxnSp macro="">
      <xdr:nvCxnSpPr>
        <xdr:cNvPr id="62" name="直線コネクタ 61"/>
        <xdr:cNvCxnSpPr/>
      </xdr:nvCxnSpPr>
      <xdr:spPr>
        <a:xfrm>
          <a:off x="2908300" y="6005622"/>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71394</xdr:rowOff>
    </xdr:from>
    <xdr:to>
      <xdr:col>4</xdr:col>
      <xdr:colOff>155575</xdr:colOff>
      <xdr:row>35</xdr:row>
      <xdr:rowOff>4872</xdr:rowOff>
    </xdr:to>
    <xdr:cxnSp macro="">
      <xdr:nvCxnSpPr>
        <xdr:cNvPr id="65" name="直線コネクタ 64"/>
        <xdr:cNvCxnSpPr/>
      </xdr:nvCxnSpPr>
      <xdr:spPr>
        <a:xfrm>
          <a:off x="2019300" y="5900694"/>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68194</xdr:rowOff>
    </xdr:from>
    <xdr:to>
      <xdr:col>2</xdr:col>
      <xdr:colOff>638175</xdr:colOff>
      <xdr:row>34</xdr:row>
      <xdr:rowOff>71394</xdr:rowOff>
    </xdr:to>
    <xdr:cxnSp macro="">
      <xdr:nvCxnSpPr>
        <xdr:cNvPr id="68" name="直線コネクタ 67"/>
        <xdr:cNvCxnSpPr/>
      </xdr:nvCxnSpPr>
      <xdr:spPr>
        <a:xfrm>
          <a:off x="1130300" y="5383144"/>
          <a:ext cx="889000" cy="5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30195</xdr:rowOff>
    </xdr:from>
    <xdr:to>
      <xdr:col>6</xdr:col>
      <xdr:colOff>561975</xdr:colOff>
      <xdr:row>34</xdr:row>
      <xdr:rowOff>131795</xdr:rowOff>
    </xdr:to>
    <xdr:sp macro="" textlink="">
      <xdr:nvSpPr>
        <xdr:cNvPr id="78" name="円/楕円 77"/>
        <xdr:cNvSpPr/>
      </xdr:nvSpPr>
      <xdr:spPr>
        <a:xfrm>
          <a:off x="4584700" y="58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8622</xdr:rowOff>
    </xdr:from>
    <xdr:ext cx="534377" cy="259045"/>
    <xdr:sp macro="" textlink="">
      <xdr:nvSpPr>
        <xdr:cNvPr id="79" name="人件費該当値テキスト"/>
        <xdr:cNvSpPr txBox="1"/>
      </xdr:nvSpPr>
      <xdr:spPr>
        <a:xfrm>
          <a:off x="4686300" y="58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136083</xdr:rowOff>
    </xdr:from>
    <xdr:to>
      <xdr:col>5</xdr:col>
      <xdr:colOff>409575</xdr:colOff>
      <xdr:row>35</xdr:row>
      <xdr:rowOff>66233</xdr:rowOff>
    </xdr:to>
    <xdr:sp macro="" textlink="">
      <xdr:nvSpPr>
        <xdr:cNvPr id="80" name="円/楕円 79"/>
        <xdr:cNvSpPr/>
      </xdr:nvSpPr>
      <xdr:spPr>
        <a:xfrm>
          <a:off x="3746500" y="59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57360</xdr:rowOff>
    </xdr:from>
    <xdr:ext cx="534377" cy="259045"/>
    <xdr:sp macro="" textlink="">
      <xdr:nvSpPr>
        <xdr:cNvPr id="81" name="テキスト ボックス 80"/>
        <xdr:cNvSpPr txBox="1"/>
      </xdr:nvSpPr>
      <xdr:spPr>
        <a:xfrm>
          <a:off x="3530111" y="60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125522</xdr:rowOff>
    </xdr:from>
    <xdr:to>
      <xdr:col>4</xdr:col>
      <xdr:colOff>206375</xdr:colOff>
      <xdr:row>35</xdr:row>
      <xdr:rowOff>55672</xdr:rowOff>
    </xdr:to>
    <xdr:sp macro="" textlink="">
      <xdr:nvSpPr>
        <xdr:cNvPr id="82" name="円/楕円 81"/>
        <xdr:cNvSpPr/>
      </xdr:nvSpPr>
      <xdr:spPr>
        <a:xfrm>
          <a:off x="2857500" y="59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46799</xdr:rowOff>
    </xdr:from>
    <xdr:ext cx="534377" cy="259045"/>
    <xdr:sp macro="" textlink="">
      <xdr:nvSpPr>
        <xdr:cNvPr id="83" name="テキスト ボックス 82"/>
        <xdr:cNvSpPr txBox="1"/>
      </xdr:nvSpPr>
      <xdr:spPr>
        <a:xfrm>
          <a:off x="2641111" y="60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20594</xdr:rowOff>
    </xdr:from>
    <xdr:to>
      <xdr:col>3</xdr:col>
      <xdr:colOff>3175</xdr:colOff>
      <xdr:row>34</xdr:row>
      <xdr:rowOff>122194</xdr:rowOff>
    </xdr:to>
    <xdr:sp macro="" textlink="">
      <xdr:nvSpPr>
        <xdr:cNvPr id="84" name="円/楕円 83"/>
        <xdr:cNvSpPr/>
      </xdr:nvSpPr>
      <xdr:spPr>
        <a:xfrm>
          <a:off x="1968500" y="58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113321</xdr:rowOff>
    </xdr:from>
    <xdr:ext cx="534377" cy="259045"/>
    <xdr:sp macro="" textlink="">
      <xdr:nvSpPr>
        <xdr:cNvPr id="85" name="テキスト ボックス 84"/>
        <xdr:cNvSpPr txBox="1"/>
      </xdr:nvSpPr>
      <xdr:spPr>
        <a:xfrm>
          <a:off x="1752111" y="594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17394</xdr:rowOff>
    </xdr:from>
    <xdr:to>
      <xdr:col>1</xdr:col>
      <xdr:colOff>485775</xdr:colOff>
      <xdr:row>31</xdr:row>
      <xdr:rowOff>118994</xdr:rowOff>
    </xdr:to>
    <xdr:sp macro="" textlink="">
      <xdr:nvSpPr>
        <xdr:cNvPr id="86" name="円/楕円 85"/>
        <xdr:cNvSpPr/>
      </xdr:nvSpPr>
      <xdr:spPr>
        <a:xfrm>
          <a:off x="1079500" y="53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135521</xdr:rowOff>
    </xdr:from>
    <xdr:ext cx="534377" cy="259045"/>
    <xdr:sp macro="" textlink="">
      <xdr:nvSpPr>
        <xdr:cNvPr id="87" name="テキスト ボックス 86"/>
        <xdr:cNvSpPr txBox="1"/>
      </xdr:nvSpPr>
      <xdr:spPr>
        <a:xfrm>
          <a:off x="863111" y="51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70644</xdr:rowOff>
    </xdr:from>
    <xdr:to>
      <xdr:col>6</xdr:col>
      <xdr:colOff>511175</xdr:colOff>
      <xdr:row>58</xdr:row>
      <xdr:rowOff>79369</xdr:rowOff>
    </xdr:to>
    <xdr:cxnSp macro="">
      <xdr:nvCxnSpPr>
        <xdr:cNvPr id="116" name="直線コネクタ 115"/>
        <xdr:cNvCxnSpPr/>
      </xdr:nvCxnSpPr>
      <xdr:spPr>
        <a:xfrm flipV="1">
          <a:off x="3797300" y="10014744"/>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79369</xdr:rowOff>
    </xdr:from>
    <xdr:to>
      <xdr:col>5</xdr:col>
      <xdr:colOff>358775</xdr:colOff>
      <xdr:row>58</xdr:row>
      <xdr:rowOff>86661</xdr:rowOff>
    </xdr:to>
    <xdr:cxnSp macro="">
      <xdr:nvCxnSpPr>
        <xdr:cNvPr id="119" name="直線コネクタ 118"/>
        <xdr:cNvCxnSpPr/>
      </xdr:nvCxnSpPr>
      <xdr:spPr>
        <a:xfrm flipV="1">
          <a:off x="2908300" y="10023469"/>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86661</xdr:rowOff>
    </xdr:from>
    <xdr:to>
      <xdr:col>4</xdr:col>
      <xdr:colOff>155575</xdr:colOff>
      <xdr:row>58</xdr:row>
      <xdr:rowOff>88951</xdr:rowOff>
    </xdr:to>
    <xdr:cxnSp macro="">
      <xdr:nvCxnSpPr>
        <xdr:cNvPr id="122" name="直線コネクタ 121"/>
        <xdr:cNvCxnSpPr/>
      </xdr:nvCxnSpPr>
      <xdr:spPr>
        <a:xfrm flipV="1">
          <a:off x="2019300" y="10030761"/>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80680</xdr:rowOff>
    </xdr:from>
    <xdr:to>
      <xdr:col>2</xdr:col>
      <xdr:colOff>638175</xdr:colOff>
      <xdr:row>58</xdr:row>
      <xdr:rowOff>88951</xdr:rowOff>
    </xdr:to>
    <xdr:cxnSp macro="">
      <xdr:nvCxnSpPr>
        <xdr:cNvPr id="125" name="直線コネクタ 124"/>
        <xdr:cNvCxnSpPr/>
      </xdr:nvCxnSpPr>
      <xdr:spPr>
        <a:xfrm>
          <a:off x="1130300" y="10024780"/>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19844</xdr:rowOff>
    </xdr:from>
    <xdr:to>
      <xdr:col>6</xdr:col>
      <xdr:colOff>561975</xdr:colOff>
      <xdr:row>58</xdr:row>
      <xdr:rowOff>121444</xdr:rowOff>
    </xdr:to>
    <xdr:sp macro="" textlink="">
      <xdr:nvSpPr>
        <xdr:cNvPr id="135" name="円/楕円 134"/>
        <xdr:cNvSpPr/>
      </xdr:nvSpPr>
      <xdr:spPr>
        <a:xfrm>
          <a:off x="4584700" y="99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106221</xdr:rowOff>
    </xdr:from>
    <xdr:ext cx="534377" cy="259045"/>
    <xdr:sp macro="" textlink="">
      <xdr:nvSpPr>
        <xdr:cNvPr id="136" name="物件費該当値テキスト"/>
        <xdr:cNvSpPr txBox="1"/>
      </xdr:nvSpPr>
      <xdr:spPr>
        <a:xfrm>
          <a:off x="4686300" y="98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28569</xdr:rowOff>
    </xdr:from>
    <xdr:to>
      <xdr:col>5</xdr:col>
      <xdr:colOff>409575</xdr:colOff>
      <xdr:row>58</xdr:row>
      <xdr:rowOff>130169</xdr:rowOff>
    </xdr:to>
    <xdr:sp macro="" textlink="">
      <xdr:nvSpPr>
        <xdr:cNvPr id="137" name="円/楕円 136"/>
        <xdr:cNvSpPr/>
      </xdr:nvSpPr>
      <xdr:spPr>
        <a:xfrm>
          <a:off x="3746500" y="99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121296</xdr:rowOff>
    </xdr:from>
    <xdr:ext cx="534377" cy="259045"/>
    <xdr:sp macro="" textlink="">
      <xdr:nvSpPr>
        <xdr:cNvPr id="138" name="テキスト ボックス 137"/>
        <xdr:cNvSpPr txBox="1"/>
      </xdr:nvSpPr>
      <xdr:spPr>
        <a:xfrm>
          <a:off x="3530111" y="100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35861</xdr:rowOff>
    </xdr:from>
    <xdr:to>
      <xdr:col>4</xdr:col>
      <xdr:colOff>206375</xdr:colOff>
      <xdr:row>58</xdr:row>
      <xdr:rowOff>137461</xdr:rowOff>
    </xdr:to>
    <xdr:sp macro="" textlink="">
      <xdr:nvSpPr>
        <xdr:cNvPr id="139" name="円/楕円 138"/>
        <xdr:cNvSpPr/>
      </xdr:nvSpPr>
      <xdr:spPr>
        <a:xfrm>
          <a:off x="2857500" y="99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128588</xdr:rowOff>
    </xdr:from>
    <xdr:ext cx="534377" cy="259045"/>
    <xdr:sp macro="" textlink="">
      <xdr:nvSpPr>
        <xdr:cNvPr id="140" name="テキスト ボックス 139"/>
        <xdr:cNvSpPr txBox="1"/>
      </xdr:nvSpPr>
      <xdr:spPr>
        <a:xfrm>
          <a:off x="2641111" y="100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38151</xdr:rowOff>
    </xdr:from>
    <xdr:to>
      <xdr:col>3</xdr:col>
      <xdr:colOff>3175</xdr:colOff>
      <xdr:row>58</xdr:row>
      <xdr:rowOff>139751</xdr:rowOff>
    </xdr:to>
    <xdr:sp macro="" textlink="">
      <xdr:nvSpPr>
        <xdr:cNvPr id="141" name="円/楕円 140"/>
        <xdr:cNvSpPr/>
      </xdr:nvSpPr>
      <xdr:spPr>
        <a:xfrm>
          <a:off x="1968500" y="99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130878</xdr:rowOff>
    </xdr:from>
    <xdr:ext cx="534377" cy="259045"/>
    <xdr:sp macro="" textlink="">
      <xdr:nvSpPr>
        <xdr:cNvPr id="142" name="テキスト ボックス 141"/>
        <xdr:cNvSpPr txBox="1"/>
      </xdr:nvSpPr>
      <xdr:spPr>
        <a:xfrm>
          <a:off x="1752111" y="100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29880</xdr:rowOff>
    </xdr:from>
    <xdr:to>
      <xdr:col>1</xdr:col>
      <xdr:colOff>485775</xdr:colOff>
      <xdr:row>58</xdr:row>
      <xdr:rowOff>131480</xdr:rowOff>
    </xdr:to>
    <xdr:sp macro="" textlink="">
      <xdr:nvSpPr>
        <xdr:cNvPr id="143" name="円/楕円 142"/>
        <xdr:cNvSpPr/>
      </xdr:nvSpPr>
      <xdr:spPr>
        <a:xfrm>
          <a:off x="1079500" y="99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122607</xdr:rowOff>
    </xdr:from>
    <xdr:ext cx="534377" cy="259045"/>
    <xdr:sp macro="" textlink="">
      <xdr:nvSpPr>
        <xdr:cNvPr id="144" name="テキスト ボックス 143"/>
        <xdr:cNvSpPr txBox="1"/>
      </xdr:nvSpPr>
      <xdr:spPr>
        <a:xfrm>
          <a:off x="863111" y="1006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156338</xdr:rowOff>
    </xdr:from>
    <xdr:to>
      <xdr:col>6</xdr:col>
      <xdr:colOff>511175</xdr:colOff>
      <xdr:row>77</xdr:row>
      <xdr:rowOff>20574</xdr:rowOff>
    </xdr:to>
    <xdr:cxnSp macro="">
      <xdr:nvCxnSpPr>
        <xdr:cNvPr id="173" name="直線コネクタ 172"/>
        <xdr:cNvCxnSpPr/>
      </xdr:nvCxnSpPr>
      <xdr:spPr>
        <a:xfrm flipV="1">
          <a:off x="3797300" y="13186538"/>
          <a:ext cx="8382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91839</xdr:rowOff>
    </xdr:from>
    <xdr:ext cx="469744" cy="259045"/>
    <xdr:sp macro="" textlink="">
      <xdr:nvSpPr>
        <xdr:cNvPr id="174" name="維持補修費平均値テキスト"/>
        <xdr:cNvSpPr txBox="1"/>
      </xdr:nvSpPr>
      <xdr:spPr>
        <a:xfrm>
          <a:off x="4686300" y="1312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20574</xdr:rowOff>
    </xdr:from>
    <xdr:to>
      <xdr:col>5</xdr:col>
      <xdr:colOff>358775</xdr:colOff>
      <xdr:row>77</xdr:row>
      <xdr:rowOff>71501</xdr:rowOff>
    </xdr:to>
    <xdr:cxnSp macro="">
      <xdr:nvCxnSpPr>
        <xdr:cNvPr id="176" name="直線コネクタ 175"/>
        <xdr:cNvCxnSpPr/>
      </xdr:nvCxnSpPr>
      <xdr:spPr>
        <a:xfrm flipV="1">
          <a:off x="2908300" y="13222224"/>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71501</xdr:rowOff>
    </xdr:from>
    <xdr:to>
      <xdr:col>4</xdr:col>
      <xdr:colOff>155575</xdr:colOff>
      <xdr:row>77</xdr:row>
      <xdr:rowOff>92583</xdr:rowOff>
    </xdr:to>
    <xdr:cxnSp macro="">
      <xdr:nvCxnSpPr>
        <xdr:cNvPr id="179" name="直線コネクタ 178"/>
        <xdr:cNvCxnSpPr/>
      </xdr:nvCxnSpPr>
      <xdr:spPr>
        <a:xfrm flipV="1">
          <a:off x="2019300" y="13273151"/>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28956</xdr:rowOff>
    </xdr:from>
    <xdr:to>
      <xdr:col>2</xdr:col>
      <xdr:colOff>638175</xdr:colOff>
      <xdr:row>77</xdr:row>
      <xdr:rowOff>92583</xdr:rowOff>
    </xdr:to>
    <xdr:cxnSp macro="">
      <xdr:nvCxnSpPr>
        <xdr:cNvPr id="182" name="直線コネクタ 181"/>
        <xdr:cNvCxnSpPr/>
      </xdr:nvCxnSpPr>
      <xdr:spPr>
        <a:xfrm>
          <a:off x="1130300" y="13230606"/>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105538</xdr:rowOff>
    </xdr:from>
    <xdr:to>
      <xdr:col>6</xdr:col>
      <xdr:colOff>561975</xdr:colOff>
      <xdr:row>77</xdr:row>
      <xdr:rowOff>35688</xdr:rowOff>
    </xdr:to>
    <xdr:sp macro="" textlink="">
      <xdr:nvSpPr>
        <xdr:cNvPr id="192" name="円/楕円 191"/>
        <xdr:cNvSpPr/>
      </xdr:nvSpPr>
      <xdr:spPr>
        <a:xfrm>
          <a:off x="4584700" y="131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128415</xdr:rowOff>
    </xdr:from>
    <xdr:ext cx="469744" cy="259045"/>
    <xdr:sp macro="" textlink="">
      <xdr:nvSpPr>
        <xdr:cNvPr id="193" name="維持補修費該当値テキスト"/>
        <xdr:cNvSpPr txBox="1"/>
      </xdr:nvSpPr>
      <xdr:spPr>
        <a:xfrm>
          <a:off x="4686300" y="129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141224</xdr:rowOff>
    </xdr:from>
    <xdr:to>
      <xdr:col>5</xdr:col>
      <xdr:colOff>409575</xdr:colOff>
      <xdr:row>77</xdr:row>
      <xdr:rowOff>71374</xdr:rowOff>
    </xdr:to>
    <xdr:sp macro="" textlink="">
      <xdr:nvSpPr>
        <xdr:cNvPr id="194" name="円/楕円 193"/>
        <xdr:cNvSpPr/>
      </xdr:nvSpPr>
      <xdr:spPr>
        <a:xfrm>
          <a:off x="3746500" y="131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62501</xdr:rowOff>
    </xdr:from>
    <xdr:ext cx="469744" cy="259045"/>
    <xdr:sp macro="" textlink="">
      <xdr:nvSpPr>
        <xdr:cNvPr id="195" name="テキスト ボックス 194"/>
        <xdr:cNvSpPr txBox="1"/>
      </xdr:nvSpPr>
      <xdr:spPr>
        <a:xfrm>
          <a:off x="3562427"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20701</xdr:rowOff>
    </xdr:from>
    <xdr:to>
      <xdr:col>4</xdr:col>
      <xdr:colOff>206375</xdr:colOff>
      <xdr:row>77</xdr:row>
      <xdr:rowOff>122301</xdr:rowOff>
    </xdr:to>
    <xdr:sp macro="" textlink="">
      <xdr:nvSpPr>
        <xdr:cNvPr id="196" name="円/楕円 195"/>
        <xdr:cNvSpPr/>
      </xdr:nvSpPr>
      <xdr:spPr>
        <a:xfrm>
          <a:off x="28575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113428</xdr:rowOff>
    </xdr:from>
    <xdr:ext cx="469744" cy="259045"/>
    <xdr:sp macro="" textlink="">
      <xdr:nvSpPr>
        <xdr:cNvPr id="197" name="テキスト ボックス 196"/>
        <xdr:cNvSpPr txBox="1"/>
      </xdr:nvSpPr>
      <xdr:spPr>
        <a:xfrm>
          <a:off x="2673427" y="133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41783</xdr:rowOff>
    </xdr:from>
    <xdr:to>
      <xdr:col>3</xdr:col>
      <xdr:colOff>3175</xdr:colOff>
      <xdr:row>77</xdr:row>
      <xdr:rowOff>143383</xdr:rowOff>
    </xdr:to>
    <xdr:sp macro="" textlink="">
      <xdr:nvSpPr>
        <xdr:cNvPr id="198" name="円/楕円 197"/>
        <xdr:cNvSpPr/>
      </xdr:nvSpPr>
      <xdr:spPr>
        <a:xfrm>
          <a:off x="1968500" y="132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134510</xdr:rowOff>
    </xdr:from>
    <xdr:ext cx="469744" cy="259045"/>
    <xdr:sp macro="" textlink="">
      <xdr:nvSpPr>
        <xdr:cNvPr id="199" name="テキスト ボックス 198"/>
        <xdr:cNvSpPr txBox="1"/>
      </xdr:nvSpPr>
      <xdr:spPr>
        <a:xfrm>
          <a:off x="1784427"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149606</xdr:rowOff>
    </xdr:from>
    <xdr:to>
      <xdr:col>1</xdr:col>
      <xdr:colOff>485775</xdr:colOff>
      <xdr:row>77</xdr:row>
      <xdr:rowOff>79756</xdr:rowOff>
    </xdr:to>
    <xdr:sp macro="" textlink="">
      <xdr:nvSpPr>
        <xdr:cNvPr id="200" name="円/楕円 199"/>
        <xdr:cNvSpPr/>
      </xdr:nvSpPr>
      <xdr:spPr>
        <a:xfrm>
          <a:off x="1079500" y="131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70883</xdr:rowOff>
    </xdr:from>
    <xdr:ext cx="469744" cy="259045"/>
    <xdr:sp macro="" textlink="">
      <xdr:nvSpPr>
        <xdr:cNvPr id="201" name="テキスト ボックス 200"/>
        <xdr:cNvSpPr txBox="1"/>
      </xdr:nvSpPr>
      <xdr:spPr>
        <a:xfrm>
          <a:off x="895427" y="132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137903</xdr:rowOff>
    </xdr:from>
    <xdr:to>
      <xdr:col>6</xdr:col>
      <xdr:colOff>511175</xdr:colOff>
      <xdr:row>95</xdr:row>
      <xdr:rowOff>162316</xdr:rowOff>
    </xdr:to>
    <xdr:cxnSp macro="">
      <xdr:nvCxnSpPr>
        <xdr:cNvPr id="233" name="直線コネクタ 232"/>
        <xdr:cNvCxnSpPr/>
      </xdr:nvCxnSpPr>
      <xdr:spPr>
        <a:xfrm flipV="1">
          <a:off x="3797300" y="16425653"/>
          <a:ext cx="8382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131906</xdr:rowOff>
    </xdr:from>
    <xdr:ext cx="534377" cy="259045"/>
    <xdr:sp macro="" textlink="">
      <xdr:nvSpPr>
        <xdr:cNvPr id="234" name="扶助費平均値テキスト"/>
        <xdr:cNvSpPr txBox="1"/>
      </xdr:nvSpPr>
      <xdr:spPr>
        <a:xfrm>
          <a:off x="4686300" y="1659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162316</xdr:rowOff>
    </xdr:from>
    <xdr:to>
      <xdr:col>5</xdr:col>
      <xdr:colOff>358775</xdr:colOff>
      <xdr:row>96</xdr:row>
      <xdr:rowOff>48374</xdr:rowOff>
    </xdr:to>
    <xdr:cxnSp macro="">
      <xdr:nvCxnSpPr>
        <xdr:cNvPr id="236" name="直線コネクタ 235"/>
        <xdr:cNvCxnSpPr/>
      </xdr:nvCxnSpPr>
      <xdr:spPr>
        <a:xfrm flipV="1">
          <a:off x="2908300" y="16450066"/>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28808</xdr:rowOff>
    </xdr:from>
    <xdr:ext cx="534377" cy="259045"/>
    <xdr:sp macro="" textlink="">
      <xdr:nvSpPr>
        <xdr:cNvPr id="238" name="テキスト ボックス 237"/>
        <xdr:cNvSpPr txBox="1"/>
      </xdr:nvSpPr>
      <xdr:spPr>
        <a:xfrm>
          <a:off x="3530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48374</xdr:rowOff>
    </xdr:from>
    <xdr:to>
      <xdr:col>4</xdr:col>
      <xdr:colOff>155575</xdr:colOff>
      <xdr:row>96</xdr:row>
      <xdr:rowOff>66515</xdr:rowOff>
    </xdr:to>
    <xdr:cxnSp macro="">
      <xdr:nvCxnSpPr>
        <xdr:cNvPr id="239" name="直線コネクタ 238"/>
        <xdr:cNvCxnSpPr/>
      </xdr:nvCxnSpPr>
      <xdr:spPr>
        <a:xfrm flipV="1">
          <a:off x="2019300" y="16507574"/>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114778</xdr:rowOff>
    </xdr:from>
    <xdr:ext cx="534377" cy="259045"/>
    <xdr:sp macro="" textlink="">
      <xdr:nvSpPr>
        <xdr:cNvPr id="241" name="テキスト ボックス 240"/>
        <xdr:cNvSpPr txBox="1"/>
      </xdr:nvSpPr>
      <xdr:spPr>
        <a:xfrm>
          <a:off x="2641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56685</xdr:rowOff>
    </xdr:from>
    <xdr:to>
      <xdr:col>2</xdr:col>
      <xdr:colOff>638175</xdr:colOff>
      <xdr:row>96</xdr:row>
      <xdr:rowOff>66515</xdr:rowOff>
    </xdr:to>
    <xdr:cxnSp macro="">
      <xdr:nvCxnSpPr>
        <xdr:cNvPr id="242" name="直線コネクタ 241"/>
        <xdr:cNvCxnSpPr/>
      </xdr:nvCxnSpPr>
      <xdr:spPr>
        <a:xfrm>
          <a:off x="1130300" y="1651588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116819</xdr:rowOff>
    </xdr:from>
    <xdr:ext cx="534377" cy="259045"/>
    <xdr:sp macro="" textlink="">
      <xdr:nvSpPr>
        <xdr:cNvPr id="244" name="テキスト ボックス 243"/>
        <xdr:cNvSpPr txBox="1"/>
      </xdr:nvSpPr>
      <xdr:spPr>
        <a:xfrm>
          <a:off x="1752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100294</xdr:rowOff>
    </xdr:from>
    <xdr:ext cx="534377" cy="259045"/>
    <xdr:sp macro="" textlink="">
      <xdr:nvSpPr>
        <xdr:cNvPr id="246" name="テキスト ボックス 245"/>
        <xdr:cNvSpPr txBox="1"/>
      </xdr:nvSpPr>
      <xdr:spPr>
        <a:xfrm>
          <a:off x="863111"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87103</xdr:rowOff>
    </xdr:from>
    <xdr:to>
      <xdr:col>6</xdr:col>
      <xdr:colOff>561975</xdr:colOff>
      <xdr:row>96</xdr:row>
      <xdr:rowOff>17253</xdr:rowOff>
    </xdr:to>
    <xdr:sp macro="" textlink="">
      <xdr:nvSpPr>
        <xdr:cNvPr id="252" name="円/楕円 251"/>
        <xdr:cNvSpPr/>
      </xdr:nvSpPr>
      <xdr:spPr>
        <a:xfrm>
          <a:off x="45847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109980</xdr:rowOff>
    </xdr:from>
    <xdr:ext cx="534377" cy="259045"/>
    <xdr:sp macro="" textlink="">
      <xdr:nvSpPr>
        <xdr:cNvPr id="253" name="扶助費該当値テキスト"/>
        <xdr:cNvSpPr txBox="1"/>
      </xdr:nvSpPr>
      <xdr:spPr>
        <a:xfrm>
          <a:off x="4686300" y="162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111516</xdr:rowOff>
    </xdr:from>
    <xdr:to>
      <xdr:col>5</xdr:col>
      <xdr:colOff>409575</xdr:colOff>
      <xdr:row>96</xdr:row>
      <xdr:rowOff>41666</xdr:rowOff>
    </xdr:to>
    <xdr:sp macro="" textlink="">
      <xdr:nvSpPr>
        <xdr:cNvPr id="254" name="円/楕円 253"/>
        <xdr:cNvSpPr/>
      </xdr:nvSpPr>
      <xdr:spPr>
        <a:xfrm>
          <a:off x="3746500" y="16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58193</xdr:rowOff>
    </xdr:from>
    <xdr:ext cx="534377" cy="259045"/>
    <xdr:sp macro="" textlink="">
      <xdr:nvSpPr>
        <xdr:cNvPr id="255" name="テキスト ボックス 254"/>
        <xdr:cNvSpPr txBox="1"/>
      </xdr:nvSpPr>
      <xdr:spPr>
        <a:xfrm>
          <a:off x="3530111" y="161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169024</xdr:rowOff>
    </xdr:from>
    <xdr:to>
      <xdr:col>4</xdr:col>
      <xdr:colOff>206375</xdr:colOff>
      <xdr:row>96</xdr:row>
      <xdr:rowOff>99174</xdr:rowOff>
    </xdr:to>
    <xdr:sp macro="" textlink="">
      <xdr:nvSpPr>
        <xdr:cNvPr id="256" name="円/楕円 255"/>
        <xdr:cNvSpPr/>
      </xdr:nvSpPr>
      <xdr:spPr>
        <a:xfrm>
          <a:off x="2857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115701</xdr:rowOff>
    </xdr:from>
    <xdr:ext cx="534377" cy="259045"/>
    <xdr:sp macro="" textlink="">
      <xdr:nvSpPr>
        <xdr:cNvPr id="257" name="テキスト ボックス 256"/>
        <xdr:cNvSpPr txBox="1"/>
      </xdr:nvSpPr>
      <xdr:spPr>
        <a:xfrm>
          <a:off x="2641111" y="16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15715</xdr:rowOff>
    </xdr:from>
    <xdr:to>
      <xdr:col>3</xdr:col>
      <xdr:colOff>3175</xdr:colOff>
      <xdr:row>96</xdr:row>
      <xdr:rowOff>117315</xdr:rowOff>
    </xdr:to>
    <xdr:sp macro="" textlink="">
      <xdr:nvSpPr>
        <xdr:cNvPr id="258" name="円/楕円 257"/>
        <xdr:cNvSpPr/>
      </xdr:nvSpPr>
      <xdr:spPr>
        <a:xfrm>
          <a:off x="1968500" y="16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133842</xdr:rowOff>
    </xdr:from>
    <xdr:ext cx="534377" cy="259045"/>
    <xdr:sp macro="" textlink="">
      <xdr:nvSpPr>
        <xdr:cNvPr id="259" name="テキスト ボックス 258"/>
        <xdr:cNvSpPr txBox="1"/>
      </xdr:nvSpPr>
      <xdr:spPr>
        <a:xfrm>
          <a:off x="1752111" y="162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5885</xdr:rowOff>
    </xdr:from>
    <xdr:to>
      <xdr:col>1</xdr:col>
      <xdr:colOff>485775</xdr:colOff>
      <xdr:row>96</xdr:row>
      <xdr:rowOff>107485</xdr:rowOff>
    </xdr:to>
    <xdr:sp macro="" textlink="">
      <xdr:nvSpPr>
        <xdr:cNvPr id="260" name="円/楕円 259"/>
        <xdr:cNvSpPr/>
      </xdr:nvSpPr>
      <xdr:spPr>
        <a:xfrm>
          <a:off x="1079500" y="164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124012</xdr:rowOff>
    </xdr:from>
    <xdr:ext cx="534377" cy="259045"/>
    <xdr:sp macro="" textlink="">
      <xdr:nvSpPr>
        <xdr:cNvPr id="261" name="テキスト ボックス 260"/>
        <xdr:cNvSpPr txBox="1"/>
      </xdr:nvSpPr>
      <xdr:spPr>
        <a:xfrm>
          <a:off x="863111" y="162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83514</xdr:rowOff>
    </xdr:from>
    <xdr:to>
      <xdr:col>15</xdr:col>
      <xdr:colOff>180340</xdr:colOff>
      <xdr:row>38</xdr:row>
      <xdr:rowOff>128809</xdr:rowOff>
    </xdr:to>
    <xdr:cxnSp macro="">
      <xdr:nvCxnSpPr>
        <xdr:cNvPr id="287" name="直線コネクタ 286"/>
        <xdr:cNvCxnSpPr/>
      </xdr:nvCxnSpPr>
      <xdr:spPr>
        <a:xfrm flipV="1">
          <a:off x="10475595" y="6084264"/>
          <a:ext cx="1270" cy="559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132636</xdr:rowOff>
    </xdr:from>
    <xdr:ext cx="469744" cy="259045"/>
    <xdr:sp macro="" textlink="">
      <xdr:nvSpPr>
        <xdr:cNvPr id="288" name="補助費等最小値テキスト"/>
        <xdr:cNvSpPr txBox="1"/>
      </xdr:nvSpPr>
      <xdr:spPr>
        <a:xfrm>
          <a:off x="10528300" y="66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38</xdr:row>
      <xdr:rowOff>128809</xdr:rowOff>
    </xdr:from>
    <xdr:to>
      <xdr:col>15</xdr:col>
      <xdr:colOff>269875</xdr:colOff>
      <xdr:row>38</xdr:row>
      <xdr:rowOff>128809</xdr:rowOff>
    </xdr:to>
    <xdr:cxnSp macro="">
      <xdr:nvCxnSpPr>
        <xdr:cNvPr id="289" name="直線コネクタ 288"/>
        <xdr:cNvCxnSpPr/>
      </xdr:nvCxnSpPr>
      <xdr:spPr>
        <a:xfrm>
          <a:off x="10388600" y="66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30191</xdr:rowOff>
    </xdr:from>
    <xdr:ext cx="534377" cy="259045"/>
    <xdr:sp macro="" textlink="">
      <xdr:nvSpPr>
        <xdr:cNvPr id="290" name="補助費等最大値テキスト"/>
        <xdr:cNvSpPr txBox="1"/>
      </xdr:nvSpPr>
      <xdr:spPr>
        <a:xfrm>
          <a:off x="10528300" y="58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35</xdr:row>
      <xdr:rowOff>83514</xdr:rowOff>
    </xdr:from>
    <xdr:to>
      <xdr:col>15</xdr:col>
      <xdr:colOff>269875</xdr:colOff>
      <xdr:row>35</xdr:row>
      <xdr:rowOff>83514</xdr:rowOff>
    </xdr:to>
    <xdr:cxnSp macro="">
      <xdr:nvCxnSpPr>
        <xdr:cNvPr id="291" name="直線コネクタ 290"/>
        <xdr:cNvCxnSpPr/>
      </xdr:nvCxnSpPr>
      <xdr:spPr>
        <a:xfrm>
          <a:off x="10388600" y="608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96544</xdr:rowOff>
    </xdr:from>
    <xdr:to>
      <xdr:col>15</xdr:col>
      <xdr:colOff>180975</xdr:colOff>
      <xdr:row>35</xdr:row>
      <xdr:rowOff>105688</xdr:rowOff>
    </xdr:to>
    <xdr:cxnSp macro="">
      <xdr:nvCxnSpPr>
        <xdr:cNvPr id="292" name="直線コネクタ 291"/>
        <xdr:cNvCxnSpPr/>
      </xdr:nvCxnSpPr>
      <xdr:spPr>
        <a:xfrm flipV="1">
          <a:off x="9639300" y="609729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138666</xdr:rowOff>
    </xdr:from>
    <xdr:ext cx="534377" cy="259045"/>
    <xdr:sp macro="" textlink="">
      <xdr:nvSpPr>
        <xdr:cNvPr id="293" name="補助費等平均値テキスト"/>
        <xdr:cNvSpPr txBox="1"/>
      </xdr:nvSpPr>
      <xdr:spPr>
        <a:xfrm>
          <a:off x="10528300" y="631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160239</xdr:rowOff>
    </xdr:from>
    <xdr:to>
      <xdr:col>15</xdr:col>
      <xdr:colOff>231775</xdr:colOff>
      <xdr:row>37</xdr:row>
      <xdr:rowOff>90389</xdr:rowOff>
    </xdr:to>
    <xdr:sp macro="" textlink="">
      <xdr:nvSpPr>
        <xdr:cNvPr id="294" name="フローチャート : 判断 293"/>
        <xdr:cNvSpPr/>
      </xdr:nvSpPr>
      <xdr:spPr>
        <a:xfrm>
          <a:off x="10426700" y="633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157547</xdr:rowOff>
    </xdr:from>
    <xdr:to>
      <xdr:col>14</xdr:col>
      <xdr:colOff>28575</xdr:colOff>
      <xdr:row>35</xdr:row>
      <xdr:rowOff>105688</xdr:rowOff>
    </xdr:to>
    <xdr:cxnSp macro="">
      <xdr:nvCxnSpPr>
        <xdr:cNvPr id="295" name="直線コネクタ 294"/>
        <xdr:cNvCxnSpPr/>
      </xdr:nvCxnSpPr>
      <xdr:spPr>
        <a:xfrm>
          <a:off x="8750300" y="5301047"/>
          <a:ext cx="889000" cy="80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119516</xdr:rowOff>
    </xdr:from>
    <xdr:to>
      <xdr:col>14</xdr:col>
      <xdr:colOff>79375</xdr:colOff>
      <xdr:row>37</xdr:row>
      <xdr:rowOff>49666</xdr:rowOff>
    </xdr:to>
    <xdr:sp macro="" textlink="">
      <xdr:nvSpPr>
        <xdr:cNvPr id="296" name="フローチャート : 判断 295"/>
        <xdr:cNvSpPr/>
      </xdr:nvSpPr>
      <xdr:spPr>
        <a:xfrm>
          <a:off x="9588500" y="629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40793</xdr:rowOff>
    </xdr:from>
    <xdr:ext cx="534377" cy="259045"/>
    <xdr:sp macro="" textlink="">
      <xdr:nvSpPr>
        <xdr:cNvPr id="297" name="テキスト ボックス 296"/>
        <xdr:cNvSpPr txBox="1"/>
      </xdr:nvSpPr>
      <xdr:spPr>
        <a:xfrm>
          <a:off x="9372111" y="63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157547</xdr:rowOff>
    </xdr:from>
    <xdr:to>
      <xdr:col>12</xdr:col>
      <xdr:colOff>511175</xdr:colOff>
      <xdr:row>35</xdr:row>
      <xdr:rowOff>55445</xdr:rowOff>
    </xdr:to>
    <xdr:cxnSp macro="">
      <xdr:nvCxnSpPr>
        <xdr:cNvPr id="298" name="直線コネクタ 297"/>
        <xdr:cNvCxnSpPr/>
      </xdr:nvCxnSpPr>
      <xdr:spPr>
        <a:xfrm flipV="1">
          <a:off x="7861300" y="5301047"/>
          <a:ext cx="889000" cy="75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11862</xdr:rowOff>
    </xdr:from>
    <xdr:to>
      <xdr:col>12</xdr:col>
      <xdr:colOff>561975</xdr:colOff>
      <xdr:row>36</xdr:row>
      <xdr:rowOff>113462</xdr:rowOff>
    </xdr:to>
    <xdr:sp macro="" textlink="">
      <xdr:nvSpPr>
        <xdr:cNvPr id="299" name="フローチャート : 判断 298"/>
        <xdr:cNvSpPr/>
      </xdr:nvSpPr>
      <xdr:spPr>
        <a:xfrm>
          <a:off x="8699500" y="61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104589</xdr:rowOff>
    </xdr:from>
    <xdr:ext cx="534377" cy="259045"/>
    <xdr:sp macro="" textlink="">
      <xdr:nvSpPr>
        <xdr:cNvPr id="300" name="テキスト ボックス 299"/>
        <xdr:cNvSpPr txBox="1"/>
      </xdr:nvSpPr>
      <xdr:spPr>
        <a:xfrm>
          <a:off x="8483111"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55445</xdr:rowOff>
    </xdr:from>
    <xdr:to>
      <xdr:col>11</xdr:col>
      <xdr:colOff>307975</xdr:colOff>
      <xdr:row>36</xdr:row>
      <xdr:rowOff>70353</xdr:rowOff>
    </xdr:to>
    <xdr:cxnSp macro="">
      <xdr:nvCxnSpPr>
        <xdr:cNvPr id="301" name="直線コネクタ 300"/>
        <xdr:cNvCxnSpPr/>
      </xdr:nvCxnSpPr>
      <xdr:spPr>
        <a:xfrm flipV="1">
          <a:off x="6972300" y="6056195"/>
          <a:ext cx="889000" cy="1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36338</xdr:rowOff>
    </xdr:from>
    <xdr:to>
      <xdr:col>11</xdr:col>
      <xdr:colOff>358775</xdr:colOff>
      <xdr:row>36</xdr:row>
      <xdr:rowOff>137938</xdr:rowOff>
    </xdr:to>
    <xdr:sp macro="" textlink="">
      <xdr:nvSpPr>
        <xdr:cNvPr id="302" name="フローチャート : 判断 301"/>
        <xdr:cNvSpPr/>
      </xdr:nvSpPr>
      <xdr:spPr>
        <a:xfrm>
          <a:off x="7810500" y="620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129065</xdr:rowOff>
    </xdr:from>
    <xdr:ext cx="534377" cy="259045"/>
    <xdr:sp macro="" textlink="">
      <xdr:nvSpPr>
        <xdr:cNvPr id="303" name="テキスト ボックス 302"/>
        <xdr:cNvSpPr txBox="1"/>
      </xdr:nvSpPr>
      <xdr:spPr>
        <a:xfrm>
          <a:off x="7594111" y="63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77699</xdr:rowOff>
    </xdr:from>
    <xdr:to>
      <xdr:col>10</xdr:col>
      <xdr:colOff>155575</xdr:colOff>
      <xdr:row>37</xdr:row>
      <xdr:rowOff>7849</xdr:rowOff>
    </xdr:to>
    <xdr:sp macro="" textlink="">
      <xdr:nvSpPr>
        <xdr:cNvPr id="304" name="フローチャート : 判断 303"/>
        <xdr:cNvSpPr/>
      </xdr:nvSpPr>
      <xdr:spPr>
        <a:xfrm>
          <a:off x="6921500" y="624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170426</xdr:rowOff>
    </xdr:from>
    <xdr:ext cx="534377" cy="259045"/>
    <xdr:sp macro="" textlink="">
      <xdr:nvSpPr>
        <xdr:cNvPr id="305" name="テキスト ボックス 304"/>
        <xdr:cNvSpPr txBox="1"/>
      </xdr:nvSpPr>
      <xdr:spPr>
        <a:xfrm>
          <a:off x="6705111" y="63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45744</xdr:rowOff>
    </xdr:from>
    <xdr:to>
      <xdr:col>15</xdr:col>
      <xdr:colOff>231775</xdr:colOff>
      <xdr:row>35</xdr:row>
      <xdr:rowOff>147344</xdr:rowOff>
    </xdr:to>
    <xdr:sp macro="" textlink="">
      <xdr:nvSpPr>
        <xdr:cNvPr id="311" name="円/楕円 310"/>
        <xdr:cNvSpPr/>
      </xdr:nvSpPr>
      <xdr:spPr>
        <a:xfrm>
          <a:off x="10426700" y="60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157191</xdr:rowOff>
    </xdr:from>
    <xdr:ext cx="534377" cy="259045"/>
    <xdr:sp macro="" textlink="">
      <xdr:nvSpPr>
        <xdr:cNvPr id="312" name="補助費等該当値テキスト"/>
        <xdr:cNvSpPr txBox="1"/>
      </xdr:nvSpPr>
      <xdr:spPr>
        <a:xfrm>
          <a:off x="10528300" y="59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54888</xdr:rowOff>
    </xdr:from>
    <xdr:to>
      <xdr:col>14</xdr:col>
      <xdr:colOff>79375</xdr:colOff>
      <xdr:row>35</xdr:row>
      <xdr:rowOff>156488</xdr:rowOff>
    </xdr:to>
    <xdr:sp macro="" textlink="">
      <xdr:nvSpPr>
        <xdr:cNvPr id="313" name="円/楕円 312"/>
        <xdr:cNvSpPr/>
      </xdr:nvSpPr>
      <xdr:spPr>
        <a:xfrm>
          <a:off x="9588500" y="60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1565</xdr:rowOff>
    </xdr:from>
    <xdr:ext cx="534377" cy="259045"/>
    <xdr:sp macro="" textlink="">
      <xdr:nvSpPr>
        <xdr:cNvPr id="314" name="テキスト ボックス 313"/>
        <xdr:cNvSpPr txBox="1"/>
      </xdr:nvSpPr>
      <xdr:spPr>
        <a:xfrm>
          <a:off x="9372111" y="58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41,583</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106747</xdr:rowOff>
    </xdr:from>
    <xdr:to>
      <xdr:col>12</xdr:col>
      <xdr:colOff>561975</xdr:colOff>
      <xdr:row>31</xdr:row>
      <xdr:rowOff>36897</xdr:rowOff>
    </xdr:to>
    <xdr:sp macro="" textlink="">
      <xdr:nvSpPr>
        <xdr:cNvPr id="315" name="円/楕円 314"/>
        <xdr:cNvSpPr/>
      </xdr:nvSpPr>
      <xdr:spPr>
        <a:xfrm>
          <a:off x="8699500" y="52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53424</xdr:rowOff>
    </xdr:from>
    <xdr:ext cx="534377" cy="259045"/>
    <xdr:sp macro="" textlink="">
      <xdr:nvSpPr>
        <xdr:cNvPr id="316" name="テキスト ボックス 315"/>
        <xdr:cNvSpPr txBox="1"/>
      </xdr:nvSpPr>
      <xdr:spPr>
        <a:xfrm>
          <a:off x="8483111" y="50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4645</xdr:rowOff>
    </xdr:from>
    <xdr:to>
      <xdr:col>11</xdr:col>
      <xdr:colOff>358775</xdr:colOff>
      <xdr:row>35</xdr:row>
      <xdr:rowOff>106245</xdr:rowOff>
    </xdr:to>
    <xdr:sp macro="" textlink="">
      <xdr:nvSpPr>
        <xdr:cNvPr id="317" name="円/楕円 316"/>
        <xdr:cNvSpPr/>
      </xdr:nvSpPr>
      <xdr:spPr>
        <a:xfrm>
          <a:off x="7810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122772</xdr:rowOff>
    </xdr:from>
    <xdr:ext cx="534377" cy="259045"/>
    <xdr:sp macro="" textlink="">
      <xdr:nvSpPr>
        <xdr:cNvPr id="318" name="テキスト ボックス 317"/>
        <xdr:cNvSpPr txBox="1"/>
      </xdr:nvSpPr>
      <xdr:spPr>
        <a:xfrm>
          <a:off x="7594111" y="578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19553</xdr:rowOff>
    </xdr:from>
    <xdr:to>
      <xdr:col>10</xdr:col>
      <xdr:colOff>155575</xdr:colOff>
      <xdr:row>36</xdr:row>
      <xdr:rowOff>121153</xdr:rowOff>
    </xdr:to>
    <xdr:sp macro="" textlink="">
      <xdr:nvSpPr>
        <xdr:cNvPr id="319" name="円/楕円 318"/>
        <xdr:cNvSpPr/>
      </xdr:nvSpPr>
      <xdr:spPr>
        <a:xfrm>
          <a:off x="6921500" y="61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137680</xdr:rowOff>
    </xdr:from>
    <xdr:ext cx="534377" cy="259045"/>
    <xdr:sp macro="" textlink="">
      <xdr:nvSpPr>
        <xdr:cNvPr id="320" name="テキスト ボックス 319"/>
        <xdr:cNvSpPr txBox="1"/>
      </xdr:nvSpPr>
      <xdr:spPr>
        <a:xfrm>
          <a:off x="6705111" y="596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4" name="直線コネクタ 343"/>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5"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6" name="直線コネクタ 345"/>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7"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8" name="直線コネクタ 347"/>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845</xdr:rowOff>
    </xdr:from>
    <xdr:to>
      <xdr:col>15</xdr:col>
      <xdr:colOff>180975</xdr:colOff>
      <xdr:row>55</xdr:row>
      <xdr:rowOff>81674</xdr:rowOff>
    </xdr:to>
    <xdr:cxnSp macro="">
      <xdr:nvCxnSpPr>
        <xdr:cNvPr id="349" name="直線コネクタ 348"/>
        <xdr:cNvCxnSpPr/>
      </xdr:nvCxnSpPr>
      <xdr:spPr>
        <a:xfrm>
          <a:off x="9639300" y="9430595"/>
          <a:ext cx="838200" cy="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50"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51" name="フローチャート : 判断 350"/>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845</xdr:rowOff>
    </xdr:from>
    <xdr:to>
      <xdr:col>14</xdr:col>
      <xdr:colOff>28575</xdr:colOff>
      <xdr:row>55</xdr:row>
      <xdr:rowOff>117811</xdr:rowOff>
    </xdr:to>
    <xdr:cxnSp macro="">
      <xdr:nvCxnSpPr>
        <xdr:cNvPr id="352" name="直線コネクタ 351"/>
        <xdr:cNvCxnSpPr/>
      </xdr:nvCxnSpPr>
      <xdr:spPr>
        <a:xfrm flipV="1">
          <a:off x="8750300" y="9430595"/>
          <a:ext cx="889000" cy="1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3" name="フローチャート : 判断 352"/>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4" name="テキスト ボックス 353"/>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117811</xdr:rowOff>
    </xdr:from>
    <xdr:to>
      <xdr:col>12</xdr:col>
      <xdr:colOff>511175</xdr:colOff>
      <xdr:row>55</xdr:row>
      <xdr:rowOff>128918</xdr:rowOff>
    </xdr:to>
    <xdr:cxnSp macro="">
      <xdr:nvCxnSpPr>
        <xdr:cNvPr id="355" name="直線コネクタ 354"/>
        <xdr:cNvCxnSpPr/>
      </xdr:nvCxnSpPr>
      <xdr:spPr>
        <a:xfrm flipV="1">
          <a:off x="7861300" y="9547561"/>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6" name="フローチャート : 判断 355"/>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7" name="テキスト ボックス 356"/>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128918</xdr:rowOff>
    </xdr:from>
    <xdr:to>
      <xdr:col>11</xdr:col>
      <xdr:colOff>307975</xdr:colOff>
      <xdr:row>56</xdr:row>
      <xdr:rowOff>22257</xdr:rowOff>
    </xdr:to>
    <xdr:cxnSp macro="">
      <xdr:nvCxnSpPr>
        <xdr:cNvPr id="358" name="直線コネクタ 357"/>
        <xdr:cNvCxnSpPr/>
      </xdr:nvCxnSpPr>
      <xdr:spPr>
        <a:xfrm flipV="1">
          <a:off x="6972300" y="9558668"/>
          <a:ext cx="889000" cy="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9" name="フローチャート : 判断 358"/>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60" name="テキスト ボックス 359"/>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61" name="フローチャート : 判断 360"/>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62" name="テキスト ボックス 361"/>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30874</xdr:rowOff>
    </xdr:from>
    <xdr:to>
      <xdr:col>15</xdr:col>
      <xdr:colOff>231775</xdr:colOff>
      <xdr:row>55</xdr:row>
      <xdr:rowOff>132474</xdr:rowOff>
    </xdr:to>
    <xdr:sp macro="" textlink="">
      <xdr:nvSpPr>
        <xdr:cNvPr id="368" name="円/楕円 367"/>
        <xdr:cNvSpPr/>
      </xdr:nvSpPr>
      <xdr:spPr>
        <a:xfrm>
          <a:off x="10426700" y="9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9301</xdr:rowOff>
    </xdr:from>
    <xdr:ext cx="534377" cy="259045"/>
    <xdr:sp macro="" textlink="">
      <xdr:nvSpPr>
        <xdr:cNvPr id="369" name="普通建設事業費該当値テキスト"/>
        <xdr:cNvSpPr txBox="1"/>
      </xdr:nvSpPr>
      <xdr:spPr>
        <a:xfrm>
          <a:off x="10528300" y="94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121495</xdr:rowOff>
    </xdr:from>
    <xdr:to>
      <xdr:col>14</xdr:col>
      <xdr:colOff>79375</xdr:colOff>
      <xdr:row>55</xdr:row>
      <xdr:rowOff>51645</xdr:rowOff>
    </xdr:to>
    <xdr:sp macro="" textlink="">
      <xdr:nvSpPr>
        <xdr:cNvPr id="370" name="円/楕円 369"/>
        <xdr:cNvSpPr/>
      </xdr:nvSpPr>
      <xdr:spPr>
        <a:xfrm>
          <a:off x="9588500" y="93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42772</xdr:rowOff>
    </xdr:from>
    <xdr:ext cx="534377" cy="259045"/>
    <xdr:sp macro="" textlink="">
      <xdr:nvSpPr>
        <xdr:cNvPr id="371" name="テキスト ボックス 370"/>
        <xdr:cNvSpPr txBox="1"/>
      </xdr:nvSpPr>
      <xdr:spPr>
        <a:xfrm>
          <a:off x="9372111" y="94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67011</xdr:rowOff>
    </xdr:from>
    <xdr:to>
      <xdr:col>12</xdr:col>
      <xdr:colOff>561975</xdr:colOff>
      <xdr:row>55</xdr:row>
      <xdr:rowOff>168611</xdr:rowOff>
    </xdr:to>
    <xdr:sp macro="" textlink="">
      <xdr:nvSpPr>
        <xdr:cNvPr id="372" name="円/楕円 371"/>
        <xdr:cNvSpPr/>
      </xdr:nvSpPr>
      <xdr:spPr>
        <a:xfrm>
          <a:off x="8699500" y="94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159738</xdr:rowOff>
    </xdr:from>
    <xdr:ext cx="534377" cy="259045"/>
    <xdr:sp macro="" textlink="">
      <xdr:nvSpPr>
        <xdr:cNvPr id="373" name="テキスト ボックス 372"/>
        <xdr:cNvSpPr txBox="1"/>
      </xdr:nvSpPr>
      <xdr:spPr>
        <a:xfrm>
          <a:off x="8483111" y="95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78118</xdr:rowOff>
    </xdr:from>
    <xdr:to>
      <xdr:col>11</xdr:col>
      <xdr:colOff>358775</xdr:colOff>
      <xdr:row>56</xdr:row>
      <xdr:rowOff>8268</xdr:rowOff>
    </xdr:to>
    <xdr:sp macro="" textlink="">
      <xdr:nvSpPr>
        <xdr:cNvPr id="374" name="円/楕円 373"/>
        <xdr:cNvSpPr/>
      </xdr:nvSpPr>
      <xdr:spPr>
        <a:xfrm>
          <a:off x="7810500" y="95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170845</xdr:rowOff>
    </xdr:from>
    <xdr:ext cx="534377" cy="259045"/>
    <xdr:sp macro="" textlink="">
      <xdr:nvSpPr>
        <xdr:cNvPr id="375" name="テキスト ボックス 374"/>
        <xdr:cNvSpPr txBox="1"/>
      </xdr:nvSpPr>
      <xdr:spPr>
        <a:xfrm>
          <a:off x="7594111" y="96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142907</xdr:rowOff>
    </xdr:from>
    <xdr:to>
      <xdr:col>10</xdr:col>
      <xdr:colOff>155575</xdr:colOff>
      <xdr:row>56</xdr:row>
      <xdr:rowOff>73057</xdr:rowOff>
    </xdr:to>
    <xdr:sp macro="" textlink="">
      <xdr:nvSpPr>
        <xdr:cNvPr id="376" name="円/楕円 375"/>
        <xdr:cNvSpPr/>
      </xdr:nvSpPr>
      <xdr:spPr>
        <a:xfrm>
          <a:off x="6921500" y="9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64184</xdr:rowOff>
    </xdr:from>
    <xdr:ext cx="534377" cy="259045"/>
    <xdr:sp macro="" textlink="">
      <xdr:nvSpPr>
        <xdr:cNvPr id="377" name="テキスト ボックス 376"/>
        <xdr:cNvSpPr txBox="1"/>
      </xdr:nvSpPr>
      <xdr:spPr>
        <a:xfrm>
          <a:off x="6705111" y="96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9" name="直線コネクタ 398"/>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2"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3" name="直線コネクタ 402"/>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73223</xdr:rowOff>
    </xdr:from>
    <xdr:to>
      <xdr:col>15</xdr:col>
      <xdr:colOff>180975</xdr:colOff>
      <xdr:row>77</xdr:row>
      <xdr:rowOff>25926</xdr:rowOff>
    </xdr:to>
    <xdr:cxnSp macro="">
      <xdr:nvCxnSpPr>
        <xdr:cNvPr id="404" name="直線コネクタ 403"/>
        <xdr:cNvCxnSpPr/>
      </xdr:nvCxnSpPr>
      <xdr:spPr>
        <a:xfrm>
          <a:off x="9639300" y="13103423"/>
          <a:ext cx="838200" cy="12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5"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6" name="フローチャート : 判断 405"/>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7" name="フローチャート : 判断 406"/>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8" name="テキスト ボックス 407"/>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146576</xdr:rowOff>
    </xdr:from>
    <xdr:to>
      <xdr:col>15</xdr:col>
      <xdr:colOff>231775</xdr:colOff>
      <xdr:row>77</xdr:row>
      <xdr:rowOff>76726</xdr:rowOff>
    </xdr:to>
    <xdr:sp macro="" textlink="">
      <xdr:nvSpPr>
        <xdr:cNvPr id="414" name="円/楕円 413"/>
        <xdr:cNvSpPr/>
      </xdr:nvSpPr>
      <xdr:spPr>
        <a:xfrm>
          <a:off x="10426700" y="131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125003</xdr:rowOff>
    </xdr:from>
    <xdr:ext cx="534377" cy="259045"/>
    <xdr:sp macro="" textlink="">
      <xdr:nvSpPr>
        <xdr:cNvPr id="415" name="普通建設事業費 （ うち新規整備　）該当値テキスト"/>
        <xdr:cNvSpPr txBox="1"/>
      </xdr:nvSpPr>
      <xdr:spPr>
        <a:xfrm>
          <a:off x="10528300" y="131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22423</xdr:rowOff>
    </xdr:from>
    <xdr:to>
      <xdr:col>14</xdr:col>
      <xdr:colOff>79375</xdr:colOff>
      <xdr:row>76</xdr:row>
      <xdr:rowOff>124023</xdr:rowOff>
    </xdr:to>
    <xdr:sp macro="" textlink="">
      <xdr:nvSpPr>
        <xdr:cNvPr id="416" name="円/楕円 415"/>
        <xdr:cNvSpPr/>
      </xdr:nvSpPr>
      <xdr:spPr>
        <a:xfrm>
          <a:off x="9588500" y="130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140550</xdr:rowOff>
    </xdr:from>
    <xdr:ext cx="534377" cy="259045"/>
    <xdr:sp macro="" textlink="">
      <xdr:nvSpPr>
        <xdr:cNvPr id="417" name="テキスト ボックス 416"/>
        <xdr:cNvSpPr txBox="1"/>
      </xdr:nvSpPr>
      <xdr:spPr>
        <a:xfrm>
          <a:off x="9372111" y="128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8" name="直線コネクタ 42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9" name="テキスト ボックス 42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0" name="直線コネクタ 42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1" name="テキスト ボックス 43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2" name="直線コネクタ 43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3" name="テキスト ボックス 43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4" name="直線コネクタ 43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5" name="テキスト ボックス 43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9" name="直線コネクタ 438"/>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40"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41" name="直線コネクタ 440"/>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2"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3" name="直線コネクタ 442"/>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39732</xdr:rowOff>
    </xdr:from>
    <xdr:to>
      <xdr:col>15</xdr:col>
      <xdr:colOff>180975</xdr:colOff>
      <xdr:row>96</xdr:row>
      <xdr:rowOff>83510</xdr:rowOff>
    </xdr:to>
    <xdr:cxnSp macro="">
      <xdr:nvCxnSpPr>
        <xdr:cNvPr id="444" name="直線コネクタ 443"/>
        <xdr:cNvCxnSpPr/>
      </xdr:nvCxnSpPr>
      <xdr:spPr>
        <a:xfrm flipV="1">
          <a:off x="9639300" y="16498932"/>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5"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6" name="フローチャート : 判断 445"/>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7" name="フローチャート : 判断 446"/>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8" name="テキスト ボックス 447"/>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160382</xdr:rowOff>
    </xdr:from>
    <xdr:to>
      <xdr:col>15</xdr:col>
      <xdr:colOff>231775</xdr:colOff>
      <xdr:row>96</xdr:row>
      <xdr:rowOff>90532</xdr:rowOff>
    </xdr:to>
    <xdr:sp macro="" textlink="">
      <xdr:nvSpPr>
        <xdr:cNvPr id="454" name="円/楕円 453"/>
        <xdr:cNvSpPr/>
      </xdr:nvSpPr>
      <xdr:spPr>
        <a:xfrm>
          <a:off x="10426700" y="164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11809</xdr:rowOff>
    </xdr:from>
    <xdr:ext cx="534377" cy="259045"/>
    <xdr:sp macro="" textlink="">
      <xdr:nvSpPr>
        <xdr:cNvPr id="455" name="普通建設事業費 （ うち更新整備　）該当値テキスト"/>
        <xdr:cNvSpPr txBox="1"/>
      </xdr:nvSpPr>
      <xdr:spPr>
        <a:xfrm>
          <a:off x="10528300" y="162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32710</xdr:rowOff>
    </xdr:from>
    <xdr:to>
      <xdr:col>14</xdr:col>
      <xdr:colOff>79375</xdr:colOff>
      <xdr:row>96</xdr:row>
      <xdr:rowOff>134310</xdr:rowOff>
    </xdr:to>
    <xdr:sp macro="" textlink="">
      <xdr:nvSpPr>
        <xdr:cNvPr id="456" name="円/楕円 455"/>
        <xdr:cNvSpPr/>
      </xdr:nvSpPr>
      <xdr:spPr>
        <a:xfrm>
          <a:off x="9588500" y="1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125437</xdr:rowOff>
    </xdr:from>
    <xdr:ext cx="534377" cy="259045"/>
    <xdr:sp macro="" textlink="">
      <xdr:nvSpPr>
        <xdr:cNvPr id="457" name="テキスト ボックス 456"/>
        <xdr:cNvSpPr txBox="1"/>
      </xdr:nvSpPr>
      <xdr:spPr>
        <a:xfrm>
          <a:off x="9372111" y="1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1" name="テキスト ボックス 47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3" name="テキスト ボックス 47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5" name="テキスト ボックス 47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9" name="直線コネクタ 478"/>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2"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3" name="直線コネクタ 482"/>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134762</xdr:rowOff>
    </xdr:from>
    <xdr:to>
      <xdr:col>23</xdr:col>
      <xdr:colOff>517525</xdr:colOff>
      <xdr:row>38</xdr:row>
      <xdr:rowOff>138009</xdr:rowOff>
    </xdr:to>
    <xdr:cxnSp macro="">
      <xdr:nvCxnSpPr>
        <xdr:cNvPr id="484" name="直線コネクタ 483"/>
        <xdr:cNvCxnSpPr/>
      </xdr:nvCxnSpPr>
      <xdr:spPr>
        <a:xfrm flipV="1">
          <a:off x="15481300" y="6649862"/>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5"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6" name="フローチャート : 判断 485"/>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137643</xdr:rowOff>
    </xdr:from>
    <xdr:to>
      <xdr:col>22</xdr:col>
      <xdr:colOff>365125</xdr:colOff>
      <xdr:row>38</xdr:row>
      <xdr:rowOff>138009</xdr:rowOff>
    </xdr:to>
    <xdr:cxnSp macro="">
      <xdr:nvCxnSpPr>
        <xdr:cNvPr id="487" name="直線コネクタ 486"/>
        <xdr:cNvCxnSpPr/>
      </xdr:nvCxnSpPr>
      <xdr:spPr>
        <a:xfrm>
          <a:off x="14592300" y="66527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8" name="フローチャート : 判断 487"/>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9" name="テキスト ボックス 488"/>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137643</xdr:rowOff>
    </xdr:from>
    <xdr:to>
      <xdr:col>21</xdr:col>
      <xdr:colOff>161925</xdr:colOff>
      <xdr:row>38</xdr:row>
      <xdr:rowOff>138329</xdr:rowOff>
    </xdr:to>
    <xdr:cxnSp macro="">
      <xdr:nvCxnSpPr>
        <xdr:cNvPr id="490" name="直線コネクタ 489"/>
        <xdr:cNvCxnSpPr/>
      </xdr:nvCxnSpPr>
      <xdr:spPr>
        <a:xfrm flipV="1">
          <a:off x="13703300" y="66527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91" name="フローチャート : 判断 490"/>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92" name="テキスト ボックス 491"/>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112748</xdr:rowOff>
    </xdr:from>
    <xdr:to>
      <xdr:col>19</xdr:col>
      <xdr:colOff>644525</xdr:colOff>
      <xdr:row>38</xdr:row>
      <xdr:rowOff>138329</xdr:rowOff>
    </xdr:to>
    <xdr:cxnSp macro="">
      <xdr:nvCxnSpPr>
        <xdr:cNvPr id="493" name="直線コネクタ 492"/>
        <xdr:cNvCxnSpPr/>
      </xdr:nvCxnSpPr>
      <xdr:spPr>
        <a:xfrm>
          <a:off x="12814300" y="6627848"/>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4" name="フローチャート : 判断 493"/>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5" name="テキスト ボックス 494"/>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6" name="フローチャート : 判断 495"/>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7" name="テキスト ボックス 496"/>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83962</xdr:rowOff>
    </xdr:from>
    <xdr:to>
      <xdr:col>23</xdr:col>
      <xdr:colOff>568325</xdr:colOff>
      <xdr:row>39</xdr:row>
      <xdr:rowOff>14112</xdr:rowOff>
    </xdr:to>
    <xdr:sp macro="" textlink="">
      <xdr:nvSpPr>
        <xdr:cNvPr id="503" name="円/楕円 502"/>
        <xdr:cNvSpPr/>
      </xdr:nvSpPr>
      <xdr:spPr>
        <a:xfrm>
          <a:off x="162687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170339</xdr:rowOff>
    </xdr:from>
    <xdr:ext cx="378565" cy="259045"/>
    <xdr:sp macro="" textlink="">
      <xdr:nvSpPr>
        <xdr:cNvPr id="504" name="災害復旧事業費該当値テキスト"/>
        <xdr:cNvSpPr txBox="1"/>
      </xdr:nvSpPr>
      <xdr:spPr>
        <a:xfrm>
          <a:off x="16370300" y="651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87209</xdr:rowOff>
    </xdr:from>
    <xdr:to>
      <xdr:col>22</xdr:col>
      <xdr:colOff>415925</xdr:colOff>
      <xdr:row>39</xdr:row>
      <xdr:rowOff>17359</xdr:rowOff>
    </xdr:to>
    <xdr:sp macro="" textlink="">
      <xdr:nvSpPr>
        <xdr:cNvPr id="505" name="円/楕円 504"/>
        <xdr:cNvSpPr/>
      </xdr:nvSpPr>
      <xdr:spPr>
        <a:xfrm>
          <a:off x="154305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8486</xdr:rowOff>
    </xdr:from>
    <xdr:ext cx="313932" cy="259045"/>
    <xdr:sp macro="" textlink="">
      <xdr:nvSpPr>
        <xdr:cNvPr id="506" name="テキスト ボックス 505"/>
        <xdr:cNvSpPr txBox="1"/>
      </xdr:nvSpPr>
      <xdr:spPr>
        <a:xfrm>
          <a:off x="15324333" y="669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86843</xdr:rowOff>
    </xdr:from>
    <xdr:to>
      <xdr:col>21</xdr:col>
      <xdr:colOff>212725</xdr:colOff>
      <xdr:row>39</xdr:row>
      <xdr:rowOff>16993</xdr:rowOff>
    </xdr:to>
    <xdr:sp macro="" textlink="">
      <xdr:nvSpPr>
        <xdr:cNvPr id="507" name="円/楕円 506"/>
        <xdr:cNvSpPr/>
      </xdr:nvSpPr>
      <xdr:spPr>
        <a:xfrm>
          <a:off x="14541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8120</xdr:rowOff>
    </xdr:from>
    <xdr:ext cx="313932" cy="259045"/>
    <xdr:sp macro="" textlink="">
      <xdr:nvSpPr>
        <xdr:cNvPr id="508" name="テキスト ボックス 507"/>
        <xdr:cNvSpPr txBox="1"/>
      </xdr:nvSpPr>
      <xdr:spPr>
        <a:xfrm>
          <a:off x="14435333" y="66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87529</xdr:rowOff>
    </xdr:from>
    <xdr:to>
      <xdr:col>20</xdr:col>
      <xdr:colOff>9525</xdr:colOff>
      <xdr:row>39</xdr:row>
      <xdr:rowOff>17679</xdr:rowOff>
    </xdr:to>
    <xdr:sp macro="" textlink="">
      <xdr:nvSpPr>
        <xdr:cNvPr id="509" name="円/楕円 508"/>
        <xdr:cNvSpPr/>
      </xdr:nvSpPr>
      <xdr:spPr>
        <a:xfrm>
          <a:off x="1365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8806</xdr:rowOff>
    </xdr:from>
    <xdr:ext cx="313932" cy="259045"/>
    <xdr:sp macro="" textlink="">
      <xdr:nvSpPr>
        <xdr:cNvPr id="510" name="テキスト ボックス 509"/>
        <xdr:cNvSpPr txBox="1"/>
      </xdr:nvSpPr>
      <xdr:spPr>
        <a:xfrm>
          <a:off x="13546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61948</xdr:rowOff>
    </xdr:from>
    <xdr:to>
      <xdr:col>18</xdr:col>
      <xdr:colOff>492125</xdr:colOff>
      <xdr:row>38</xdr:row>
      <xdr:rowOff>163548</xdr:rowOff>
    </xdr:to>
    <xdr:sp macro="" textlink="">
      <xdr:nvSpPr>
        <xdr:cNvPr id="511" name="円/楕円 510"/>
        <xdr:cNvSpPr/>
      </xdr:nvSpPr>
      <xdr:spPr>
        <a:xfrm>
          <a:off x="12763500" y="65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154675</xdr:rowOff>
    </xdr:from>
    <xdr:ext cx="469744" cy="259045"/>
    <xdr:sp macro="" textlink="">
      <xdr:nvSpPr>
        <xdr:cNvPr id="512" name="テキスト ボックス 511"/>
        <xdr:cNvSpPr txBox="1"/>
      </xdr:nvSpPr>
      <xdr:spPr>
        <a:xfrm>
          <a:off x="12579427" y="666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3" name="直線コネクタ 57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4" name="テキスト ボックス 57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5" name="直線コネクタ 57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6" name="テキスト ボックス 57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7" name="直線コネクタ 57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8" name="テキスト ボックス 57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9" name="直線コネクタ 57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0" name="テキスト ボックス 57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1" name="直線コネクタ 58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2" name="テキスト ボックス 58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4" name="直線コネクタ 583"/>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5"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6" name="直線コネクタ 585"/>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7"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8" name="直線コネクタ 587"/>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90026</xdr:rowOff>
    </xdr:from>
    <xdr:to>
      <xdr:col>23</xdr:col>
      <xdr:colOff>517525</xdr:colOff>
      <xdr:row>74</xdr:row>
      <xdr:rowOff>92586</xdr:rowOff>
    </xdr:to>
    <xdr:cxnSp macro="">
      <xdr:nvCxnSpPr>
        <xdr:cNvPr id="589" name="直線コネクタ 588"/>
        <xdr:cNvCxnSpPr/>
      </xdr:nvCxnSpPr>
      <xdr:spPr>
        <a:xfrm flipV="1">
          <a:off x="15481300" y="12777326"/>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90"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91" name="フローチャート : 判断 590"/>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120703</xdr:rowOff>
    </xdr:from>
    <xdr:to>
      <xdr:col>22</xdr:col>
      <xdr:colOff>365125</xdr:colOff>
      <xdr:row>74</xdr:row>
      <xdr:rowOff>92586</xdr:rowOff>
    </xdr:to>
    <xdr:cxnSp macro="">
      <xdr:nvCxnSpPr>
        <xdr:cNvPr id="592" name="直線コネクタ 591"/>
        <xdr:cNvCxnSpPr/>
      </xdr:nvCxnSpPr>
      <xdr:spPr>
        <a:xfrm>
          <a:off x="14592300" y="12636553"/>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3" name="フローチャート : 判断 592"/>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4" name="テキスト ボックス 593"/>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120703</xdr:rowOff>
    </xdr:from>
    <xdr:to>
      <xdr:col>21</xdr:col>
      <xdr:colOff>161925</xdr:colOff>
      <xdr:row>74</xdr:row>
      <xdr:rowOff>90277</xdr:rowOff>
    </xdr:to>
    <xdr:cxnSp macro="">
      <xdr:nvCxnSpPr>
        <xdr:cNvPr id="595" name="直線コネクタ 594"/>
        <xdr:cNvCxnSpPr/>
      </xdr:nvCxnSpPr>
      <xdr:spPr>
        <a:xfrm flipV="1">
          <a:off x="13703300" y="12636553"/>
          <a:ext cx="8890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6" name="フローチャート : 判断 595"/>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7" name="テキスト ボックス 596"/>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61725</xdr:rowOff>
    </xdr:from>
    <xdr:to>
      <xdr:col>19</xdr:col>
      <xdr:colOff>644525</xdr:colOff>
      <xdr:row>74</xdr:row>
      <xdr:rowOff>90277</xdr:rowOff>
    </xdr:to>
    <xdr:cxnSp macro="">
      <xdr:nvCxnSpPr>
        <xdr:cNvPr id="598" name="直線コネクタ 597"/>
        <xdr:cNvCxnSpPr/>
      </xdr:nvCxnSpPr>
      <xdr:spPr>
        <a:xfrm>
          <a:off x="12814300" y="12749025"/>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9" name="フローチャート : 判断 598"/>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600" name="テキスト ボックス 599"/>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601" name="フローチャート : 判断 600"/>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602" name="テキスト ボックス 601"/>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3" name="テキスト ボックス 60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4" name="テキスト ボックス 60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5" name="テキスト ボックス 60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6" name="テキスト ボックス 60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7" name="テキスト ボックス 60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39226</xdr:rowOff>
    </xdr:from>
    <xdr:to>
      <xdr:col>23</xdr:col>
      <xdr:colOff>568325</xdr:colOff>
      <xdr:row>74</xdr:row>
      <xdr:rowOff>140826</xdr:rowOff>
    </xdr:to>
    <xdr:sp macro="" textlink="">
      <xdr:nvSpPr>
        <xdr:cNvPr id="608" name="円/楕円 607"/>
        <xdr:cNvSpPr/>
      </xdr:nvSpPr>
      <xdr:spPr>
        <a:xfrm>
          <a:off x="16268700" y="127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62103</xdr:rowOff>
    </xdr:from>
    <xdr:ext cx="534377" cy="259045"/>
    <xdr:sp macro="" textlink="">
      <xdr:nvSpPr>
        <xdr:cNvPr id="609" name="公債費該当値テキスト"/>
        <xdr:cNvSpPr txBox="1"/>
      </xdr:nvSpPr>
      <xdr:spPr>
        <a:xfrm>
          <a:off x="16370300" y="125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41786</xdr:rowOff>
    </xdr:from>
    <xdr:to>
      <xdr:col>22</xdr:col>
      <xdr:colOff>415925</xdr:colOff>
      <xdr:row>74</xdr:row>
      <xdr:rowOff>143386</xdr:rowOff>
    </xdr:to>
    <xdr:sp macro="" textlink="">
      <xdr:nvSpPr>
        <xdr:cNvPr id="610" name="円/楕円 609"/>
        <xdr:cNvSpPr/>
      </xdr:nvSpPr>
      <xdr:spPr>
        <a:xfrm>
          <a:off x="15430500" y="127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159913</xdr:rowOff>
    </xdr:from>
    <xdr:ext cx="534377" cy="259045"/>
    <xdr:sp macro="" textlink="">
      <xdr:nvSpPr>
        <xdr:cNvPr id="611" name="テキスト ボックス 610"/>
        <xdr:cNvSpPr txBox="1"/>
      </xdr:nvSpPr>
      <xdr:spPr>
        <a:xfrm>
          <a:off x="15214111" y="125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69903</xdr:rowOff>
    </xdr:from>
    <xdr:to>
      <xdr:col>21</xdr:col>
      <xdr:colOff>212725</xdr:colOff>
      <xdr:row>74</xdr:row>
      <xdr:rowOff>53</xdr:rowOff>
    </xdr:to>
    <xdr:sp macro="" textlink="">
      <xdr:nvSpPr>
        <xdr:cNvPr id="612" name="円/楕円 611"/>
        <xdr:cNvSpPr/>
      </xdr:nvSpPr>
      <xdr:spPr>
        <a:xfrm>
          <a:off x="14541500" y="125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16580</xdr:rowOff>
    </xdr:from>
    <xdr:ext cx="534377" cy="259045"/>
    <xdr:sp macro="" textlink="">
      <xdr:nvSpPr>
        <xdr:cNvPr id="613" name="テキスト ボックス 612"/>
        <xdr:cNvSpPr txBox="1"/>
      </xdr:nvSpPr>
      <xdr:spPr>
        <a:xfrm>
          <a:off x="14325111" y="123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39477</xdr:rowOff>
    </xdr:from>
    <xdr:to>
      <xdr:col>20</xdr:col>
      <xdr:colOff>9525</xdr:colOff>
      <xdr:row>74</xdr:row>
      <xdr:rowOff>141077</xdr:rowOff>
    </xdr:to>
    <xdr:sp macro="" textlink="">
      <xdr:nvSpPr>
        <xdr:cNvPr id="614" name="円/楕円 613"/>
        <xdr:cNvSpPr/>
      </xdr:nvSpPr>
      <xdr:spPr>
        <a:xfrm>
          <a:off x="13652500" y="127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157604</xdr:rowOff>
    </xdr:from>
    <xdr:ext cx="534377" cy="259045"/>
    <xdr:sp macro="" textlink="">
      <xdr:nvSpPr>
        <xdr:cNvPr id="615" name="テキスト ボックス 614"/>
        <xdr:cNvSpPr txBox="1"/>
      </xdr:nvSpPr>
      <xdr:spPr>
        <a:xfrm>
          <a:off x="13436111" y="125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10925</xdr:rowOff>
    </xdr:from>
    <xdr:to>
      <xdr:col>18</xdr:col>
      <xdr:colOff>492125</xdr:colOff>
      <xdr:row>74</xdr:row>
      <xdr:rowOff>112525</xdr:rowOff>
    </xdr:to>
    <xdr:sp macro="" textlink="">
      <xdr:nvSpPr>
        <xdr:cNvPr id="616" name="円/楕円 615"/>
        <xdr:cNvSpPr/>
      </xdr:nvSpPr>
      <xdr:spPr>
        <a:xfrm>
          <a:off x="12763500" y="126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129052</xdr:rowOff>
    </xdr:from>
    <xdr:ext cx="534377" cy="259045"/>
    <xdr:sp macro="" textlink="">
      <xdr:nvSpPr>
        <xdr:cNvPr id="617" name="テキスト ボックス 616"/>
        <xdr:cNvSpPr txBox="1"/>
      </xdr:nvSpPr>
      <xdr:spPr>
        <a:xfrm>
          <a:off x="12547111" y="124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8" name="正方形/長方形 61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9" name="正方形/長方形 61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0" name="正方形/長方形 61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1" name="正方形/長方形 62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2" name="正方形/長方形 62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3" name="正方形/長方形 62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4" name="正方形/長方形 62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5" name="正方形/長方形 62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6" name="テキスト ボックス 62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7" name="直線コネクタ 62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8" name="直線コネクタ 62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9" name="テキスト ボックス 62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0" name="直線コネクタ 62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1" name="テキスト ボックス 63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2" name="直線コネクタ 63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3" name="テキスト ボックス 63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4" name="直線コネクタ 63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5" name="テキスト ボックス 63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6" name="直線コネクタ 63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7" name="テキスト ボックス 63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41" name="直線コネクタ 640"/>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42"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3" name="直線コネクタ 642"/>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4"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5" name="直線コネクタ 644"/>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89255</xdr:rowOff>
    </xdr:from>
    <xdr:to>
      <xdr:col>23</xdr:col>
      <xdr:colOff>517525</xdr:colOff>
      <xdr:row>95</xdr:row>
      <xdr:rowOff>136119</xdr:rowOff>
    </xdr:to>
    <xdr:cxnSp macro="">
      <xdr:nvCxnSpPr>
        <xdr:cNvPr id="646" name="直線コネクタ 645"/>
        <xdr:cNvCxnSpPr/>
      </xdr:nvCxnSpPr>
      <xdr:spPr>
        <a:xfrm>
          <a:off x="15481300" y="16034105"/>
          <a:ext cx="838200" cy="3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7"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8" name="フローチャート : 判断 647"/>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89255</xdr:rowOff>
    </xdr:from>
    <xdr:to>
      <xdr:col>22</xdr:col>
      <xdr:colOff>365125</xdr:colOff>
      <xdr:row>95</xdr:row>
      <xdr:rowOff>50888</xdr:rowOff>
    </xdr:to>
    <xdr:cxnSp macro="">
      <xdr:nvCxnSpPr>
        <xdr:cNvPr id="649" name="直線コネクタ 648"/>
        <xdr:cNvCxnSpPr/>
      </xdr:nvCxnSpPr>
      <xdr:spPr>
        <a:xfrm flipV="1">
          <a:off x="14592300" y="16034105"/>
          <a:ext cx="889000" cy="3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50" name="フローチャート : 判断 649"/>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51" name="テキスト ボックス 650"/>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50888</xdr:rowOff>
    </xdr:from>
    <xdr:to>
      <xdr:col>21</xdr:col>
      <xdr:colOff>161925</xdr:colOff>
      <xdr:row>97</xdr:row>
      <xdr:rowOff>56262</xdr:rowOff>
    </xdr:to>
    <xdr:cxnSp macro="">
      <xdr:nvCxnSpPr>
        <xdr:cNvPr id="652" name="直線コネクタ 651"/>
        <xdr:cNvCxnSpPr/>
      </xdr:nvCxnSpPr>
      <xdr:spPr>
        <a:xfrm flipV="1">
          <a:off x="13703300" y="16338638"/>
          <a:ext cx="889000" cy="3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3" name="フローチャート : 判断 652"/>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8501</xdr:rowOff>
    </xdr:from>
    <xdr:ext cx="534377" cy="259045"/>
    <xdr:sp macro="" textlink="">
      <xdr:nvSpPr>
        <xdr:cNvPr id="654" name="テキスト ボックス 653"/>
        <xdr:cNvSpPr txBox="1"/>
      </xdr:nvSpPr>
      <xdr:spPr>
        <a:xfrm>
          <a:off x="14325111" y="164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41517</xdr:rowOff>
    </xdr:from>
    <xdr:to>
      <xdr:col>19</xdr:col>
      <xdr:colOff>644525</xdr:colOff>
      <xdr:row>97</xdr:row>
      <xdr:rowOff>56262</xdr:rowOff>
    </xdr:to>
    <xdr:cxnSp macro="">
      <xdr:nvCxnSpPr>
        <xdr:cNvPr id="655" name="直線コネクタ 654"/>
        <xdr:cNvCxnSpPr/>
      </xdr:nvCxnSpPr>
      <xdr:spPr>
        <a:xfrm>
          <a:off x="12814300" y="16672167"/>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6" name="フローチャート : 判断 655"/>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7" name="テキスト ボックス 656"/>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8" name="フローチャート : 判断 657"/>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93387</xdr:rowOff>
    </xdr:from>
    <xdr:ext cx="469744" cy="259045"/>
    <xdr:sp macro="" textlink="">
      <xdr:nvSpPr>
        <xdr:cNvPr id="659" name="テキスト ボックス 658"/>
        <xdr:cNvSpPr txBox="1"/>
      </xdr:nvSpPr>
      <xdr:spPr>
        <a:xfrm>
          <a:off x="12579427" y="167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85319</xdr:rowOff>
    </xdr:from>
    <xdr:to>
      <xdr:col>23</xdr:col>
      <xdr:colOff>568325</xdr:colOff>
      <xdr:row>96</xdr:row>
      <xdr:rowOff>15469</xdr:rowOff>
    </xdr:to>
    <xdr:sp macro="" textlink="">
      <xdr:nvSpPr>
        <xdr:cNvPr id="665" name="円/楕円 664"/>
        <xdr:cNvSpPr/>
      </xdr:nvSpPr>
      <xdr:spPr>
        <a:xfrm>
          <a:off x="16268700" y="163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108196</xdr:rowOff>
    </xdr:from>
    <xdr:ext cx="534377" cy="259045"/>
    <xdr:sp macro="" textlink="">
      <xdr:nvSpPr>
        <xdr:cNvPr id="666" name="積立金該当値テキスト"/>
        <xdr:cNvSpPr txBox="1"/>
      </xdr:nvSpPr>
      <xdr:spPr>
        <a:xfrm>
          <a:off x="16370300" y="162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38455</xdr:rowOff>
    </xdr:from>
    <xdr:to>
      <xdr:col>22</xdr:col>
      <xdr:colOff>415925</xdr:colOff>
      <xdr:row>93</xdr:row>
      <xdr:rowOff>140055</xdr:rowOff>
    </xdr:to>
    <xdr:sp macro="" textlink="">
      <xdr:nvSpPr>
        <xdr:cNvPr id="667" name="円/楕円 666"/>
        <xdr:cNvSpPr/>
      </xdr:nvSpPr>
      <xdr:spPr>
        <a:xfrm>
          <a:off x="15430500" y="159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156582</xdr:rowOff>
    </xdr:from>
    <xdr:ext cx="534377" cy="259045"/>
    <xdr:sp macro="" textlink="">
      <xdr:nvSpPr>
        <xdr:cNvPr id="668" name="テキスト ボックス 667"/>
        <xdr:cNvSpPr txBox="1"/>
      </xdr:nvSpPr>
      <xdr:spPr>
        <a:xfrm>
          <a:off x="15214111" y="157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88</xdr:rowOff>
    </xdr:from>
    <xdr:to>
      <xdr:col>21</xdr:col>
      <xdr:colOff>212725</xdr:colOff>
      <xdr:row>95</xdr:row>
      <xdr:rowOff>101688</xdr:rowOff>
    </xdr:to>
    <xdr:sp macro="" textlink="">
      <xdr:nvSpPr>
        <xdr:cNvPr id="669" name="円/楕円 668"/>
        <xdr:cNvSpPr/>
      </xdr:nvSpPr>
      <xdr:spPr>
        <a:xfrm>
          <a:off x="14541500" y="162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118215</xdr:rowOff>
    </xdr:from>
    <xdr:ext cx="534377" cy="259045"/>
    <xdr:sp macro="" textlink="">
      <xdr:nvSpPr>
        <xdr:cNvPr id="670" name="テキスト ボックス 669"/>
        <xdr:cNvSpPr txBox="1"/>
      </xdr:nvSpPr>
      <xdr:spPr>
        <a:xfrm>
          <a:off x="14325111" y="160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5462</xdr:rowOff>
    </xdr:from>
    <xdr:to>
      <xdr:col>20</xdr:col>
      <xdr:colOff>9525</xdr:colOff>
      <xdr:row>97</xdr:row>
      <xdr:rowOff>107062</xdr:rowOff>
    </xdr:to>
    <xdr:sp macro="" textlink="">
      <xdr:nvSpPr>
        <xdr:cNvPr id="671" name="円/楕円 670"/>
        <xdr:cNvSpPr/>
      </xdr:nvSpPr>
      <xdr:spPr>
        <a:xfrm>
          <a:off x="13652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98189</xdr:rowOff>
    </xdr:from>
    <xdr:ext cx="469744" cy="259045"/>
    <xdr:sp macro="" textlink="">
      <xdr:nvSpPr>
        <xdr:cNvPr id="672" name="テキスト ボックス 671"/>
        <xdr:cNvSpPr txBox="1"/>
      </xdr:nvSpPr>
      <xdr:spPr>
        <a:xfrm>
          <a:off x="13468427" y="1672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162167</xdr:rowOff>
    </xdr:from>
    <xdr:to>
      <xdr:col>18</xdr:col>
      <xdr:colOff>492125</xdr:colOff>
      <xdr:row>97</xdr:row>
      <xdr:rowOff>92317</xdr:rowOff>
    </xdr:to>
    <xdr:sp macro="" textlink="">
      <xdr:nvSpPr>
        <xdr:cNvPr id="673" name="円/楕円 672"/>
        <xdr:cNvSpPr/>
      </xdr:nvSpPr>
      <xdr:spPr>
        <a:xfrm>
          <a:off x="12763500" y="166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108844</xdr:rowOff>
    </xdr:from>
    <xdr:ext cx="469744" cy="259045"/>
    <xdr:sp macro="" textlink="">
      <xdr:nvSpPr>
        <xdr:cNvPr id="674" name="テキスト ボックス 673"/>
        <xdr:cNvSpPr txBox="1"/>
      </xdr:nvSpPr>
      <xdr:spPr>
        <a:xfrm>
          <a:off x="12579427" y="163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5" name="直線コネクタ 68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6" name="テキスト ボックス 68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7" name="直線コネクタ 68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8" name="テキスト ボックス 68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9" name="直線コネクタ 68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0" name="テキスト ボックス 68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1" name="直線コネクタ 69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2" name="テキスト ボックス 69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4" name="テキスト ボックス 69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6" name="直線コネクタ 695"/>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8" name="直線コネクタ 69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9"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700" name="直線コネクタ 699"/>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1" name="直線コネクタ 70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2"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3" name="フローチャート : 判断 702"/>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22199</xdr:rowOff>
    </xdr:from>
    <xdr:to>
      <xdr:col>31</xdr:col>
      <xdr:colOff>34925</xdr:colOff>
      <xdr:row>38</xdr:row>
      <xdr:rowOff>139700</xdr:rowOff>
    </xdr:to>
    <xdr:cxnSp macro="">
      <xdr:nvCxnSpPr>
        <xdr:cNvPr id="704" name="直線コネクタ 703"/>
        <xdr:cNvCxnSpPr/>
      </xdr:nvCxnSpPr>
      <xdr:spPr>
        <a:xfrm>
          <a:off x="20434300" y="6537299"/>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5" name="フローチャート : 判断 704"/>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6" name="テキスト ボックス 705"/>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22199</xdr:rowOff>
    </xdr:from>
    <xdr:to>
      <xdr:col>29</xdr:col>
      <xdr:colOff>517525</xdr:colOff>
      <xdr:row>38</xdr:row>
      <xdr:rowOff>57404</xdr:rowOff>
    </xdr:to>
    <xdr:cxnSp macro="">
      <xdr:nvCxnSpPr>
        <xdr:cNvPr id="707" name="直線コネクタ 706"/>
        <xdr:cNvCxnSpPr/>
      </xdr:nvCxnSpPr>
      <xdr:spPr>
        <a:xfrm flipV="1">
          <a:off x="19545300" y="6537299"/>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8" name="フローチャート : 判断 707"/>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9" name="テキスト ボックス 708"/>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57404</xdr:rowOff>
    </xdr:from>
    <xdr:to>
      <xdr:col>28</xdr:col>
      <xdr:colOff>314325</xdr:colOff>
      <xdr:row>38</xdr:row>
      <xdr:rowOff>80721</xdr:rowOff>
    </xdr:to>
    <xdr:cxnSp macro="">
      <xdr:nvCxnSpPr>
        <xdr:cNvPr id="710" name="直線コネクタ 709"/>
        <xdr:cNvCxnSpPr/>
      </xdr:nvCxnSpPr>
      <xdr:spPr>
        <a:xfrm flipV="1">
          <a:off x="18656300" y="65725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11" name="フローチャート : 判断 710"/>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12" name="テキスト ボックス 711"/>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3" name="フローチャート : 判断 712"/>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4" name="テキスト ボックス 713"/>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0" name="円/楕円 71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2" name="円/楕円 72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3" name="テキスト ボックス 72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142849</xdr:rowOff>
    </xdr:from>
    <xdr:to>
      <xdr:col>29</xdr:col>
      <xdr:colOff>568325</xdr:colOff>
      <xdr:row>38</xdr:row>
      <xdr:rowOff>72999</xdr:rowOff>
    </xdr:to>
    <xdr:sp macro="" textlink="">
      <xdr:nvSpPr>
        <xdr:cNvPr id="724" name="円/楕円 723"/>
        <xdr:cNvSpPr/>
      </xdr:nvSpPr>
      <xdr:spPr>
        <a:xfrm>
          <a:off x="20383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64126</xdr:rowOff>
    </xdr:from>
    <xdr:ext cx="378565" cy="259045"/>
    <xdr:sp macro="" textlink="">
      <xdr:nvSpPr>
        <xdr:cNvPr id="725" name="テキスト ボックス 724"/>
        <xdr:cNvSpPr txBox="1"/>
      </xdr:nvSpPr>
      <xdr:spPr>
        <a:xfrm>
          <a:off x="20245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6604</xdr:rowOff>
    </xdr:from>
    <xdr:to>
      <xdr:col>28</xdr:col>
      <xdr:colOff>365125</xdr:colOff>
      <xdr:row>38</xdr:row>
      <xdr:rowOff>108204</xdr:rowOff>
    </xdr:to>
    <xdr:sp macro="" textlink="">
      <xdr:nvSpPr>
        <xdr:cNvPr id="726" name="円/楕円 725"/>
        <xdr:cNvSpPr/>
      </xdr:nvSpPr>
      <xdr:spPr>
        <a:xfrm>
          <a:off x="19494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99331</xdr:rowOff>
    </xdr:from>
    <xdr:ext cx="378565" cy="259045"/>
    <xdr:sp macro="" textlink="">
      <xdr:nvSpPr>
        <xdr:cNvPr id="727" name="テキスト ボックス 726"/>
        <xdr:cNvSpPr txBox="1"/>
      </xdr:nvSpPr>
      <xdr:spPr>
        <a:xfrm>
          <a:off x="19356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29921</xdr:rowOff>
    </xdr:from>
    <xdr:to>
      <xdr:col>27</xdr:col>
      <xdr:colOff>161925</xdr:colOff>
      <xdr:row>38</xdr:row>
      <xdr:rowOff>131521</xdr:rowOff>
    </xdr:to>
    <xdr:sp macro="" textlink="">
      <xdr:nvSpPr>
        <xdr:cNvPr id="728" name="円/楕円 727"/>
        <xdr:cNvSpPr/>
      </xdr:nvSpPr>
      <xdr:spPr>
        <a:xfrm>
          <a:off x="18605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122648</xdr:rowOff>
    </xdr:from>
    <xdr:ext cx="378565" cy="259045"/>
    <xdr:sp macro="" textlink="">
      <xdr:nvSpPr>
        <xdr:cNvPr id="729" name="テキスト ボックス 728"/>
        <xdr:cNvSpPr txBox="1"/>
      </xdr:nvSpPr>
      <xdr:spPr>
        <a:xfrm>
          <a:off x="18467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0" name="直線コネクタ 73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1" name="テキスト ボックス 74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2" name="直線コネクタ 74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3" name="テキスト ボックス 74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4" name="直線コネクタ 74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5" name="テキスト ボックス 74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6" name="直線コネクタ 74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7" name="テキスト ボックス 74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8" name="直線コネクタ 74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9" name="テキスト ボックス 74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1" name="直線コネクタ 750"/>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3" name="直線コネクタ 75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4"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5" name="直線コネクタ 754"/>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82824</xdr:rowOff>
    </xdr:from>
    <xdr:to>
      <xdr:col>32</xdr:col>
      <xdr:colOff>187325</xdr:colOff>
      <xdr:row>57</xdr:row>
      <xdr:rowOff>103490</xdr:rowOff>
    </xdr:to>
    <xdr:cxnSp macro="">
      <xdr:nvCxnSpPr>
        <xdr:cNvPr id="756" name="直線コネクタ 755"/>
        <xdr:cNvCxnSpPr/>
      </xdr:nvCxnSpPr>
      <xdr:spPr>
        <a:xfrm flipV="1">
          <a:off x="21323300" y="9855474"/>
          <a:ext cx="8382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42912</xdr:rowOff>
    </xdr:from>
    <xdr:ext cx="469744" cy="259045"/>
    <xdr:sp macro="" textlink="">
      <xdr:nvSpPr>
        <xdr:cNvPr id="757" name="貸付金平均値テキスト"/>
        <xdr:cNvSpPr txBox="1"/>
      </xdr:nvSpPr>
      <xdr:spPr>
        <a:xfrm>
          <a:off x="22212300" y="9815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8" name="フローチャート : 判断 757"/>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96266</xdr:rowOff>
    </xdr:from>
    <xdr:to>
      <xdr:col>31</xdr:col>
      <xdr:colOff>34925</xdr:colOff>
      <xdr:row>57</xdr:row>
      <xdr:rowOff>103490</xdr:rowOff>
    </xdr:to>
    <xdr:cxnSp macro="">
      <xdr:nvCxnSpPr>
        <xdr:cNvPr id="759" name="直線コネクタ 758"/>
        <xdr:cNvCxnSpPr/>
      </xdr:nvCxnSpPr>
      <xdr:spPr>
        <a:xfrm>
          <a:off x="20434300" y="986891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60" name="フローチャート : 判断 759"/>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61" name="テキスト ボックス 760"/>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77567</xdr:rowOff>
    </xdr:from>
    <xdr:to>
      <xdr:col>29</xdr:col>
      <xdr:colOff>517525</xdr:colOff>
      <xdr:row>57</xdr:row>
      <xdr:rowOff>96266</xdr:rowOff>
    </xdr:to>
    <xdr:cxnSp macro="">
      <xdr:nvCxnSpPr>
        <xdr:cNvPr id="762" name="直線コネクタ 761"/>
        <xdr:cNvCxnSpPr/>
      </xdr:nvCxnSpPr>
      <xdr:spPr>
        <a:xfrm>
          <a:off x="19545300" y="9850217"/>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3" name="フローチャート : 判断 762"/>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4" name="テキスト ボックス 763"/>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77567</xdr:rowOff>
    </xdr:from>
    <xdr:to>
      <xdr:col>28</xdr:col>
      <xdr:colOff>314325</xdr:colOff>
      <xdr:row>57</xdr:row>
      <xdr:rowOff>103078</xdr:rowOff>
    </xdr:to>
    <xdr:cxnSp macro="">
      <xdr:nvCxnSpPr>
        <xdr:cNvPr id="765" name="直線コネクタ 764"/>
        <xdr:cNvCxnSpPr/>
      </xdr:nvCxnSpPr>
      <xdr:spPr>
        <a:xfrm flipV="1">
          <a:off x="18656300" y="9850217"/>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6" name="フローチャート : 判断 765"/>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7" name="テキスト ボックス 766"/>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8" name="フローチャート : 判断 767"/>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9" name="テキスト ボックス 768"/>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0" name="テキスト ボックス 76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1" name="テキスト ボックス 77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2" name="テキスト ボックス 77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3" name="テキスト ボックス 77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4" name="テキスト ボックス 77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32024</xdr:rowOff>
    </xdr:from>
    <xdr:to>
      <xdr:col>32</xdr:col>
      <xdr:colOff>238125</xdr:colOff>
      <xdr:row>57</xdr:row>
      <xdr:rowOff>133624</xdr:rowOff>
    </xdr:to>
    <xdr:sp macro="" textlink="">
      <xdr:nvSpPr>
        <xdr:cNvPr id="775" name="円/楕円 774"/>
        <xdr:cNvSpPr/>
      </xdr:nvSpPr>
      <xdr:spPr>
        <a:xfrm>
          <a:off x="221107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54901</xdr:rowOff>
    </xdr:from>
    <xdr:ext cx="469744" cy="259045"/>
    <xdr:sp macro="" textlink="">
      <xdr:nvSpPr>
        <xdr:cNvPr id="776" name="貸付金該当値テキスト"/>
        <xdr:cNvSpPr txBox="1"/>
      </xdr:nvSpPr>
      <xdr:spPr>
        <a:xfrm>
          <a:off x="22212300" y="965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52690</xdr:rowOff>
    </xdr:from>
    <xdr:to>
      <xdr:col>31</xdr:col>
      <xdr:colOff>85725</xdr:colOff>
      <xdr:row>57</xdr:row>
      <xdr:rowOff>154290</xdr:rowOff>
    </xdr:to>
    <xdr:sp macro="" textlink="">
      <xdr:nvSpPr>
        <xdr:cNvPr id="777" name="円/楕円 776"/>
        <xdr:cNvSpPr/>
      </xdr:nvSpPr>
      <xdr:spPr>
        <a:xfrm>
          <a:off x="21272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145417</xdr:rowOff>
    </xdr:from>
    <xdr:ext cx="469744" cy="259045"/>
    <xdr:sp macro="" textlink="">
      <xdr:nvSpPr>
        <xdr:cNvPr id="778" name="テキスト ボックス 777"/>
        <xdr:cNvSpPr txBox="1"/>
      </xdr:nvSpPr>
      <xdr:spPr>
        <a:xfrm>
          <a:off x="21088427" y="99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45466</xdr:rowOff>
    </xdr:from>
    <xdr:to>
      <xdr:col>29</xdr:col>
      <xdr:colOff>568325</xdr:colOff>
      <xdr:row>57</xdr:row>
      <xdr:rowOff>147066</xdr:rowOff>
    </xdr:to>
    <xdr:sp macro="" textlink="">
      <xdr:nvSpPr>
        <xdr:cNvPr id="779" name="円/楕円 778"/>
        <xdr:cNvSpPr/>
      </xdr:nvSpPr>
      <xdr:spPr>
        <a:xfrm>
          <a:off x="20383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138193</xdr:rowOff>
    </xdr:from>
    <xdr:ext cx="469744" cy="259045"/>
    <xdr:sp macro="" textlink="">
      <xdr:nvSpPr>
        <xdr:cNvPr id="780" name="テキスト ボックス 779"/>
        <xdr:cNvSpPr txBox="1"/>
      </xdr:nvSpPr>
      <xdr:spPr>
        <a:xfrm>
          <a:off x="20199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26767</xdr:rowOff>
    </xdr:from>
    <xdr:to>
      <xdr:col>28</xdr:col>
      <xdr:colOff>365125</xdr:colOff>
      <xdr:row>57</xdr:row>
      <xdr:rowOff>128367</xdr:rowOff>
    </xdr:to>
    <xdr:sp macro="" textlink="">
      <xdr:nvSpPr>
        <xdr:cNvPr id="781" name="円/楕円 780"/>
        <xdr:cNvSpPr/>
      </xdr:nvSpPr>
      <xdr:spPr>
        <a:xfrm>
          <a:off x="19494500" y="97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119494</xdr:rowOff>
    </xdr:from>
    <xdr:ext cx="469744" cy="259045"/>
    <xdr:sp macro="" textlink="">
      <xdr:nvSpPr>
        <xdr:cNvPr id="782" name="テキスト ボックス 781"/>
        <xdr:cNvSpPr txBox="1"/>
      </xdr:nvSpPr>
      <xdr:spPr>
        <a:xfrm>
          <a:off x="19310427" y="989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52278</xdr:rowOff>
    </xdr:from>
    <xdr:to>
      <xdr:col>27</xdr:col>
      <xdr:colOff>161925</xdr:colOff>
      <xdr:row>57</xdr:row>
      <xdr:rowOff>153878</xdr:rowOff>
    </xdr:to>
    <xdr:sp macro="" textlink="">
      <xdr:nvSpPr>
        <xdr:cNvPr id="783" name="円/楕円 782"/>
        <xdr:cNvSpPr/>
      </xdr:nvSpPr>
      <xdr:spPr>
        <a:xfrm>
          <a:off x="18605500" y="98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145005</xdr:rowOff>
    </xdr:from>
    <xdr:ext cx="469744" cy="259045"/>
    <xdr:sp macro="" textlink="">
      <xdr:nvSpPr>
        <xdr:cNvPr id="784" name="テキスト ボックス 783"/>
        <xdr:cNvSpPr txBox="1"/>
      </xdr:nvSpPr>
      <xdr:spPr>
        <a:xfrm>
          <a:off x="18421427" y="99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5" name="正方形/長方形 78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6" name="正方形/長方形 78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7" name="正方形/長方形 78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8" name="正方形/長方形 78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9" name="正方形/長方形 78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0" name="正方形/長方形 78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1" name="正方形/長方形 79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2" name="正方形/長方形 79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3" name="テキスト ボックス 79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4" name="直線コネクタ 79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5" name="テキスト ボックス 79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6" name="直線コネクタ 79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7" name="テキスト ボックス 79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8" name="直線コネクタ 79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9" name="テキスト ボックス 79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0" name="直線コネクタ 79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1" name="テキスト ボックス 80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2" name="直線コネクタ 80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3" name="テキスト ボックス 80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5" name="テキスト ボックス 80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7" name="直線コネクタ 806"/>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8"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9" name="直線コネクタ 808"/>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10"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1" name="直線コネクタ 810"/>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97958</xdr:rowOff>
    </xdr:from>
    <xdr:to>
      <xdr:col>32</xdr:col>
      <xdr:colOff>187325</xdr:colOff>
      <xdr:row>73</xdr:row>
      <xdr:rowOff>44420</xdr:rowOff>
    </xdr:to>
    <xdr:cxnSp macro="">
      <xdr:nvCxnSpPr>
        <xdr:cNvPr id="812" name="直線コネクタ 811"/>
        <xdr:cNvCxnSpPr/>
      </xdr:nvCxnSpPr>
      <xdr:spPr>
        <a:xfrm flipV="1">
          <a:off x="21323300" y="12442358"/>
          <a:ext cx="8382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3"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4" name="フローチャート : 判断 813"/>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44420</xdr:rowOff>
    </xdr:from>
    <xdr:to>
      <xdr:col>31</xdr:col>
      <xdr:colOff>34925</xdr:colOff>
      <xdr:row>74</xdr:row>
      <xdr:rowOff>21331</xdr:rowOff>
    </xdr:to>
    <xdr:cxnSp macro="">
      <xdr:nvCxnSpPr>
        <xdr:cNvPr id="815" name="直線コネクタ 814"/>
        <xdr:cNvCxnSpPr/>
      </xdr:nvCxnSpPr>
      <xdr:spPr>
        <a:xfrm flipV="1">
          <a:off x="20434300" y="12560270"/>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6" name="フローチャート : 判断 815"/>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148983</xdr:rowOff>
    </xdr:from>
    <xdr:ext cx="534377" cy="259045"/>
    <xdr:sp macro="" textlink="">
      <xdr:nvSpPr>
        <xdr:cNvPr id="817" name="テキスト ボックス 816"/>
        <xdr:cNvSpPr txBox="1"/>
      </xdr:nvSpPr>
      <xdr:spPr>
        <a:xfrm>
          <a:off x="21056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21331</xdr:rowOff>
    </xdr:from>
    <xdr:to>
      <xdr:col>29</xdr:col>
      <xdr:colOff>517525</xdr:colOff>
      <xdr:row>74</xdr:row>
      <xdr:rowOff>58501</xdr:rowOff>
    </xdr:to>
    <xdr:cxnSp macro="">
      <xdr:nvCxnSpPr>
        <xdr:cNvPr id="818" name="直線コネクタ 817"/>
        <xdr:cNvCxnSpPr/>
      </xdr:nvCxnSpPr>
      <xdr:spPr>
        <a:xfrm flipV="1">
          <a:off x="19545300" y="12708631"/>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9" name="フローチャート : 判断 818"/>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20464</xdr:rowOff>
    </xdr:from>
    <xdr:ext cx="534377" cy="259045"/>
    <xdr:sp macro="" textlink="">
      <xdr:nvSpPr>
        <xdr:cNvPr id="820" name="テキスト ボックス 819"/>
        <xdr:cNvSpPr txBox="1"/>
      </xdr:nvSpPr>
      <xdr:spPr>
        <a:xfrm>
          <a:off x="20167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58501</xdr:rowOff>
    </xdr:from>
    <xdr:to>
      <xdr:col>28</xdr:col>
      <xdr:colOff>314325</xdr:colOff>
      <xdr:row>74</xdr:row>
      <xdr:rowOff>99421</xdr:rowOff>
    </xdr:to>
    <xdr:cxnSp macro="">
      <xdr:nvCxnSpPr>
        <xdr:cNvPr id="821" name="直線コネクタ 820"/>
        <xdr:cNvCxnSpPr/>
      </xdr:nvCxnSpPr>
      <xdr:spPr>
        <a:xfrm flipV="1">
          <a:off x="18656300" y="12745801"/>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22" name="フローチャート : 判断 821"/>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3" name="テキスト ボックス 822"/>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4" name="フローチャート : 判断 823"/>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171203</xdr:rowOff>
    </xdr:from>
    <xdr:ext cx="534377" cy="259045"/>
    <xdr:sp macro="" textlink="">
      <xdr:nvSpPr>
        <xdr:cNvPr id="825" name="テキスト ボックス 824"/>
        <xdr:cNvSpPr txBox="1"/>
      </xdr:nvSpPr>
      <xdr:spPr>
        <a:xfrm>
          <a:off x="18389111" y="128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47158</xdr:rowOff>
    </xdr:from>
    <xdr:to>
      <xdr:col>32</xdr:col>
      <xdr:colOff>238125</xdr:colOff>
      <xdr:row>72</xdr:row>
      <xdr:rowOff>148758</xdr:rowOff>
    </xdr:to>
    <xdr:sp macro="" textlink="">
      <xdr:nvSpPr>
        <xdr:cNvPr id="831" name="円/楕円 830"/>
        <xdr:cNvSpPr/>
      </xdr:nvSpPr>
      <xdr:spPr>
        <a:xfrm>
          <a:off x="22110700" y="12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70035</xdr:rowOff>
    </xdr:from>
    <xdr:ext cx="534377" cy="259045"/>
    <xdr:sp macro="" textlink="">
      <xdr:nvSpPr>
        <xdr:cNvPr id="832" name="繰出金該当値テキスト"/>
        <xdr:cNvSpPr txBox="1"/>
      </xdr:nvSpPr>
      <xdr:spPr>
        <a:xfrm>
          <a:off x="22212300" y="122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43,413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165070</xdr:rowOff>
    </xdr:from>
    <xdr:to>
      <xdr:col>31</xdr:col>
      <xdr:colOff>85725</xdr:colOff>
      <xdr:row>73</xdr:row>
      <xdr:rowOff>95220</xdr:rowOff>
    </xdr:to>
    <xdr:sp macro="" textlink="">
      <xdr:nvSpPr>
        <xdr:cNvPr id="833" name="円/楕円 832"/>
        <xdr:cNvSpPr/>
      </xdr:nvSpPr>
      <xdr:spPr>
        <a:xfrm>
          <a:off x="21272500" y="125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111747</xdr:rowOff>
    </xdr:from>
    <xdr:ext cx="534377" cy="259045"/>
    <xdr:sp macro="" textlink="">
      <xdr:nvSpPr>
        <xdr:cNvPr id="834" name="テキスト ボックス 833"/>
        <xdr:cNvSpPr txBox="1"/>
      </xdr:nvSpPr>
      <xdr:spPr>
        <a:xfrm>
          <a:off x="21056111" y="122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141981</xdr:rowOff>
    </xdr:from>
    <xdr:to>
      <xdr:col>29</xdr:col>
      <xdr:colOff>568325</xdr:colOff>
      <xdr:row>74</xdr:row>
      <xdr:rowOff>72131</xdr:rowOff>
    </xdr:to>
    <xdr:sp macro="" textlink="">
      <xdr:nvSpPr>
        <xdr:cNvPr id="835" name="円/楕円 834"/>
        <xdr:cNvSpPr/>
      </xdr:nvSpPr>
      <xdr:spPr>
        <a:xfrm>
          <a:off x="20383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88658</xdr:rowOff>
    </xdr:from>
    <xdr:ext cx="534377" cy="259045"/>
    <xdr:sp macro="" textlink="">
      <xdr:nvSpPr>
        <xdr:cNvPr id="836" name="テキスト ボックス 835"/>
        <xdr:cNvSpPr txBox="1"/>
      </xdr:nvSpPr>
      <xdr:spPr>
        <a:xfrm>
          <a:off x="20167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7701</xdr:rowOff>
    </xdr:from>
    <xdr:to>
      <xdr:col>28</xdr:col>
      <xdr:colOff>365125</xdr:colOff>
      <xdr:row>74</xdr:row>
      <xdr:rowOff>109301</xdr:rowOff>
    </xdr:to>
    <xdr:sp macro="" textlink="">
      <xdr:nvSpPr>
        <xdr:cNvPr id="837" name="円/楕円 836"/>
        <xdr:cNvSpPr/>
      </xdr:nvSpPr>
      <xdr:spPr>
        <a:xfrm>
          <a:off x="194945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125828</xdr:rowOff>
    </xdr:from>
    <xdr:ext cx="534377" cy="259045"/>
    <xdr:sp macro="" textlink="">
      <xdr:nvSpPr>
        <xdr:cNvPr id="838" name="テキスト ボックス 837"/>
        <xdr:cNvSpPr txBox="1"/>
      </xdr:nvSpPr>
      <xdr:spPr>
        <a:xfrm>
          <a:off x="19278111" y="124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48621</xdr:rowOff>
    </xdr:from>
    <xdr:to>
      <xdr:col>27</xdr:col>
      <xdr:colOff>161925</xdr:colOff>
      <xdr:row>74</xdr:row>
      <xdr:rowOff>150221</xdr:rowOff>
    </xdr:to>
    <xdr:sp macro="" textlink="">
      <xdr:nvSpPr>
        <xdr:cNvPr id="839" name="円/楕円 838"/>
        <xdr:cNvSpPr/>
      </xdr:nvSpPr>
      <xdr:spPr>
        <a:xfrm>
          <a:off x="18605500" y="127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166748</xdr:rowOff>
    </xdr:from>
    <xdr:ext cx="534377" cy="259045"/>
    <xdr:sp macro="" textlink="">
      <xdr:nvSpPr>
        <xdr:cNvPr id="840" name="テキスト ボックス 839"/>
        <xdr:cNvSpPr txBox="1"/>
      </xdr:nvSpPr>
      <xdr:spPr>
        <a:xfrm>
          <a:off x="18389111" y="125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・人件費は、退職人数の増（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人）による退職手当や国勢調査などによる委員等報酬の増等による増。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・扶助費は、生活介護事業費負担金の増等による自立支援給付事業経費の増や子ども・子育て支援新制度への移行に伴う私立保育園保育実施費の増等による増。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・物件費は、給食調理の委託先の拡充（</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か所→</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か所）による学校給食運営経費の増や教科書改訂による小学校教育指導経費の増等による増。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年度発行の減税補てん債（</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年度借換分</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の償還完了や減税補てん債（</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年度借換分）の償還完了等による減。　</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・補助費等は、国の経済対策（地域住民生活等緊急支援のための交付金）を活用したプレミアム付商品券の新規実施や農地・水・環境保全向上対策の拡充事業である多面的機能支払交付金の開始等による増。</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普通建設事業費は、補助事業費が、西岐波団地建替事業の完了、動物園のリニューアル整備事業費の縮小等による常盤公園整備事業の減及び学校給食施設整備事業の完了等による減。単独事業費が、学校給食施設整備事業の減及びシルバーふれあいセンター省エネ型空調設備整備の完了等による減。</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・積立金は、庁舎建設基金積立金の減や合併特例基金積立金の皆減等による減。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・貸付金は、産業団地進出企業への新規融資や中小企業への融資の増等による増。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・繰出金は、保険基盤安定（保険者支援分）の増による国民健康保険事業特別会計繰出金の増や低所得者の第１号保険料軽減強化開始による介護保険事業会計繰出金の増等による増。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28448</xdr:rowOff>
    </xdr:from>
    <xdr:to>
      <xdr:col>6</xdr:col>
      <xdr:colOff>511175</xdr:colOff>
      <xdr:row>35</xdr:row>
      <xdr:rowOff>133604</xdr:rowOff>
    </xdr:to>
    <xdr:cxnSp macro="">
      <xdr:nvCxnSpPr>
        <xdr:cNvPr id="61" name="直線コネクタ 60"/>
        <xdr:cNvCxnSpPr/>
      </xdr:nvCxnSpPr>
      <xdr:spPr>
        <a:xfrm flipV="1">
          <a:off x="3797300" y="602919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133604</xdr:rowOff>
    </xdr:from>
    <xdr:to>
      <xdr:col>5</xdr:col>
      <xdr:colOff>358775</xdr:colOff>
      <xdr:row>36</xdr:row>
      <xdr:rowOff>5588</xdr:rowOff>
    </xdr:to>
    <xdr:cxnSp macro="">
      <xdr:nvCxnSpPr>
        <xdr:cNvPr id="64" name="直線コネクタ 63"/>
        <xdr:cNvCxnSpPr/>
      </xdr:nvCxnSpPr>
      <xdr:spPr>
        <a:xfrm flipV="1">
          <a:off x="2908300" y="61343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111506</xdr:rowOff>
    </xdr:from>
    <xdr:to>
      <xdr:col>4</xdr:col>
      <xdr:colOff>155575</xdr:colOff>
      <xdr:row>36</xdr:row>
      <xdr:rowOff>5588</xdr:rowOff>
    </xdr:to>
    <xdr:cxnSp macro="">
      <xdr:nvCxnSpPr>
        <xdr:cNvPr id="67" name="直線コネクタ 66"/>
        <xdr:cNvCxnSpPr/>
      </xdr:nvCxnSpPr>
      <xdr:spPr>
        <a:xfrm>
          <a:off x="2019300" y="611225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35306</xdr:rowOff>
    </xdr:from>
    <xdr:to>
      <xdr:col>2</xdr:col>
      <xdr:colOff>638175</xdr:colOff>
      <xdr:row>35</xdr:row>
      <xdr:rowOff>111506</xdr:rowOff>
    </xdr:to>
    <xdr:cxnSp macro="">
      <xdr:nvCxnSpPr>
        <xdr:cNvPr id="70" name="直線コネクタ 69"/>
        <xdr:cNvCxnSpPr/>
      </xdr:nvCxnSpPr>
      <xdr:spPr>
        <a:xfrm>
          <a:off x="1130300" y="5864606"/>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149098</xdr:rowOff>
    </xdr:from>
    <xdr:to>
      <xdr:col>6</xdr:col>
      <xdr:colOff>561975</xdr:colOff>
      <xdr:row>35</xdr:row>
      <xdr:rowOff>79248</xdr:rowOff>
    </xdr:to>
    <xdr:sp macro="" textlink="">
      <xdr:nvSpPr>
        <xdr:cNvPr id="80" name="円/楕円 79"/>
        <xdr:cNvSpPr/>
      </xdr:nvSpPr>
      <xdr:spPr>
        <a:xfrm>
          <a:off x="45847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525</xdr:rowOff>
    </xdr:from>
    <xdr:ext cx="469744" cy="259045"/>
    <xdr:sp macro="" textlink="">
      <xdr:nvSpPr>
        <xdr:cNvPr id="81" name="議会費該当値テキスト"/>
        <xdr:cNvSpPr txBox="1"/>
      </xdr:nvSpPr>
      <xdr:spPr>
        <a:xfrm>
          <a:off x="4686300"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82804</xdr:rowOff>
    </xdr:from>
    <xdr:to>
      <xdr:col>5</xdr:col>
      <xdr:colOff>409575</xdr:colOff>
      <xdr:row>36</xdr:row>
      <xdr:rowOff>12954</xdr:rowOff>
    </xdr:to>
    <xdr:sp macro="" textlink="">
      <xdr:nvSpPr>
        <xdr:cNvPr id="82" name="円/楕円 81"/>
        <xdr:cNvSpPr/>
      </xdr:nvSpPr>
      <xdr:spPr>
        <a:xfrm>
          <a:off x="3746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29481</xdr:rowOff>
    </xdr:from>
    <xdr:ext cx="469744" cy="259045"/>
    <xdr:sp macro="" textlink="">
      <xdr:nvSpPr>
        <xdr:cNvPr id="83" name="テキスト ボックス 82"/>
        <xdr:cNvSpPr txBox="1"/>
      </xdr:nvSpPr>
      <xdr:spPr>
        <a:xfrm>
          <a:off x="3562427"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126238</xdr:rowOff>
    </xdr:from>
    <xdr:to>
      <xdr:col>4</xdr:col>
      <xdr:colOff>206375</xdr:colOff>
      <xdr:row>36</xdr:row>
      <xdr:rowOff>56388</xdr:rowOff>
    </xdr:to>
    <xdr:sp macro="" textlink="">
      <xdr:nvSpPr>
        <xdr:cNvPr id="84" name="円/楕円 83"/>
        <xdr:cNvSpPr/>
      </xdr:nvSpPr>
      <xdr:spPr>
        <a:xfrm>
          <a:off x="2857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72915</xdr:rowOff>
    </xdr:from>
    <xdr:ext cx="469744" cy="259045"/>
    <xdr:sp macro="" textlink="">
      <xdr:nvSpPr>
        <xdr:cNvPr id="85" name="テキスト ボックス 84"/>
        <xdr:cNvSpPr txBox="1"/>
      </xdr:nvSpPr>
      <xdr:spPr>
        <a:xfrm>
          <a:off x="2673427"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60706</xdr:rowOff>
    </xdr:from>
    <xdr:to>
      <xdr:col>3</xdr:col>
      <xdr:colOff>3175</xdr:colOff>
      <xdr:row>35</xdr:row>
      <xdr:rowOff>162306</xdr:rowOff>
    </xdr:to>
    <xdr:sp macro="" textlink="">
      <xdr:nvSpPr>
        <xdr:cNvPr id="86" name="円/楕円 85"/>
        <xdr:cNvSpPr/>
      </xdr:nvSpPr>
      <xdr:spPr>
        <a:xfrm>
          <a:off x="1968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153433</xdr:rowOff>
    </xdr:from>
    <xdr:ext cx="469744" cy="259045"/>
    <xdr:sp macro="" textlink="">
      <xdr:nvSpPr>
        <xdr:cNvPr id="87" name="テキスト ボックス 86"/>
        <xdr:cNvSpPr txBox="1"/>
      </xdr:nvSpPr>
      <xdr:spPr>
        <a:xfrm>
          <a:off x="1784427"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155956</xdr:rowOff>
    </xdr:from>
    <xdr:to>
      <xdr:col>1</xdr:col>
      <xdr:colOff>485775</xdr:colOff>
      <xdr:row>34</xdr:row>
      <xdr:rowOff>86106</xdr:rowOff>
    </xdr:to>
    <xdr:sp macro="" textlink="">
      <xdr:nvSpPr>
        <xdr:cNvPr id="88" name="円/楕円 87"/>
        <xdr:cNvSpPr/>
      </xdr:nvSpPr>
      <xdr:spPr>
        <a:xfrm>
          <a:off x="10795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102633</xdr:rowOff>
    </xdr:from>
    <xdr:ext cx="469744" cy="259045"/>
    <xdr:sp macro="" textlink="">
      <xdr:nvSpPr>
        <xdr:cNvPr id="89" name="テキスト ボックス 88"/>
        <xdr:cNvSpPr txBox="1"/>
      </xdr:nvSpPr>
      <xdr:spPr>
        <a:xfrm>
          <a:off x="895427"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79807</xdr:rowOff>
    </xdr:from>
    <xdr:to>
      <xdr:col>6</xdr:col>
      <xdr:colOff>510540</xdr:colOff>
      <xdr:row>58</xdr:row>
      <xdr:rowOff>135395</xdr:rowOff>
    </xdr:to>
    <xdr:cxnSp macro="">
      <xdr:nvCxnSpPr>
        <xdr:cNvPr id="114" name="直線コネクタ 113"/>
        <xdr:cNvCxnSpPr/>
      </xdr:nvCxnSpPr>
      <xdr:spPr>
        <a:xfrm flipV="1">
          <a:off x="4633595" y="9166657"/>
          <a:ext cx="1270" cy="91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139222</xdr:rowOff>
    </xdr:from>
    <xdr:ext cx="534377" cy="259045"/>
    <xdr:sp macro="" textlink="">
      <xdr:nvSpPr>
        <xdr:cNvPr id="115" name="総務費最小値テキスト"/>
        <xdr:cNvSpPr txBox="1"/>
      </xdr:nvSpPr>
      <xdr:spPr>
        <a:xfrm>
          <a:off x="4686300" y="100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135395</xdr:rowOff>
    </xdr:from>
    <xdr:to>
      <xdr:col>6</xdr:col>
      <xdr:colOff>600075</xdr:colOff>
      <xdr:row>58</xdr:row>
      <xdr:rowOff>135395</xdr:rowOff>
    </xdr:to>
    <xdr:cxnSp macro="">
      <xdr:nvCxnSpPr>
        <xdr:cNvPr id="116" name="直線コネクタ 115"/>
        <xdr:cNvCxnSpPr/>
      </xdr:nvCxnSpPr>
      <xdr:spPr>
        <a:xfrm>
          <a:off x="4546600" y="10079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26484</xdr:rowOff>
    </xdr:from>
    <xdr:ext cx="534377" cy="259045"/>
    <xdr:sp macro="" textlink="">
      <xdr:nvSpPr>
        <xdr:cNvPr id="117" name="総務費最大値テキスト"/>
        <xdr:cNvSpPr txBox="1"/>
      </xdr:nvSpPr>
      <xdr:spPr>
        <a:xfrm>
          <a:off x="4686300" y="89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53</xdr:row>
      <xdr:rowOff>79807</xdr:rowOff>
    </xdr:from>
    <xdr:to>
      <xdr:col>6</xdr:col>
      <xdr:colOff>600075</xdr:colOff>
      <xdr:row>53</xdr:row>
      <xdr:rowOff>79807</xdr:rowOff>
    </xdr:to>
    <xdr:cxnSp macro="">
      <xdr:nvCxnSpPr>
        <xdr:cNvPr id="118" name="直線コネクタ 117"/>
        <xdr:cNvCxnSpPr/>
      </xdr:nvCxnSpPr>
      <xdr:spPr>
        <a:xfrm>
          <a:off x="4546600" y="916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73406</xdr:rowOff>
    </xdr:from>
    <xdr:to>
      <xdr:col>6</xdr:col>
      <xdr:colOff>511175</xdr:colOff>
      <xdr:row>56</xdr:row>
      <xdr:rowOff>31762</xdr:rowOff>
    </xdr:to>
    <xdr:cxnSp macro="">
      <xdr:nvCxnSpPr>
        <xdr:cNvPr id="119" name="直線コネクタ 118"/>
        <xdr:cNvCxnSpPr/>
      </xdr:nvCxnSpPr>
      <xdr:spPr>
        <a:xfrm>
          <a:off x="3797300" y="9503156"/>
          <a:ext cx="8382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147718</xdr:rowOff>
    </xdr:from>
    <xdr:ext cx="534377" cy="259045"/>
    <xdr:sp macro="" textlink="">
      <xdr:nvSpPr>
        <xdr:cNvPr id="120" name="総務費平均値テキスト"/>
        <xdr:cNvSpPr txBox="1"/>
      </xdr:nvSpPr>
      <xdr:spPr>
        <a:xfrm>
          <a:off x="4686300" y="974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169291</xdr:rowOff>
    </xdr:from>
    <xdr:to>
      <xdr:col>6</xdr:col>
      <xdr:colOff>561975</xdr:colOff>
      <xdr:row>57</xdr:row>
      <xdr:rowOff>99441</xdr:rowOff>
    </xdr:to>
    <xdr:sp macro="" textlink="">
      <xdr:nvSpPr>
        <xdr:cNvPr id="121" name="フローチャート : 判断 120"/>
        <xdr:cNvSpPr/>
      </xdr:nvSpPr>
      <xdr:spPr>
        <a:xfrm>
          <a:off x="45847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137452</xdr:rowOff>
    </xdr:from>
    <xdr:to>
      <xdr:col>5</xdr:col>
      <xdr:colOff>358775</xdr:colOff>
      <xdr:row>55</xdr:row>
      <xdr:rowOff>73406</xdr:rowOff>
    </xdr:to>
    <xdr:cxnSp macro="">
      <xdr:nvCxnSpPr>
        <xdr:cNvPr id="122" name="直線コネクタ 121"/>
        <xdr:cNvCxnSpPr/>
      </xdr:nvCxnSpPr>
      <xdr:spPr>
        <a:xfrm>
          <a:off x="2908300" y="8709952"/>
          <a:ext cx="889000" cy="7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3" name="フローチャート : 判断 122"/>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4" name="テキスト ボックス 123"/>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137452</xdr:rowOff>
    </xdr:from>
    <xdr:to>
      <xdr:col>4</xdr:col>
      <xdr:colOff>155575</xdr:colOff>
      <xdr:row>56</xdr:row>
      <xdr:rowOff>147510</xdr:rowOff>
    </xdr:to>
    <xdr:cxnSp macro="">
      <xdr:nvCxnSpPr>
        <xdr:cNvPr id="125" name="直線コネクタ 124"/>
        <xdr:cNvCxnSpPr/>
      </xdr:nvCxnSpPr>
      <xdr:spPr>
        <a:xfrm flipV="1">
          <a:off x="2019300" y="8709952"/>
          <a:ext cx="889000" cy="10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6" name="フローチャート : 判断 125"/>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62089</xdr:rowOff>
    </xdr:from>
    <xdr:ext cx="534377" cy="259045"/>
    <xdr:sp macro="" textlink="">
      <xdr:nvSpPr>
        <xdr:cNvPr id="127" name="テキスト ボックス 126"/>
        <xdr:cNvSpPr txBox="1"/>
      </xdr:nvSpPr>
      <xdr:spPr>
        <a:xfrm>
          <a:off x="2641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124651</xdr:rowOff>
    </xdr:from>
    <xdr:to>
      <xdr:col>2</xdr:col>
      <xdr:colOff>638175</xdr:colOff>
      <xdr:row>56</xdr:row>
      <xdr:rowOff>147510</xdr:rowOff>
    </xdr:to>
    <xdr:cxnSp macro="">
      <xdr:nvCxnSpPr>
        <xdr:cNvPr id="128" name="直線コネクタ 127"/>
        <xdr:cNvCxnSpPr/>
      </xdr:nvCxnSpPr>
      <xdr:spPr>
        <a:xfrm>
          <a:off x="1130300" y="972585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29" name="フローチャート : 判断 128"/>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0" name="テキスト ボックス 129"/>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1" name="フローチャート : 判断 130"/>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2" name="テキスト ボックス 131"/>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152412</xdr:rowOff>
    </xdr:from>
    <xdr:to>
      <xdr:col>6</xdr:col>
      <xdr:colOff>561975</xdr:colOff>
      <xdr:row>56</xdr:row>
      <xdr:rowOff>82562</xdr:rowOff>
    </xdr:to>
    <xdr:sp macro="" textlink="">
      <xdr:nvSpPr>
        <xdr:cNvPr id="138" name="円/楕円 137"/>
        <xdr:cNvSpPr/>
      </xdr:nvSpPr>
      <xdr:spPr>
        <a:xfrm>
          <a:off x="4584700" y="9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3839</xdr:rowOff>
    </xdr:from>
    <xdr:ext cx="534377" cy="259045"/>
    <xdr:sp macro="" textlink="">
      <xdr:nvSpPr>
        <xdr:cNvPr id="139" name="総務費該当値テキスト"/>
        <xdr:cNvSpPr txBox="1"/>
      </xdr:nvSpPr>
      <xdr:spPr>
        <a:xfrm>
          <a:off x="4686300" y="9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22606</xdr:rowOff>
    </xdr:from>
    <xdr:to>
      <xdr:col>5</xdr:col>
      <xdr:colOff>409575</xdr:colOff>
      <xdr:row>55</xdr:row>
      <xdr:rowOff>124206</xdr:rowOff>
    </xdr:to>
    <xdr:sp macro="" textlink="">
      <xdr:nvSpPr>
        <xdr:cNvPr id="140" name="円/楕円 139"/>
        <xdr:cNvSpPr/>
      </xdr:nvSpPr>
      <xdr:spPr>
        <a:xfrm>
          <a:off x="3746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140733</xdr:rowOff>
    </xdr:from>
    <xdr:ext cx="534377" cy="259045"/>
    <xdr:sp macro="" textlink="">
      <xdr:nvSpPr>
        <xdr:cNvPr id="141" name="テキスト ボックス 140"/>
        <xdr:cNvSpPr txBox="1"/>
      </xdr:nvSpPr>
      <xdr:spPr>
        <a:xfrm>
          <a:off x="3530111" y="92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54,480</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86652</xdr:rowOff>
    </xdr:from>
    <xdr:to>
      <xdr:col>4</xdr:col>
      <xdr:colOff>206375</xdr:colOff>
      <xdr:row>51</xdr:row>
      <xdr:rowOff>16802</xdr:rowOff>
    </xdr:to>
    <xdr:sp macro="" textlink="">
      <xdr:nvSpPr>
        <xdr:cNvPr id="142" name="円/楕円 141"/>
        <xdr:cNvSpPr/>
      </xdr:nvSpPr>
      <xdr:spPr>
        <a:xfrm>
          <a:off x="2857500" y="8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33329</xdr:rowOff>
    </xdr:from>
    <xdr:ext cx="534377" cy="259045"/>
    <xdr:sp macro="" textlink="">
      <xdr:nvSpPr>
        <xdr:cNvPr id="143" name="テキスト ボックス 142"/>
        <xdr:cNvSpPr txBox="1"/>
      </xdr:nvSpPr>
      <xdr:spPr>
        <a:xfrm>
          <a:off x="2641111" y="84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96710</xdr:rowOff>
    </xdr:from>
    <xdr:to>
      <xdr:col>3</xdr:col>
      <xdr:colOff>3175</xdr:colOff>
      <xdr:row>57</xdr:row>
      <xdr:rowOff>26860</xdr:rowOff>
    </xdr:to>
    <xdr:sp macro="" textlink="">
      <xdr:nvSpPr>
        <xdr:cNvPr id="144" name="円/楕円 143"/>
        <xdr:cNvSpPr/>
      </xdr:nvSpPr>
      <xdr:spPr>
        <a:xfrm>
          <a:off x="1968500" y="96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17987</xdr:rowOff>
    </xdr:from>
    <xdr:ext cx="534377" cy="259045"/>
    <xdr:sp macro="" textlink="">
      <xdr:nvSpPr>
        <xdr:cNvPr id="145" name="テキスト ボックス 144"/>
        <xdr:cNvSpPr txBox="1"/>
      </xdr:nvSpPr>
      <xdr:spPr>
        <a:xfrm>
          <a:off x="1752111" y="97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73851</xdr:rowOff>
    </xdr:from>
    <xdr:to>
      <xdr:col>1</xdr:col>
      <xdr:colOff>485775</xdr:colOff>
      <xdr:row>57</xdr:row>
      <xdr:rowOff>4001</xdr:rowOff>
    </xdr:to>
    <xdr:sp macro="" textlink="">
      <xdr:nvSpPr>
        <xdr:cNvPr id="146" name="円/楕円 145"/>
        <xdr:cNvSpPr/>
      </xdr:nvSpPr>
      <xdr:spPr>
        <a:xfrm>
          <a:off x="1079500" y="96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166578</xdr:rowOff>
    </xdr:from>
    <xdr:ext cx="534377" cy="259045"/>
    <xdr:sp macro="" textlink="">
      <xdr:nvSpPr>
        <xdr:cNvPr id="147" name="テキスト ボックス 146"/>
        <xdr:cNvSpPr txBox="1"/>
      </xdr:nvSpPr>
      <xdr:spPr>
        <a:xfrm>
          <a:off x="863111" y="97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0" name="直線コネクタ 169"/>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1"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2" name="直線コネクタ 171"/>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3"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4" name="直線コネクタ 173"/>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82536</xdr:rowOff>
    </xdr:from>
    <xdr:to>
      <xdr:col>6</xdr:col>
      <xdr:colOff>511175</xdr:colOff>
      <xdr:row>77</xdr:row>
      <xdr:rowOff>86280</xdr:rowOff>
    </xdr:to>
    <xdr:cxnSp macro="">
      <xdr:nvCxnSpPr>
        <xdr:cNvPr id="175" name="直線コネクタ 174"/>
        <xdr:cNvCxnSpPr/>
      </xdr:nvCxnSpPr>
      <xdr:spPr>
        <a:xfrm flipV="1">
          <a:off x="3797300" y="13284186"/>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6"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7" name="フローチャート : 判断 176"/>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86280</xdr:rowOff>
    </xdr:from>
    <xdr:to>
      <xdr:col>5</xdr:col>
      <xdr:colOff>358775</xdr:colOff>
      <xdr:row>77</xdr:row>
      <xdr:rowOff>120616</xdr:rowOff>
    </xdr:to>
    <xdr:cxnSp macro="">
      <xdr:nvCxnSpPr>
        <xdr:cNvPr id="178" name="直線コネクタ 177"/>
        <xdr:cNvCxnSpPr/>
      </xdr:nvCxnSpPr>
      <xdr:spPr>
        <a:xfrm flipV="1">
          <a:off x="2908300" y="13287930"/>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79" name="フローチャート : 判断 178"/>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128464</xdr:rowOff>
    </xdr:from>
    <xdr:ext cx="599010" cy="259045"/>
    <xdr:sp macro="" textlink="">
      <xdr:nvSpPr>
        <xdr:cNvPr id="180" name="テキスト ボックス 179"/>
        <xdr:cNvSpPr txBox="1"/>
      </xdr:nvSpPr>
      <xdr:spPr>
        <a:xfrm>
          <a:off x="3497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120616</xdr:rowOff>
    </xdr:from>
    <xdr:to>
      <xdr:col>4</xdr:col>
      <xdr:colOff>155575</xdr:colOff>
      <xdr:row>77</xdr:row>
      <xdr:rowOff>127374</xdr:rowOff>
    </xdr:to>
    <xdr:cxnSp macro="">
      <xdr:nvCxnSpPr>
        <xdr:cNvPr id="181" name="直線コネクタ 180"/>
        <xdr:cNvCxnSpPr/>
      </xdr:nvCxnSpPr>
      <xdr:spPr>
        <a:xfrm flipV="1">
          <a:off x="2019300" y="13322266"/>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2" name="フローチャート : 判断 181"/>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3" name="テキスト ボックス 182"/>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127374</xdr:rowOff>
    </xdr:from>
    <xdr:to>
      <xdr:col>2</xdr:col>
      <xdr:colOff>638175</xdr:colOff>
      <xdr:row>77</xdr:row>
      <xdr:rowOff>132842</xdr:rowOff>
    </xdr:to>
    <xdr:cxnSp macro="">
      <xdr:nvCxnSpPr>
        <xdr:cNvPr id="184" name="直線コネクタ 183"/>
        <xdr:cNvCxnSpPr/>
      </xdr:nvCxnSpPr>
      <xdr:spPr>
        <a:xfrm flipV="1">
          <a:off x="1130300" y="13329024"/>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5" name="フローチャート : 判断 184"/>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170161</xdr:rowOff>
    </xdr:from>
    <xdr:ext cx="599010" cy="259045"/>
    <xdr:sp macro="" textlink="">
      <xdr:nvSpPr>
        <xdr:cNvPr id="186" name="テキスト ボックス 185"/>
        <xdr:cNvSpPr txBox="1"/>
      </xdr:nvSpPr>
      <xdr:spPr>
        <a:xfrm>
          <a:off x="1719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7" name="フローチャート : 判断 186"/>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88" name="テキスト ボックス 187"/>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31736</xdr:rowOff>
    </xdr:from>
    <xdr:to>
      <xdr:col>6</xdr:col>
      <xdr:colOff>561975</xdr:colOff>
      <xdr:row>77</xdr:row>
      <xdr:rowOff>133336</xdr:rowOff>
    </xdr:to>
    <xdr:sp macro="" textlink="">
      <xdr:nvSpPr>
        <xdr:cNvPr id="194" name="円/楕円 193"/>
        <xdr:cNvSpPr/>
      </xdr:nvSpPr>
      <xdr:spPr>
        <a:xfrm>
          <a:off x="4584700" y="132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10163</xdr:rowOff>
    </xdr:from>
    <xdr:ext cx="599010" cy="259045"/>
    <xdr:sp macro="" textlink="">
      <xdr:nvSpPr>
        <xdr:cNvPr id="195" name="民生費該当値テキスト"/>
        <xdr:cNvSpPr txBox="1"/>
      </xdr:nvSpPr>
      <xdr:spPr>
        <a:xfrm>
          <a:off x="4686300" y="132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35480</xdr:rowOff>
    </xdr:from>
    <xdr:to>
      <xdr:col>5</xdr:col>
      <xdr:colOff>409575</xdr:colOff>
      <xdr:row>77</xdr:row>
      <xdr:rowOff>137080</xdr:rowOff>
    </xdr:to>
    <xdr:sp macro="" textlink="">
      <xdr:nvSpPr>
        <xdr:cNvPr id="196" name="円/楕円 195"/>
        <xdr:cNvSpPr/>
      </xdr:nvSpPr>
      <xdr:spPr>
        <a:xfrm>
          <a:off x="3746500" y="132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153607</xdr:rowOff>
    </xdr:from>
    <xdr:ext cx="599010" cy="259045"/>
    <xdr:sp macro="" textlink="">
      <xdr:nvSpPr>
        <xdr:cNvPr id="197" name="テキスト ボックス 196"/>
        <xdr:cNvSpPr txBox="1"/>
      </xdr:nvSpPr>
      <xdr:spPr>
        <a:xfrm>
          <a:off x="3497794" y="130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69816</xdr:rowOff>
    </xdr:from>
    <xdr:to>
      <xdr:col>4</xdr:col>
      <xdr:colOff>206375</xdr:colOff>
      <xdr:row>77</xdr:row>
      <xdr:rowOff>171416</xdr:rowOff>
    </xdr:to>
    <xdr:sp macro="" textlink="">
      <xdr:nvSpPr>
        <xdr:cNvPr id="198" name="円/楕円 197"/>
        <xdr:cNvSpPr/>
      </xdr:nvSpPr>
      <xdr:spPr>
        <a:xfrm>
          <a:off x="2857500" y="132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162543</xdr:rowOff>
    </xdr:from>
    <xdr:ext cx="599010" cy="259045"/>
    <xdr:sp macro="" textlink="">
      <xdr:nvSpPr>
        <xdr:cNvPr id="199" name="テキスト ボックス 198"/>
        <xdr:cNvSpPr txBox="1"/>
      </xdr:nvSpPr>
      <xdr:spPr>
        <a:xfrm>
          <a:off x="2608794" y="1336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76574</xdr:rowOff>
    </xdr:from>
    <xdr:to>
      <xdr:col>3</xdr:col>
      <xdr:colOff>3175</xdr:colOff>
      <xdr:row>78</xdr:row>
      <xdr:rowOff>6724</xdr:rowOff>
    </xdr:to>
    <xdr:sp macro="" textlink="">
      <xdr:nvSpPr>
        <xdr:cNvPr id="200" name="円/楕円 199"/>
        <xdr:cNvSpPr/>
      </xdr:nvSpPr>
      <xdr:spPr>
        <a:xfrm>
          <a:off x="1968500" y="132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23251</xdr:rowOff>
    </xdr:from>
    <xdr:ext cx="599010" cy="259045"/>
    <xdr:sp macro="" textlink="">
      <xdr:nvSpPr>
        <xdr:cNvPr id="201" name="テキスト ボックス 200"/>
        <xdr:cNvSpPr txBox="1"/>
      </xdr:nvSpPr>
      <xdr:spPr>
        <a:xfrm>
          <a:off x="1719794" y="1305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82042</xdr:rowOff>
    </xdr:from>
    <xdr:to>
      <xdr:col>1</xdr:col>
      <xdr:colOff>485775</xdr:colOff>
      <xdr:row>78</xdr:row>
      <xdr:rowOff>12192</xdr:rowOff>
    </xdr:to>
    <xdr:sp macro="" textlink="">
      <xdr:nvSpPr>
        <xdr:cNvPr id="202" name="円/楕円 201"/>
        <xdr:cNvSpPr/>
      </xdr:nvSpPr>
      <xdr:spPr>
        <a:xfrm>
          <a:off x="1079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3319</xdr:rowOff>
    </xdr:from>
    <xdr:ext cx="599010" cy="259045"/>
    <xdr:sp macro="" textlink="">
      <xdr:nvSpPr>
        <xdr:cNvPr id="203" name="テキスト ボックス 202"/>
        <xdr:cNvSpPr txBox="1"/>
      </xdr:nvSpPr>
      <xdr:spPr>
        <a:xfrm>
          <a:off x="830794" y="1337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0" name="直線コネクタ 229"/>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1"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2" name="直線コネクタ 231"/>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3"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4" name="直線コネクタ 233"/>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109688</xdr:rowOff>
    </xdr:from>
    <xdr:to>
      <xdr:col>6</xdr:col>
      <xdr:colOff>511175</xdr:colOff>
      <xdr:row>96</xdr:row>
      <xdr:rowOff>135324</xdr:rowOff>
    </xdr:to>
    <xdr:cxnSp macro="">
      <xdr:nvCxnSpPr>
        <xdr:cNvPr id="235" name="直線コネクタ 234"/>
        <xdr:cNvCxnSpPr/>
      </xdr:nvCxnSpPr>
      <xdr:spPr>
        <a:xfrm flipV="1">
          <a:off x="3797300" y="16568888"/>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6"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7" name="フローチャート : 判断 236"/>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135324</xdr:rowOff>
    </xdr:from>
    <xdr:to>
      <xdr:col>5</xdr:col>
      <xdr:colOff>358775</xdr:colOff>
      <xdr:row>96</xdr:row>
      <xdr:rowOff>169875</xdr:rowOff>
    </xdr:to>
    <xdr:cxnSp macro="">
      <xdr:nvCxnSpPr>
        <xdr:cNvPr id="238" name="直線コネクタ 237"/>
        <xdr:cNvCxnSpPr/>
      </xdr:nvCxnSpPr>
      <xdr:spPr>
        <a:xfrm flipV="1">
          <a:off x="2908300" y="16594524"/>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39" name="フローチャート : 判断 238"/>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0" name="テキスト ボックス 239"/>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169875</xdr:rowOff>
    </xdr:from>
    <xdr:to>
      <xdr:col>4</xdr:col>
      <xdr:colOff>155575</xdr:colOff>
      <xdr:row>96</xdr:row>
      <xdr:rowOff>170920</xdr:rowOff>
    </xdr:to>
    <xdr:cxnSp macro="">
      <xdr:nvCxnSpPr>
        <xdr:cNvPr id="241" name="直線コネクタ 240"/>
        <xdr:cNvCxnSpPr/>
      </xdr:nvCxnSpPr>
      <xdr:spPr>
        <a:xfrm flipV="1">
          <a:off x="2019300" y="1662907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2" name="フローチャート : 判断 241"/>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3" name="テキスト ボックス 242"/>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126050</xdr:rowOff>
    </xdr:from>
    <xdr:to>
      <xdr:col>2</xdr:col>
      <xdr:colOff>638175</xdr:colOff>
      <xdr:row>96</xdr:row>
      <xdr:rowOff>170920</xdr:rowOff>
    </xdr:to>
    <xdr:cxnSp macro="">
      <xdr:nvCxnSpPr>
        <xdr:cNvPr id="244" name="直線コネクタ 243"/>
        <xdr:cNvCxnSpPr/>
      </xdr:nvCxnSpPr>
      <xdr:spPr>
        <a:xfrm>
          <a:off x="1130300" y="16585250"/>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5" name="フローチャート : 判断 244"/>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6" name="テキスト ボックス 245"/>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7" name="フローチャート : 判断 246"/>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48" name="テキスト ボックス 247"/>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58888</xdr:rowOff>
    </xdr:from>
    <xdr:to>
      <xdr:col>6</xdr:col>
      <xdr:colOff>561975</xdr:colOff>
      <xdr:row>96</xdr:row>
      <xdr:rowOff>160488</xdr:rowOff>
    </xdr:to>
    <xdr:sp macro="" textlink="">
      <xdr:nvSpPr>
        <xdr:cNvPr id="254" name="円/楕円 253"/>
        <xdr:cNvSpPr/>
      </xdr:nvSpPr>
      <xdr:spPr>
        <a:xfrm>
          <a:off x="4584700" y="165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37315</xdr:rowOff>
    </xdr:from>
    <xdr:ext cx="534377" cy="259045"/>
    <xdr:sp macro="" textlink="">
      <xdr:nvSpPr>
        <xdr:cNvPr id="255" name="衛生費該当値テキスト"/>
        <xdr:cNvSpPr txBox="1"/>
      </xdr:nvSpPr>
      <xdr:spPr>
        <a:xfrm>
          <a:off x="4686300" y="1649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84524</xdr:rowOff>
    </xdr:from>
    <xdr:to>
      <xdr:col>5</xdr:col>
      <xdr:colOff>409575</xdr:colOff>
      <xdr:row>97</xdr:row>
      <xdr:rowOff>14674</xdr:rowOff>
    </xdr:to>
    <xdr:sp macro="" textlink="">
      <xdr:nvSpPr>
        <xdr:cNvPr id="256" name="円/楕円 255"/>
        <xdr:cNvSpPr/>
      </xdr:nvSpPr>
      <xdr:spPr>
        <a:xfrm>
          <a:off x="3746500" y="165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5801</xdr:rowOff>
    </xdr:from>
    <xdr:ext cx="534377" cy="259045"/>
    <xdr:sp macro="" textlink="">
      <xdr:nvSpPr>
        <xdr:cNvPr id="257" name="テキスト ボックス 256"/>
        <xdr:cNvSpPr txBox="1"/>
      </xdr:nvSpPr>
      <xdr:spPr>
        <a:xfrm>
          <a:off x="3530111" y="166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119075</xdr:rowOff>
    </xdr:from>
    <xdr:to>
      <xdr:col>4</xdr:col>
      <xdr:colOff>206375</xdr:colOff>
      <xdr:row>97</xdr:row>
      <xdr:rowOff>49225</xdr:rowOff>
    </xdr:to>
    <xdr:sp macro="" textlink="">
      <xdr:nvSpPr>
        <xdr:cNvPr id="258" name="円/楕円 257"/>
        <xdr:cNvSpPr/>
      </xdr:nvSpPr>
      <xdr:spPr>
        <a:xfrm>
          <a:off x="2857500" y="165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40352</xdr:rowOff>
    </xdr:from>
    <xdr:ext cx="534377" cy="259045"/>
    <xdr:sp macro="" textlink="">
      <xdr:nvSpPr>
        <xdr:cNvPr id="259" name="テキスト ボックス 258"/>
        <xdr:cNvSpPr txBox="1"/>
      </xdr:nvSpPr>
      <xdr:spPr>
        <a:xfrm>
          <a:off x="2641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120120</xdr:rowOff>
    </xdr:from>
    <xdr:to>
      <xdr:col>3</xdr:col>
      <xdr:colOff>3175</xdr:colOff>
      <xdr:row>97</xdr:row>
      <xdr:rowOff>50270</xdr:rowOff>
    </xdr:to>
    <xdr:sp macro="" textlink="">
      <xdr:nvSpPr>
        <xdr:cNvPr id="260" name="円/楕円 259"/>
        <xdr:cNvSpPr/>
      </xdr:nvSpPr>
      <xdr:spPr>
        <a:xfrm>
          <a:off x="1968500" y="165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41397</xdr:rowOff>
    </xdr:from>
    <xdr:ext cx="534377" cy="259045"/>
    <xdr:sp macro="" textlink="">
      <xdr:nvSpPr>
        <xdr:cNvPr id="261" name="テキスト ボックス 260"/>
        <xdr:cNvSpPr txBox="1"/>
      </xdr:nvSpPr>
      <xdr:spPr>
        <a:xfrm>
          <a:off x="1752111" y="166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75250</xdr:rowOff>
    </xdr:from>
    <xdr:to>
      <xdr:col>1</xdr:col>
      <xdr:colOff>485775</xdr:colOff>
      <xdr:row>97</xdr:row>
      <xdr:rowOff>5400</xdr:rowOff>
    </xdr:to>
    <xdr:sp macro="" textlink="">
      <xdr:nvSpPr>
        <xdr:cNvPr id="262" name="円/楕円 261"/>
        <xdr:cNvSpPr/>
      </xdr:nvSpPr>
      <xdr:spPr>
        <a:xfrm>
          <a:off x="1079500" y="165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167977</xdr:rowOff>
    </xdr:from>
    <xdr:ext cx="534377" cy="259045"/>
    <xdr:sp macro="" textlink="">
      <xdr:nvSpPr>
        <xdr:cNvPr id="263" name="テキスト ボックス 262"/>
        <xdr:cNvSpPr txBox="1"/>
      </xdr:nvSpPr>
      <xdr:spPr>
        <a:xfrm>
          <a:off x="863111" y="166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67463</xdr:rowOff>
    </xdr:from>
    <xdr:to>
      <xdr:col>15</xdr:col>
      <xdr:colOff>180340</xdr:colOff>
      <xdr:row>38</xdr:row>
      <xdr:rowOff>127356</xdr:rowOff>
    </xdr:to>
    <xdr:cxnSp macro="">
      <xdr:nvCxnSpPr>
        <xdr:cNvPr id="285" name="直線コネクタ 284"/>
        <xdr:cNvCxnSpPr/>
      </xdr:nvCxnSpPr>
      <xdr:spPr>
        <a:xfrm flipV="1">
          <a:off x="10475595" y="5725313"/>
          <a:ext cx="1270" cy="917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131183</xdr:rowOff>
    </xdr:from>
    <xdr:ext cx="313932" cy="259045"/>
    <xdr:sp macro="" textlink="">
      <xdr:nvSpPr>
        <xdr:cNvPr id="286" name="労働費最小値テキスト"/>
        <xdr:cNvSpPr txBox="1"/>
      </xdr:nvSpPr>
      <xdr:spPr>
        <a:xfrm>
          <a:off x="10528300" y="6646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127356</xdr:rowOff>
    </xdr:from>
    <xdr:to>
      <xdr:col>15</xdr:col>
      <xdr:colOff>269875</xdr:colOff>
      <xdr:row>38</xdr:row>
      <xdr:rowOff>127356</xdr:rowOff>
    </xdr:to>
    <xdr:cxnSp macro="">
      <xdr:nvCxnSpPr>
        <xdr:cNvPr id="287" name="直線コネクタ 286"/>
        <xdr:cNvCxnSpPr/>
      </xdr:nvCxnSpPr>
      <xdr:spPr>
        <a:xfrm>
          <a:off x="10388600" y="664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14140</xdr:rowOff>
    </xdr:from>
    <xdr:ext cx="469744" cy="259045"/>
    <xdr:sp macro="" textlink="">
      <xdr:nvSpPr>
        <xdr:cNvPr id="288" name="労働費最大値テキスト"/>
        <xdr:cNvSpPr txBox="1"/>
      </xdr:nvSpPr>
      <xdr:spPr>
        <a:xfrm>
          <a:off x="10528300" y="55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33</xdr:row>
      <xdr:rowOff>67463</xdr:rowOff>
    </xdr:from>
    <xdr:to>
      <xdr:col>15</xdr:col>
      <xdr:colOff>269875</xdr:colOff>
      <xdr:row>33</xdr:row>
      <xdr:rowOff>67463</xdr:rowOff>
    </xdr:to>
    <xdr:cxnSp macro="">
      <xdr:nvCxnSpPr>
        <xdr:cNvPr id="289" name="直線コネクタ 288"/>
        <xdr:cNvCxnSpPr/>
      </xdr:nvCxnSpPr>
      <xdr:spPr>
        <a:xfrm>
          <a:off x="10388600" y="572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148844</xdr:rowOff>
    </xdr:from>
    <xdr:to>
      <xdr:col>15</xdr:col>
      <xdr:colOff>180975</xdr:colOff>
      <xdr:row>38</xdr:row>
      <xdr:rowOff>712</xdr:rowOff>
    </xdr:to>
    <xdr:cxnSp macro="">
      <xdr:nvCxnSpPr>
        <xdr:cNvPr id="290" name="直線コネクタ 289"/>
        <xdr:cNvCxnSpPr/>
      </xdr:nvCxnSpPr>
      <xdr:spPr>
        <a:xfrm>
          <a:off x="9639300" y="6492494"/>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157040</xdr:rowOff>
    </xdr:from>
    <xdr:ext cx="378565" cy="259045"/>
    <xdr:sp macro="" textlink="">
      <xdr:nvSpPr>
        <xdr:cNvPr id="291" name="労働費平均値テキスト"/>
        <xdr:cNvSpPr txBox="1"/>
      </xdr:nvSpPr>
      <xdr:spPr>
        <a:xfrm>
          <a:off x="10528300" y="61577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134163</xdr:rowOff>
    </xdr:from>
    <xdr:to>
      <xdr:col>15</xdr:col>
      <xdr:colOff>231775</xdr:colOff>
      <xdr:row>37</xdr:row>
      <xdr:rowOff>64313</xdr:rowOff>
    </xdr:to>
    <xdr:sp macro="" textlink="">
      <xdr:nvSpPr>
        <xdr:cNvPr id="292" name="フローチャート : 判断 291"/>
        <xdr:cNvSpPr/>
      </xdr:nvSpPr>
      <xdr:spPr>
        <a:xfrm>
          <a:off x="104267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158902</xdr:rowOff>
    </xdr:from>
    <xdr:to>
      <xdr:col>14</xdr:col>
      <xdr:colOff>28575</xdr:colOff>
      <xdr:row>37</xdr:row>
      <xdr:rowOff>148844</xdr:rowOff>
    </xdr:to>
    <xdr:cxnSp macro="">
      <xdr:nvCxnSpPr>
        <xdr:cNvPr id="293" name="直線コネクタ 292"/>
        <xdr:cNvCxnSpPr/>
      </xdr:nvCxnSpPr>
      <xdr:spPr>
        <a:xfrm>
          <a:off x="8750300" y="5645302"/>
          <a:ext cx="889000" cy="8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4" name="フローチャート : 判断 293"/>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5" name="テキスト ボックス 294"/>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158902</xdr:rowOff>
    </xdr:from>
    <xdr:to>
      <xdr:col>12</xdr:col>
      <xdr:colOff>511175</xdr:colOff>
      <xdr:row>35</xdr:row>
      <xdr:rowOff>52375</xdr:rowOff>
    </xdr:to>
    <xdr:cxnSp macro="">
      <xdr:nvCxnSpPr>
        <xdr:cNvPr id="296" name="直線コネクタ 295"/>
        <xdr:cNvCxnSpPr/>
      </xdr:nvCxnSpPr>
      <xdr:spPr>
        <a:xfrm flipV="1">
          <a:off x="7861300" y="5645302"/>
          <a:ext cx="889000" cy="4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7" name="フローチャート : 判断 296"/>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79214</xdr:rowOff>
    </xdr:from>
    <xdr:ext cx="469744" cy="259045"/>
    <xdr:sp macro="" textlink="">
      <xdr:nvSpPr>
        <xdr:cNvPr id="298" name="テキスト ボックス 297"/>
        <xdr:cNvSpPr txBox="1"/>
      </xdr:nvSpPr>
      <xdr:spPr>
        <a:xfrm>
          <a:off x="8515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73406</xdr:rowOff>
    </xdr:from>
    <xdr:to>
      <xdr:col>11</xdr:col>
      <xdr:colOff>307975</xdr:colOff>
      <xdr:row>35</xdr:row>
      <xdr:rowOff>52375</xdr:rowOff>
    </xdr:to>
    <xdr:cxnSp macro="">
      <xdr:nvCxnSpPr>
        <xdr:cNvPr id="299" name="直線コネクタ 298"/>
        <xdr:cNvCxnSpPr/>
      </xdr:nvCxnSpPr>
      <xdr:spPr>
        <a:xfrm>
          <a:off x="6972300" y="5559806"/>
          <a:ext cx="889000" cy="4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0" name="フローチャート : 判断 299"/>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1" name="テキスト ボックス 300"/>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2" name="フローチャート : 判断 301"/>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3" name="テキスト ボックス 302"/>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121361</xdr:rowOff>
    </xdr:from>
    <xdr:to>
      <xdr:col>15</xdr:col>
      <xdr:colOff>231775</xdr:colOff>
      <xdr:row>38</xdr:row>
      <xdr:rowOff>51512</xdr:rowOff>
    </xdr:to>
    <xdr:sp macro="" textlink="">
      <xdr:nvSpPr>
        <xdr:cNvPr id="309" name="円/楕円 308"/>
        <xdr:cNvSpPr/>
      </xdr:nvSpPr>
      <xdr:spPr>
        <a:xfrm>
          <a:off x="104267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36288</xdr:rowOff>
    </xdr:from>
    <xdr:ext cx="378565" cy="259045"/>
    <xdr:sp macro="" textlink="">
      <xdr:nvSpPr>
        <xdr:cNvPr id="310" name="労働費該当値テキスト"/>
        <xdr:cNvSpPr txBox="1"/>
      </xdr:nvSpPr>
      <xdr:spPr>
        <a:xfrm>
          <a:off x="10528300" y="637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98044</xdr:rowOff>
    </xdr:from>
    <xdr:to>
      <xdr:col>14</xdr:col>
      <xdr:colOff>79375</xdr:colOff>
      <xdr:row>38</xdr:row>
      <xdr:rowOff>28194</xdr:rowOff>
    </xdr:to>
    <xdr:sp macro="" textlink="">
      <xdr:nvSpPr>
        <xdr:cNvPr id="311" name="円/楕円 310"/>
        <xdr:cNvSpPr/>
      </xdr:nvSpPr>
      <xdr:spPr>
        <a:xfrm>
          <a:off x="958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19321</xdr:rowOff>
    </xdr:from>
    <xdr:ext cx="378565" cy="259045"/>
    <xdr:sp macro="" textlink="">
      <xdr:nvSpPr>
        <xdr:cNvPr id="312" name="テキスト ボックス 311"/>
        <xdr:cNvSpPr txBox="1"/>
      </xdr:nvSpPr>
      <xdr:spPr>
        <a:xfrm>
          <a:off x="9450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108102</xdr:rowOff>
    </xdr:from>
    <xdr:to>
      <xdr:col>12</xdr:col>
      <xdr:colOff>561975</xdr:colOff>
      <xdr:row>33</xdr:row>
      <xdr:rowOff>38252</xdr:rowOff>
    </xdr:to>
    <xdr:sp macro="" textlink="">
      <xdr:nvSpPr>
        <xdr:cNvPr id="313" name="円/楕円 312"/>
        <xdr:cNvSpPr/>
      </xdr:nvSpPr>
      <xdr:spPr>
        <a:xfrm>
          <a:off x="86995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54779</xdr:rowOff>
    </xdr:from>
    <xdr:ext cx="469744" cy="259045"/>
    <xdr:sp macro="" textlink="">
      <xdr:nvSpPr>
        <xdr:cNvPr id="314" name="テキスト ボックス 313"/>
        <xdr:cNvSpPr txBox="1"/>
      </xdr:nvSpPr>
      <xdr:spPr>
        <a:xfrm>
          <a:off x="8515427" y="53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1575</xdr:rowOff>
    </xdr:from>
    <xdr:to>
      <xdr:col>11</xdr:col>
      <xdr:colOff>358775</xdr:colOff>
      <xdr:row>35</xdr:row>
      <xdr:rowOff>103175</xdr:rowOff>
    </xdr:to>
    <xdr:sp macro="" textlink="">
      <xdr:nvSpPr>
        <xdr:cNvPr id="315" name="円/楕円 314"/>
        <xdr:cNvSpPr/>
      </xdr:nvSpPr>
      <xdr:spPr>
        <a:xfrm>
          <a:off x="7810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94302</xdr:rowOff>
    </xdr:from>
    <xdr:ext cx="469744" cy="259045"/>
    <xdr:sp macro="" textlink="">
      <xdr:nvSpPr>
        <xdr:cNvPr id="316" name="テキスト ボックス 315"/>
        <xdr:cNvSpPr txBox="1"/>
      </xdr:nvSpPr>
      <xdr:spPr>
        <a:xfrm>
          <a:off x="7626427"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22606</xdr:rowOff>
    </xdr:from>
    <xdr:to>
      <xdr:col>10</xdr:col>
      <xdr:colOff>155575</xdr:colOff>
      <xdr:row>32</xdr:row>
      <xdr:rowOff>124206</xdr:rowOff>
    </xdr:to>
    <xdr:sp macro="" textlink="">
      <xdr:nvSpPr>
        <xdr:cNvPr id="317" name="円/楕円 316"/>
        <xdr:cNvSpPr/>
      </xdr:nvSpPr>
      <xdr:spPr>
        <a:xfrm>
          <a:off x="69215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140733</xdr:rowOff>
    </xdr:from>
    <xdr:ext cx="469744" cy="259045"/>
    <xdr:sp macro="" textlink="">
      <xdr:nvSpPr>
        <xdr:cNvPr id="318" name="テキスト ボックス 317"/>
        <xdr:cNvSpPr txBox="1"/>
      </xdr:nvSpPr>
      <xdr:spPr>
        <a:xfrm>
          <a:off x="6737427" y="52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106607</xdr:rowOff>
    </xdr:from>
    <xdr:to>
      <xdr:col>15</xdr:col>
      <xdr:colOff>180975</xdr:colOff>
      <xdr:row>56</xdr:row>
      <xdr:rowOff>21590</xdr:rowOff>
    </xdr:to>
    <xdr:cxnSp macro="">
      <xdr:nvCxnSpPr>
        <xdr:cNvPr id="349" name="直線コネクタ 348"/>
        <xdr:cNvCxnSpPr/>
      </xdr:nvCxnSpPr>
      <xdr:spPr>
        <a:xfrm flipV="1">
          <a:off x="9639300" y="9536357"/>
          <a:ext cx="838200" cy="8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15402</xdr:rowOff>
    </xdr:from>
    <xdr:ext cx="469744" cy="259045"/>
    <xdr:sp macro="" textlink="">
      <xdr:nvSpPr>
        <xdr:cNvPr id="350" name="農林水産業費平均値テキスト"/>
        <xdr:cNvSpPr txBox="1"/>
      </xdr:nvSpPr>
      <xdr:spPr>
        <a:xfrm>
          <a:off x="10528300" y="97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71120</xdr:rowOff>
    </xdr:from>
    <xdr:to>
      <xdr:col>14</xdr:col>
      <xdr:colOff>28575</xdr:colOff>
      <xdr:row>56</xdr:row>
      <xdr:rowOff>21590</xdr:rowOff>
    </xdr:to>
    <xdr:cxnSp macro="">
      <xdr:nvCxnSpPr>
        <xdr:cNvPr id="352" name="直線コネクタ 351"/>
        <xdr:cNvCxnSpPr/>
      </xdr:nvCxnSpPr>
      <xdr:spPr>
        <a:xfrm>
          <a:off x="8750300" y="95008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95848</xdr:rowOff>
    </xdr:from>
    <xdr:ext cx="469744" cy="259045"/>
    <xdr:sp macro="" textlink="">
      <xdr:nvSpPr>
        <xdr:cNvPr id="354" name="テキスト ボックス 353"/>
        <xdr:cNvSpPr txBox="1"/>
      </xdr:nvSpPr>
      <xdr:spPr>
        <a:xfrm>
          <a:off x="9404427" y="9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71120</xdr:rowOff>
    </xdr:from>
    <xdr:to>
      <xdr:col>12</xdr:col>
      <xdr:colOff>511175</xdr:colOff>
      <xdr:row>55</xdr:row>
      <xdr:rowOff>136652</xdr:rowOff>
    </xdr:to>
    <xdr:cxnSp macro="">
      <xdr:nvCxnSpPr>
        <xdr:cNvPr id="355" name="直線コネクタ 354"/>
        <xdr:cNvCxnSpPr/>
      </xdr:nvCxnSpPr>
      <xdr:spPr>
        <a:xfrm flipV="1">
          <a:off x="7861300" y="9500870"/>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34017</xdr:rowOff>
    </xdr:from>
    <xdr:ext cx="469744" cy="259045"/>
    <xdr:sp macro="" textlink="">
      <xdr:nvSpPr>
        <xdr:cNvPr id="357" name="テキスト ボックス 356"/>
        <xdr:cNvSpPr txBox="1"/>
      </xdr:nvSpPr>
      <xdr:spPr>
        <a:xfrm>
          <a:off x="8515427" y="96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10704</xdr:rowOff>
    </xdr:from>
    <xdr:to>
      <xdr:col>11</xdr:col>
      <xdr:colOff>307975</xdr:colOff>
      <xdr:row>55</xdr:row>
      <xdr:rowOff>136652</xdr:rowOff>
    </xdr:to>
    <xdr:cxnSp macro="">
      <xdr:nvCxnSpPr>
        <xdr:cNvPr id="358" name="直線コネクタ 357"/>
        <xdr:cNvCxnSpPr/>
      </xdr:nvCxnSpPr>
      <xdr:spPr>
        <a:xfrm>
          <a:off x="6972300" y="9440454"/>
          <a:ext cx="889000" cy="1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94976</xdr:rowOff>
    </xdr:from>
    <xdr:ext cx="469744" cy="259045"/>
    <xdr:sp macro="" textlink="">
      <xdr:nvSpPr>
        <xdr:cNvPr id="360" name="テキスト ボックス 359"/>
        <xdr:cNvSpPr txBox="1"/>
      </xdr:nvSpPr>
      <xdr:spPr>
        <a:xfrm>
          <a:off x="7626427" y="96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77668</xdr:rowOff>
    </xdr:from>
    <xdr:ext cx="469744" cy="259045"/>
    <xdr:sp macro="" textlink="">
      <xdr:nvSpPr>
        <xdr:cNvPr id="362" name="テキスト ボックス 361"/>
        <xdr:cNvSpPr txBox="1"/>
      </xdr:nvSpPr>
      <xdr:spPr>
        <a:xfrm>
          <a:off x="6737427" y="96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55807</xdr:rowOff>
    </xdr:from>
    <xdr:to>
      <xdr:col>15</xdr:col>
      <xdr:colOff>231775</xdr:colOff>
      <xdr:row>55</xdr:row>
      <xdr:rowOff>157407</xdr:rowOff>
    </xdr:to>
    <xdr:sp macro="" textlink="">
      <xdr:nvSpPr>
        <xdr:cNvPr id="368" name="円/楕円 367"/>
        <xdr:cNvSpPr/>
      </xdr:nvSpPr>
      <xdr:spPr>
        <a:xfrm>
          <a:off x="10426700" y="94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78684</xdr:rowOff>
    </xdr:from>
    <xdr:ext cx="469744" cy="259045"/>
    <xdr:sp macro="" textlink="">
      <xdr:nvSpPr>
        <xdr:cNvPr id="369" name="農林水産業費該当値テキスト"/>
        <xdr:cNvSpPr txBox="1"/>
      </xdr:nvSpPr>
      <xdr:spPr>
        <a:xfrm>
          <a:off x="10528300" y="93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142240</xdr:rowOff>
    </xdr:from>
    <xdr:to>
      <xdr:col>14</xdr:col>
      <xdr:colOff>79375</xdr:colOff>
      <xdr:row>56</xdr:row>
      <xdr:rowOff>72390</xdr:rowOff>
    </xdr:to>
    <xdr:sp macro="" textlink="">
      <xdr:nvSpPr>
        <xdr:cNvPr id="370" name="円/楕円 369"/>
        <xdr:cNvSpPr/>
      </xdr:nvSpPr>
      <xdr:spPr>
        <a:xfrm>
          <a:off x="9588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88917</xdr:rowOff>
    </xdr:from>
    <xdr:ext cx="469744" cy="259045"/>
    <xdr:sp macro="" textlink="">
      <xdr:nvSpPr>
        <xdr:cNvPr id="371" name="テキスト ボックス 370"/>
        <xdr:cNvSpPr txBox="1"/>
      </xdr:nvSpPr>
      <xdr:spPr>
        <a:xfrm>
          <a:off x="9404427" y="934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20320</xdr:rowOff>
    </xdr:from>
    <xdr:to>
      <xdr:col>12</xdr:col>
      <xdr:colOff>561975</xdr:colOff>
      <xdr:row>55</xdr:row>
      <xdr:rowOff>121920</xdr:rowOff>
    </xdr:to>
    <xdr:sp macro="" textlink="">
      <xdr:nvSpPr>
        <xdr:cNvPr id="372" name="円/楕円 371"/>
        <xdr:cNvSpPr/>
      </xdr:nvSpPr>
      <xdr:spPr>
        <a:xfrm>
          <a:off x="8699500" y="94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138447</xdr:rowOff>
    </xdr:from>
    <xdr:ext cx="469744" cy="259045"/>
    <xdr:sp macro="" textlink="">
      <xdr:nvSpPr>
        <xdr:cNvPr id="373" name="テキスト ボックス 372"/>
        <xdr:cNvSpPr txBox="1"/>
      </xdr:nvSpPr>
      <xdr:spPr>
        <a:xfrm>
          <a:off x="8515427" y="922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85852</xdr:rowOff>
    </xdr:from>
    <xdr:to>
      <xdr:col>11</xdr:col>
      <xdr:colOff>358775</xdr:colOff>
      <xdr:row>56</xdr:row>
      <xdr:rowOff>16002</xdr:rowOff>
    </xdr:to>
    <xdr:sp macro="" textlink="">
      <xdr:nvSpPr>
        <xdr:cNvPr id="374" name="円/楕円 373"/>
        <xdr:cNvSpPr/>
      </xdr:nvSpPr>
      <xdr:spPr>
        <a:xfrm>
          <a:off x="7810500" y="95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32529</xdr:rowOff>
    </xdr:from>
    <xdr:ext cx="469744" cy="259045"/>
    <xdr:sp macro="" textlink="">
      <xdr:nvSpPr>
        <xdr:cNvPr id="375" name="テキスト ボックス 374"/>
        <xdr:cNvSpPr txBox="1"/>
      </xdr:nvSpPr>
      <xdr:spPr>
        <a:xfrm>
          <a:off x="7626427" y="929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131354</xdr:rowOff>
    </xdr:from>
    <xdr:to>
      <xdr:col>10</xdr:col>
      <xdr:colOff>155575</xdr:colOff>
      <xdr:row>55</xdr:row>
      <xdr:rowOff>61504</xdr:rowOff>
    </xdr:to>
    <xdr:sp macro="" textlink="">
      <xdr:nvSpPr>
        <xdr:cNvPr id="376" name="円/楕円 375"/>
        <xdr:cNvSpPr/>
      </xdr:nvSpPr>
      <xdr:spPr>
        <a:xfrm>
          <a:off x="6921500" y="93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78031</xdr:rowOff>
    </xdr:from>
    <xdr:ext cx="469744" cy="259045"/>
    <xdr:sp macro="" textlink="">
      <xdr:nvSpPr>
        <xdr:cNvPr id="377" name="テキスト ボックス 376"/>
        <xdr:cNvSpPr txBox="1"/>
      </xdr:nvSpPr>
      <xdr:spPr>
        <a:xfrm>
          <a:off x="6737427" y="916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100952</xdr:rowOff>
    </xdr:from>
    <xdr:to>
      <xdr:col>15</xdr:col>
      <xdr:colOff>180975</xdr:colOff>
      <xdr:row>76</xdr:row>
      <xdr:rowOff>159550</xdr:rowOff>
    </xdr:to>
    <xdr:cxnSp macro="">
      <xdr:nvCxnSpPr>
        <xdr:cNvPr id="406" name="直線コネクタ 405"/>
        <xdr:cNvCxnSpPr/>
      </xdr:nvCxnSpPr>
      <xdr:spPr>
        <a:xfrm flipV="1">
          <a:off x="9639300" y="13131152"/>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43705</xdr:rowOff>
    </xdr:from>
    <xdr:ext cx="469744" cy="259045"/>
    <xdr:sp macro="" textlink="">
      <xdr:nvSpPr>
        <xdr:cNvPr id="407" name="商工費平均値テキスト"/>
        <xdr:cNvSpPr txBox="1"/>
      </xdr:nvSpPr>
      <xdr:spPr>
        <a:xfrm>
          <a:off x="10528300" y="1324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156617</xdr:rowOff>
    </xdr:from>
    <xdr:to>
      <xdr:col>14</xdr:col>
      <xdr:colOff>28575</xdr:colOff>
      <xdr:row>76</xdr:row>
      <xdr:rowOff>159550</xdr:rowOff>
    </xdr:to>
    <xdr:cxnSp macro="">
      <xdr:nvCxnSpPr>
        <xdr:cNvPr id="409" name="直線コネクタ 408"/>
        <xdr:cNvCxnSpPr/>
      </xdr:nvCxnSpPr>
      <xdr:spPr>
        <a:xfrm>
          <a:off x="8750300" y="1318681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11" name="テキスト ボックス 410"/>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46774</xdr:rowOff>
    </xdr:from>
    <xdr:to>
      <xdr:col>12</xdr:col>
      <xdr:colOff>511175</xdr:colOff>
      <xdr:row>76</xdr:row>
      <xdr:rowOff>156617</xdr:rowOff>
    </xdr:to>
    <xdr:cxnSp macro="">
      <xdr:nvCxnSpPr>
        <xdr:cNvPr id="412" name="直線コネクタ 411"/>
        <xdr:cNvCxnSpPr/>
      </xdr:nvCxnSpPr>
      <xdr:spPr>
        <a:xfrm>
          <a:off x="7861300" y="13076974"/>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14" name="テキスト ボックス 413"/>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46774</xdr:rowOff>
    </xdr:from>
    <xdr:to>
      <xdr:col>11</xdr:col>
      <xdr:colOff>307975</xdr:colOff>
      <xdr:row>76</xdr:row>
      <xdr:rowOff>132462</xdr:rowOff>
    </xdr:to>
    <xdr:cxnSp macro="">
      <xdr:nvCxnSpPr>
        <xdr:cNvPr id="415" name="直線コネクタ 414"/>
        <xdr:cNvCxnSpPr/>
      </xdr:nvCxnSpPr>
      <xdr:spPr>
        <a:xfrm flipV="1">
          <a:off x="6972300" y="13076974"/>
          <a:ext cx="889000" cy="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7" name="テキスト ボックス 416"/>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9" name="テキスト ボックス 418"/>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50152</xdr:rowOff>
    </xdr:from>
    <xdr:to>
      <xdr:col>15</xdr:col>
      <xdr:colOff>231775</xdr:colOff>
      <xdr:row>76</xdr:row>
      <xdr:rowOff>151752</xdr:rowOff>
    </xdr:to>
    <xdr:sp macro="" textlink="">
      <xdr:nvSpPr>
        <xdr:cNvPr id="425" name="円/楕円 424"/>
        <xdr:cNvSpPr/>
      </xdr:nvSpPr>
      <xdr:spPr>
        <a:xfrm>
          <a:off x="104267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73029</xdr:rowOff>
    </xdr:from>
    <xdr:ext cx="534377" cy="259045"/>
    <xdr:sp macro="" textlink="">
      <xdr:nvSpPr>
        <xdr:cNvPr id="426" name="商工費該当値テキスト"/>
        <xdr:cNvSpPr txBox="1"/>
      </xdr:nvSpPr>
      <xdr:spPr>
        <a:xfrm>
          <a:off x="10528300" y="129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108750</xdr:rowOff>
    </xdr:from>
    <xdr:to>
      <xdr:col>14</xdr:col>
      <xdr:colOff>79375</xdr:colOff>
      <xdr:row>77</xdr:row>
      <xdr:rowOff>38900</xdr:rowOff>
    </xdr:to>
    <xdr:sp macro="" textlink="">
      <xdr:nvSpPr>
        <xdr:cNvPr id="427" name="円/楕円 426"/>
        <xdr:cNvSpPr/>
      </xdr:nvSpPr>
      <xdr:spPr>
        <a:xfrm>
          <a:off x="9588500" y="13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55427</xdr:rowOff>
    </xdr:from>
    <xdr:ext cx="534377" cy="259045"/>
    <xdr:sp macro="" textlink="">
      <xdr:nvSpPr>
        <xdr:cNvPr id="428" name="テキスト ボックス 427"/>
        <xdr:cNvSpPr txBox="1"/>
      </xdr:nvSpPr>
      <xdr:spPr>
        <a:xfrm>
          <a:off x="9372111" y="129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105817</xdr:rowOff>
    </xdr:from>
    <xdr:to>
      <xdr:col>12</xdr:col>
      <xdr:colOff>561975</xdr:colOff>
      <xdr:row>77</xdr:row>
      <xdr:rowOff>35967</xdr:rowOff>
    </xdr:to>
    <xdr:sp macro="" textlink="">
      <xdr:nvSpPr>
        <xdr:cNvPr id="429" name="円/楕円 428"/>
        <xdr:cNvSpPr/>
      </xdr:nvSpPr>
      <xdr:spPr>
        <a:xfrm>
          <a:off x="8699500" y="13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52493</xdr:rowOff>
    </xdr:from>
    <xdr:ext cx="534377" cy="259045"/>
    <xdr:sp macro="" textlink="">
      <xdr:nvSpPr>
        <xdr:cNvPr id="430" name="テキスト ボックス 429"/>
        <xdr:cNvSpPr txBox="1"/>
      </xdr:nvSpPr>
      <xdr:spPr>
        <a:xfrm>
          <a:off x="8483111" y="129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167424</xdr:rowOff>
    </xdr:from>
    <xdr:to>
      <xdr:col>11</xdr:col>
      <xdr:colOff>358775</xdr:colOff>
      <xdr:row>76</xdr:row>
      <xdr:rowOff>97574</xdr:rowOff>
    </xdr:to>
    <xdr:sp macro="" textlink="">
      <xdr:nvSpPr>
        <xdr:cNvPr id="431" name="円/楕円 430"/>
        <xdr:cNvSpPr/>
      </xdr:nvSpPr>
      <xdr:spPr>
        <a:xfrm>
          <a:off x="78105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114101</xdr:rowOff>
    </xdr:from>
    <xdr:ext cx="534377" cy="259045"/>
    <xdr:sp macro="" textlink="">
      <xdr:nvSpPr>
        <xdr:cNvPr id="432" name="テキスト ボックス 431"/>
        <xdr:cNvSpPr txBox="1"/>
      </xdr:nvSpPr>
      <xdr:spPr>
        <a:xfrm>
          <a:off x="7594111" y="128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81662</xdr:rowOff>
    </xdr:from>
    <xdr:to>
      <xdr:col>10</xdr:col>
      <xdr:colOff>155575</xdr:colOff>
      <xdr:row>77</xdr:row>
      <xdr:rowOff>11812</xdr:rowOff>
    </xdr:to>
    <xdr:sp macro="" textlink="">
      <xdr:nvSpPr>
        <xdr:cNvPr id="433" name="円/楕円 432"/>
        <xdr:cNvSpPr/>
      </xdr:nvSpPr>
      <xdr:spPr>
        <a:xfrm>
          <a:off x="6921500" y="131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28338</xdr:rowOff>
    </xdr:from>
    <xdr:ext cx="534377" cy="259045"/>
    <xdr:sp macro="" textlink="">
      <xdr:nvSpPr>
        <xdr:cNvPr id="434" name="テキスト ボックス 433"/>
        <xdr:cNvSpPr txBox="1"/>
      </xdr:nvSpPr>
      <xdr:spPr>
        <a:xfrm>
          <a:off x="6705111" y="128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36899</xdr:rowOff>
    </xdr:from>
    <xdr:to>
      <xdr:col>15</xdr:col>
      <xdr:colOff>180975</xdr:colOff>
      <xdr:row>95</xdr:row>
      <xdr:rowOff>83944</xdr:rowOff>
    </xdr:to>
    <xdr:cxnSp macro="">
      <xdr:nvCxnSpPr>
        <xdr:cNvPr id="462" name="直線コネクタ 461"/>
        <xdr:cNvCxnSpPr/>
      </xdr:nvCxnSpPr>
      <xdr:spPr>
        <a:xfrm>
          <a:off x="9639300" y="16324649"/>
          <a:ext cx="8382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36899</xdr:rowOff>
    </xdr:from>
    <xdr:to>
      <xdr:col>14</xdr:col>
      <xdr:colOff>28575</xdr:colOff>
      <xdr:row>95</xdr:row>
      <xdr:rowOff>132224</xdr:rowOff>
    </xdr:to>
    <xdr:cxnSp macro="">
      <xdr:nvCxnSpPr>
        <xdr:cNvPr id="465" name="直線コネクタ 464"/>
        <xdr:cNvCxnSpPr/>
      </xdr:nvCxnSpPr>
      <xdr:spPr>
        <a:xfrm flipV="1">
          <a:off x="8750300" y="16324649"/>
          <a:ext cx="889000" cy="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132224</xdr:rowOff>
    </xdr:from>
    <xdr:to>
      <xdr:col>12</xdr:col>
      <xdr:colOff>511175</xdr:colOff>
      <xdr:row>96</xdr:row>
      <xdr:rowOff>36671</xdr:rowOff>
    </xdr:to>
    <xdr:cxnSp macro="">
      <xdr:nvCxnSpPr>
        <xdr:cNvPr id="468" name="直線コネクタ 467"/>
        <xdr:cNvCxnSpPr/>
      </xdr:nvCxnSpPr>
      <xdr:spPr>
        <a:xfrm flipV="1">
          <a:off x="7861300" y="16419974"/>
          <a:ext cx="889000" cy="7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76219</xdr:rowOff>
    </xdr:from>
    <xdr:ext cx="534377" cy="259045"/>
    <xdr:sp macro="" textlink="">
      <xdr:nvSpPr>
        <xdr:cNvPr id="470" name="テキスト ボックス 469"/>
        <xdr:cNvSpPr txBox="1"/>
      </xdr:nvSpPr>
      <xdr:spPr>
        <a:xfrm>
          <a:off x="8483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25217</xdr:rowOff>
    </xdr:from>
    <xdr:to>
      <xdr:col>11</xdr:col>
      <xdr:colOff>307975</xdr:colOff>
      <xdr:row>96</xdr:row>
      <xdr:rowOff>36671</xdr:rowOff>
    </xdr:to>
    <xdr:cxnSp macro="">
      <xdr:nvCxnSpPr>
        <xdr:cNvPr id="471" name="直線コネクタ 470"/>
        <xdr:cNvCxnSpPr/>
      </xdr:nvCxnSpPr>
      <xdr:spPr>
        <a:xfrm>
          <a:off x="6972300" y="16484417"/>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3" name="テキスト ボックス 472"/>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5" name="テキスト ボックス 474"/>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33144</xdr:rowOff>
    </xdr:from>
    <xdr:to>
      <xdr:col>15</xdr:col>
      <xdr:colOff>231775</xdr:colOff>
      <xdr:row>95</xdr:row>
      <xdr:rowOff>134744</xdr:rowOff>
    </xdr:to>
    <xdr:sp macro="" textlink="">
      <xdr:nvSpPr>
        <xdr:cNvPr id="481" name="円/楕円 480"/>
        <xdr:cNvSpPr/>
      </xdr:nvSpPr>
      <xdr:spPr>
        <a:xfrm>
          <a:off x="10426700" y="163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56021</xdr:rowOff>
    </xdr:from>
    <xdr:ext cx="534377" cy="259045"/>
    <xdr:sp macro="" textlink="">
      <xdr:nvSpPr>
        <xdr:cNvPr id="482" name="土木費該当値テキスト"/>
        <xdr:cNvSpPr txBox="1"/>
      </xdr:nvSpPr>
      <xdr:spPr>
        <a:xfrm>
          <a:off x="10528300" y="1617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44,939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157549</xdr:rowOff>
    </xdr:from>
    <xdr:to>
      <xdr:col>14</xdr:col>
      <xdr:colOff>79375</xdr:colOff>
      <xdr:row>95</xdr:row>
      <xdr:rowOff>87699</xdr:rowOff>
    </xdr:to>
    <xdr:sp macro="" textlink="">
      <xdr:nvSpPr>
        <xdr:cNvPr id="483" name="円/楕円 482"/>
        <xdr:cNvSpPr/>
      </xdr:nvSpPr>
      <xdr:spPr>
        <a:xfrm>
          <a:off x="9588500" y="162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104226</xdr:rowOff>
    </xdr:from>
    <xdr:ext cx="534377" cy="259045"/>
    <xdr:sp macro="" textlink="">
      <xdr:nvSpPr>
        <xdr:cNvPr id="484" name="テキスト ボックス 483"/>
        <xdr:cNvSpPr txBox="1"/>
      </xdr:nvSpPr>
      <xdr:spPr>
        <a:xfrm>
          <a:off x="9372111" y="160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81424</xdr:rowOff>
    </xdr:from>
    <xdr:to>
      <xdr:col>12</xdr:col>
      <xdr:colOff>561975</xdr:colOff>
      <xdr:row>96</xdr:row>
      <xdr:rowOff>11574</xdr:rowOff>
    </xdr:to>
    <xdr:sp macro="" textlink="">
      <xdr:nvSpPr>
        <xdr:cNvPr id="485" name="円/楕円 484"/>
        <xdr:cNvSpPr/>
      </xdr:nvSpPr>
      <xdr:spPr>
        <a:xfrm>
          <a:off x="8699500" y="163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28101</xdr:rowOff>
    </xdr:from>
    <xdr:ext cx="534377" cy="259045"/>
    <xdr:sp macro="" textlink="">
      <xdr:nvSpPr>
        <xdr:cNvPr id="486" name="テキスト ボックス 485"/>
        <xdr:cNvSpPr txBox="1"/>
      </xdr:nvSpPr>
      <xdr:spPr>
        <a:xfrm>
          <a:off x="8483111" y="161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157321</xdr:rowOff>
    </xdr:from>
    <xdr:to>
      <xdr:col>11</xdr:col>
      <xdr:colOff>358775</xdr:colOff>
      <xdr:row>96</xdr:row>
      <xdr:rowOff>87471</xdr:rowOff>
    </xdr:to>
    <xdr:sp macro="" textlink="">
      <xdr:nvSpPr>
        <xdr:cNvPr id="487" name="円/楕円 486"/>
        <xdr:cNvSpPr/>
      </xdr:nvSpPr>
      <xdr:spPr>
        <a:xfrm>
          <a:off x="7810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103998</xdr:rowOff>
    </xdr:from>
    <xdr:ext cx="534377" cy="259045"/>
    <xdr:sp macro="" textlink="">
      <xdr:nvSpPr>
        <xdr:cNvPr id="488" name="テキスト ボックス 487"/>
        <xdr:cNvSpPr txBox="1"/>
      </xdr:nvSpPr>
      <xdr:spPr>
        <a:xfrm>
          <a:off x="7594111" y="162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145867</xdr:rowOff>
    </xdr:from>
    <xdr:to>
      <xdr:col>10</xdr:col>
      <xdr:colOff>155575</xdr:colOff>
      <xdr:row>96</xdr:row>
      <xdr:rowOff>76017</xdr:rowOff>
    </xdr:to>
    <xdr:sp macro="" textlink="">
      <xdr:nvSpPr>
        <xdr:cNvPr id="489" name="円/楕円 488"/>
        <xdr:cNvSpPr/>
      </xdr:nvSpPr>
      <xdr:spPr>
        <a:xfrm>
          <a:off x="6921500" y="164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92544</xdr:rowOff>
    </xdr:from>
    <xdr:ext cx="534377" cy="259045"/>
    <xdr:sp macro="" textlink="">
      <xdr:nvSpPr>
        <xdr:cNvPr id="490" name="テキスト ボックス 489"/>
        <xdr:cNvSpPr txBox="1"/>
      </xdr:nvSpPr>
      <xdr:spPr>
        <a:xfrm>
          <a:off x="6705111" y="162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121412</xdr:rowOff>
    </xdr:from>
    <xdr:to>
      <xdr:col>23</xdr:col>
      <xdr:colOff>517525</xdr:colOff>
      <xdr:row>36</xdr:row>
      <xdr:rowOff>20937</xdr:rowOff>
    </xdr:to>
    <xdr:cxnSp macro="">
      <xdr:nvCxnSpPr>
        <xdr:cNvPr id="522" name="直線コネクタ 521"/>
        <xdr:cNvCxnSpPr/>
      </xdr:nvCxnSpPr>
      <xdr:spPr>
        <a:xfrm>
          <a:off x="15481300" y="6122162"/>
          <a:ext cx="838200" cy="7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62629</xdr:rowOff>
    </xdr:from>
    <xdr:to>
      <xdr:col>22</xdr:col>
      <xdr:colOff>365125</xdr:colOff>
      <xdr:row>35</xdr:row>
      <xdr:rowOff>121412</xdr:rowOff>
    </xdr:to>
    <xdr:cxnSp macro="">
      <xdr:nvCxnSpPr>
        <xdr:cNvPr id="525" name="直線コネクタ 524"/>
        <xdr:cNvCxnSpPr/>
      </xdr:nvCxnSpPr>
      <xdr:spPr>
        <a:xfrm>
          <a:off x="14592300" y="606337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62629</xdr:rowOff>
    </xdr:from>
    <xdr:to>
      <xdr:col>21</xdr:col>
      <xdr:colOff>161925</xdr:colOff>
      <xdr:row>35</xdr:row>
      <xdr:rowOff>151239</xdr:rowOff>
    </xdr:to>
    <xdr:cxnSp macro="">
      <xdr:nvCxnSpPr>
        <xdr:cNvPr id="528" name="直線コネクタ 527"/>
        <xdr:cNvCxnSpPr/>
      </xdr:nvCxnSpPr>
      <xdr:spPr>
        <a:xfrm flipV="1">
          <a:off x="13703300" y="6063379"/>
          <a:ext cx="8890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151239</xdr:rowOff>
    </xdr:from>
    <xdr:to>
      <xdr:col>19</xdr:col>
      <xdr:colOff>644525</xdr:colOff>
      <xdr:row>35</xdr:row>
      <xdr:rowOff>154396</xdr:rowOff>
    </xdr:to>
    <xdr:cxnSp macro="">
      <xdr:nvCxnSpPr>
        <xdr:cNvPr id="531" name="直線コネクタ 530"/>
        <xdr:cNvCxnSpPr/>
      </xdr:nvCxnSpPr>
      <xdr:spPr>
        <a:xfrm flipV="1">
          <a:off x="12814300" y="615198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141587</xdr:rowOff>
    </xdr:from>
    <xdr:to>
      <xdr:col>23</xdr:col>
      <xdr:colOff>568325</xdr:colOff>
      <xdr:row>36</xdr:row>
      <xdr:rowOff>71737</xdr:rowOff>
    </xdr:to>
    <xdr:sp macro="" textlink="">
      <xdr:nvSpPr>
        <xdr:cNvPr id="541" name="円/楕円 540"/>
        <xdr:cNvSpPr/>
      </xdr:nvSpPr>
      <xdr:spPr>
        <a:xfrm>
          <a:off x="16268700" y="61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120014</xdr:rowOff>
    </xdr:from>
    <xdr:ext cx="534377" cy="259045"/>
    <xdr:sp macro="" textlink="">
      <xdr:nvSpPr>
        <xdr:cNvPr id="542" name="消防費該当値テキスト"/>
        <xdr:cNvSpPr txBox="1"/>
      </xdr:nvSpPr>
      <xdr:spPr>
        <a:xfrm>
          <a:off x="16370300" y="612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70612</xdr:rowOff>
    </xdr:from>
    <xdr:to>
      <xdr:col>22</xdr:col>
      <xdr:colOff>415925</xdr:colOff>
      <xdr:row>36</xdr:row>
      <xdr:rowOff>762</xdr:rowOff>
    </xdr:to>
    <xdr:sp macro="" textlink="">
      <xdr:nvSpPr>
        <xdr:cNvPr id="543" name="円/楕円 542"/>
        <xdr:cNvSpPr/>
      </xdr:nvSpPr>
      <xdr:spPr>
        <a:xfrm>
          <a:off x="15430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163339</xdr:rowOff>
    </xdr:from>
    <xdr:ext cx="534377" cy="259045"/>
    <xdr:sp macro="" textlink="">
      <xdr:nvSpPr>
        <xdr:cNvPr id="544" name="テキスト ボックス 543"/>
        <xdr:cNvSpPr txBox="1"/>
      </xdr:nvSpPr>
      <xdr:spPr>
        <a:xfrm>
          <a:off x="15214111" y="61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11829</xdr:rowOff>
    </xdr:from>
    <xdr:to>
      <xdr:col>21</xdr:col>
      <xdr:colOff>212725</xdr:colOff>
      <xdr:row>35</xdr:row>
      <xdr:rowOff>113429</xdr:rowOff>
    </xdr:to>
    <xdr:sp macro="" textlink="">
      <xdr:nvSpPr>
        <xdr:cNvPr id="545" name="円/楕円 544"/>
        <xdr:cNvSpPr/>
      </xdr:nvSpPr>
      <xdr:spPr>
        <a:xfrm>
          <a:off x="14541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104556</xdr:rowOff>
    </xdr:from>
    <xdr:ext cx="534377" cy="259045"/>
    <xdr:sp macro="" textlink="">
      <xdr:nvSpPr>
        <xdr:cNvPr id="546" name="テキスト ボックス 545"/>
        <xdr:cNvSpPr txBox="1"/>
      </xdr:nvSpPr>
      <xdr:spPr>
        <a:xfrm>
          <a:off x="14325111" y="61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100439</xdr:rowOff>
    </xdr:from>
    <xdr:to>
      <xdr:col>20</xdr:col>
      <xdr:colOff>9525</xdr:colOff>
      <xdr:row>36</xdr:row>
      <xdr:rowOff>30589</xdr:rowOff>
    </xdr:to>
    <xdr:sp macro="" textlink="">
      <xdr:nvSpPr>
        <xdr:cNvPr id="547" name="円/楕円 546"/>
        <xdr:cNvSpPr/>
      </xdr:nvSpPr>
      <xdr:spPr>
        <a:xfrm>
          <a:off x="13652500" y="61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21716</xdr:rowOff>
    </xdr:from>
    <xdr:ext cx="534377" cy="259045"/>
    <xdr:sp macro="" textlink="">
      <xdr:nvSpPr>
        <xdr:cNvPr id="548" name="テキスト ボックス 547"/>
        <xdr:cNvSpPr txBox="1"/>
      </xdr:nvSpPr>
      <xdr:spPr>
        <a:xfrm>
          <a:off x="13436111" y="61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103596</xdr:rowOff>
    </xdr:from>
    <xdr:to>
      <xdr:col>18</xdr:col>
      <xdr:colOff>492125</xdr:colOff>
      <xdr:row>36</xdr:row>
      <xdr:rowOff>33746</xdr:rowOff>
    </xdr:to>
    <xdr:sp macro="" textlink="">
      <xdr:nvSpPr>
        <xdr:cNvPr id="549" name="円/楕円 548"/>
        <xdr:cNvSpPr/>
      </xdr:nvSpPr>
      <xdr:spPr>
        <a:xfrm>
          <a:off x="127635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24873</xdr:rowOff>
    </xdr:from>
    <xdr:ext cx="534377" cy="259045"/>
    <xdr:sp macro="" textlink="">
      <xdr:nvSpPr>
        <xdr:cNvPr id="550" name="テキスト ボックス 549"/>
        <xdr:cNvSpPr txBox="1"/>
      </xdr:nvSpPr>
      <xdr:spPr>
        <a:xfrm>
          <a:off x="12547111" y="61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126053</xdr:rowOff>
    </xdr:from>
    <xdr:to>
      <xdr:col>23</xdr:col>
      <xdr:colOff>517525</xdr:colOff>
      <xdr:row>56</xdr:row>
      <xdr:rowOff>149416</xdr:rowOff>
    </xdr:to>
    <xdr:cxnSp macro="">
      <xdr:nvCxnSpPr>
        <xdr:cNvPr id="578" name="直線コネクタ 577"/>
        <xdr:cNvCxnSpPr/>
      </xdr:nvCxnSpPr>
      <xdr:spPr>
        <a:xfrm flipV="1">
          <a:off x="15481300" y="9727253"/>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149416</xdr:rowOff>
    </xdr:from>
    <xdr:to>
      <xdr:col>22</xdr:col>
      <xdr:colOff>365125</xdr:colOff>
      <xdr:row>57</xdr:row>
      <xdr:rowOff>112223</xdr:rowOff>
    </xdr:to>
    <xdr:cxnSp macro="">
      <xdr:nvCxnSpPr>
        <xdr:cNvPr id="581" name="直線コネクタ 580"/>
        <xdr:cNvCxnSpPr/>
      </xdr:nvCxnSpPr>
      <xdr:spPr>
        <a:xfrm flipV="1">
          <a:off x="14592300" y="9750616"/>
          <a:ext cx="889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50798</xdr:rowOff>
    </xdr:from>
    <xdr:to>
      <xdr:col>21</xdr:col>
      <xdr:colOff>161925</xdr:colOff>
      <xdr:row>57</xdr:row>
      <xdr:rowOff>112223</xdr:rowOff>
    </xdr:to>
    <xdr:cxnSp macro="">
      <xdr:nvCxnSpPr>
        <xdr:cNvPr id="584" name="直線コネクタ 583"/>
        <xdr:cNvCxnSpPr/>
      </xdr:nvCxnSpPr>
      <xdr:spPr>
        <a:xfrm>
          <a:off x="13703300" y="9823448"/>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50798</xdr:rowOff>
    </xdr:from>
    <xdr:to>
      <xdr:col>19</xdr:col>
      <xdr:colOff>644525</xdr:colOff>
      <xdr:row>57</xdr:row>
      <xdr:rowOff>131882</xdr:rowOff>
    </xdr:to>
    <xdr:cxnSp macro="">
      <xdr:nvCxnSpPr>
        <xdr:cNvPr id="587" name="直線コネクタ 586"/>
        <xdr:cNvCxnSpPr/>
      </xdr:nvCxnSpPr>
      <xdr:spPr>
        <a:xfrm flipV="1">
          <a:off x="12814300" y="9823448"/>
          <a:ext cx="889000" cy="8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75253</xdr:rowOff>
    </xdr:from>
    <xdr:to>
      <xdr:col>23</xdr:col>
      <xdr:colOff>568325</xdr:colOff>
      <xdr:row>57</xdr:row>
      <xdr:rowOff>5403</xdr:rowOff>
    </xdr:to>
    <xdr:sp macro="" textlink="">
      <xdr:nvSpPr>
        <xdr:cNvPr id="597" name="円/楕円 596"/>
        <xdr:cNvSpPr/>
      </xdr:nvSpPr>
      <xdr:spPr>
        <a:xfrm>
          <a:off x="16268700" y="96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53680</xdr:rowOff>
    </xdr:from>
    <xdr:ext cx="534377" cy="259045"/>
    <xdr:sp macro="" textlink="">
      <xdr:nvSpPr>
        <xdr:cNvPr id="598" name="教育費該当値テキスト"/>
        <xdr:cNvSpPr txBox="1"/>
      </xdr:nvSpPr>
      <xdr:spPr>
        <a:xfrm>
          <a:off x="16370300" y="96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98616</xdr:rowOff>
    </xdr:from>
    <xdr:to>
      <xdr:col>22</xdr:col>
      <xdr:colOff>415925</xdr:colOff>
      <xdr:row>57</xdr:row>
      <xdr:rowOff>28766</xdr:rowOff>
    </xdr:to>
    <xdr:sp macro="" textlink="">
      <xdr:nvSpPr>
        <xdr:cNvPr id="599" name="円/楕円 598"/>
        <xdr:cNvSpPr/>
      </xdr:nvSpPr>
      <xdr:spPr>
        <a:xfrm>
          <a:off x="15430500" y="96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19893</xdr:rowOff>
    </xdr:from>
    <xdr:ext cx="534377" cy="259045"/>
    <xdr:sp macro="" textlink="">
      <xdr:nvSpPr>
        <xdr:cNvPr id="600" name="テキスト ボックス 599"/>
        <xdr:cNvSpPr txBox="1"/>
      </xdr:nvSpPr>
      <xdr:spPr>
        <a:xfrm>
          <a:off x="15214111" y="97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61423</xdr:rowOff>
    </xdr:from>
    <xdr:to>
      <xdr:col>21</xdr:col>
      <xdr:colOff>212725</xdr:colOff>
      <xdr:row>57</xdr:row>
      <xdr:rowOff>163023</xdr:rowOff>
    </xdr:to>
    <xdr:sp macro="" textlink="">
      <xdr:nvSpPr>
        <xdr:cNvPr id="601" name="円/楕円 600"/>
        <xdr:cNvSpPr/>
      </xdr:nvSpPr>
      <xdr:spPr>
        <a:xfrm>
          <a:off x="14541500" y="98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154150</xdr:rowOff>
    </xdr:from>
    <xdr:ext cx="534377" cy="259045"/>
    <xdr:sp macro="" textlink="">
      <xdr:nvSpPr>
        <xdr:cNvPr id="602" name="テキスト ボックス 601"/>
        <xdr:cNvSpPr txBox="1"/>
      </xdr:nvSpPr>
      <xdr:spPr>
        <a:xfrm>
          <a:off x="14325111" y="99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171448</xdr:rowOff>
    </xdr:from>
    <xdr:to>
      <xdr:col>20</xdr:col>
      <xdr:colOff>9525</xdr:colOff>
      <xdr:row>57</xdr:row>
      <xdr:rowOff>101598</xdr:rowOff>
    </xdr:to>
    <xdr:sp macro="" textlink="">
      <xdr:nvSpPr>
        <xdr:cNvPr id="603" name="円/楕円 602"/>
        <xdr:cNvSpPr/>
      </xdr:nvSpPr>
      <xdr:spPr>
        <a:xfrm>
          <a:off x="13652500" y="9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92725</xdr:rowOff>
    </xdr:from>
    <xdr:ext cx="534377" cy="259045"/>
    <xdr:sp macro="" textlink="">
      <xdr:nvSpPr>
        <xdr:cNvPr id="604" name="テキスト ボックス 603"/>
        <xdr:cNvSpPr txBox="1"/>
      </xdr:nvSpPr>
      <xdr:spPr>
        <a:xfrm>
          <a:off x="13436111" y="986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81082</xdr:rowOff>
    </xdr:from>
    <xdr:to>
      <xdr:col>18</xdr:col>
      <xdr:colOff>492125</xdr:colOff>
      <xdr:row>58</xdr:row>
      <xdr:rowOff>11232</xdr:rowOff>
    </xdr:to>
    <xdr:sp macro="" textlink="">
      <xdr:nvSpPr>
        <xdr:cNvPr id="605" name="円/楕円 604"/>
        <xdr:cNvSpPr/>
      </xdr:nvSpPr>
      <xdr:spPr>
        <a:xfrm>
          <a:off x="12763500" y="98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2359</xdr:rowOff>
    </xdr:from>
    <xdr:ext cx="534377" cy="259045"/>
    <xdr:sp macro="" textlink="">
      <xdr:nvSpPr>
        <xdr:cNvPr id="606" name="テキスト ボックス 605"/>
        <xdr:cNvSpPr txBox="1"/>
      </xdr:nvSpPr>
      <xdr:spPr>
        <a:xfrm>
          <a:off x="12547111" y="99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134762</xdr:rowOff>
    </xdr:from>
    <xdr:to>
      <xdr:col>23</xdr:col>
      <xdr:colOff>517525</xdr:colOff>
      <xdr:row>78</xdr:row>
      <xdr:rowOff>138009</xdr:rowOff>
    </xdr:to>
    <xdr:cxnSp macro="">
      <xdr:nvCxnSpPr>
        <xdr:cNvPr id="633" name="直線コネクタ 632"/>
        <xdr:cNvCxnSpPr/>
      </xdr:nvCxnSpPr>
      <xdr:spPr>
        <a:xfrm flipV="1">
          <a:off x="15481300" y="13507862"/>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137643</xdr:rowOff>
    </xdr:from>
    <xdr:to>
      <xdr:col>22</xdr:col>
      <xdr:colOff>365125</xdr:colOff>
      <xdr:row>78</xdr:row>
      <xdr:rowOff>138009</xdr:rowOff>
    </xdr:to>
    <xdr:cxnSp macro="">
      <xdr:nvCxnSpPr>
        <xdr:cNvPr id="636" name="直線コネクタ 635"/>
        <xdr:cNvCxnSpPr/>
      </xdr:nvCxnSpPr>
      <xdr:spPr>
        <a:xfrm>
          <a:off x="14592300" y="135107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137643</xdr:rowOff>
    </xdr:from>
    <xdr:to>
      <xdr:col>21</xdr:col>
      <xdr:colOff>161925</xdr:colOff>
      <xdr:row>78</xdr:row>
      <xdr:rowOff>138328</xdr:rowOff>
    </xdr:to>
    <xdr:cxnSp macro="">
      <xdr:nvCxnSpPr>
        <xdr:cNvPr id="639" name="直線コネクタ 638"/>
        <xdr:cNvCxnSpPr/>
      </xdr:nvCxnSpPr>
      <xdr:spPr>
        <a:xfrm flipV="1">
          <a:off x="13703300" y="1351074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112748</xdr:rowOff>
    </xdr:from>
    <xdr:to>
      <xdr:col>19</xdr:col>
      <xdr:colOff>644525</xdr:colOff>
      <xdr:row>78</xdr:row>
      <xdr:rowOff>138328</xdr:rowOff>
    </xdr:to>
    <xdr:cxnSp macro="">
      <xdr:nvCxnSpPr>
        <xdr:cNvPr id="642" name="直線コネクタ 641"/>
        <xdr:cNvCxnSpPr/>
      </xdr:nvCxnSpPr>
      <xdr:spPr>
        <a:xfrm>
          <a:off x="12814300" y="13485848"/>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83962</xdr:rowOff>
    </xdr:from>
    <xdr:to>
      <xdr:col>23</xdr:col>
      <xdr:colOff>568325</xdr:colOff>
      <xdr:row>79</xdr:row>
      <xdr:rowOff>14112</xdr:rowOff>
    </xdr:to>
    <xdr:sp macro="" textlink="">
      <xdr:nvSpPr>
        <xdr:cNvPr id="652" name="円/楕円 651"/>
        <xdr:cNvSpPr/>
      </xdr:nvSpPr>
      <xdr:spPr>
        <a:xfrm>
          <a:off x="16268700" y="134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170339</xdr:rowOff>
    </xdr:from>
    <xdr:ext cx="378565" cy="259045"/>
    <xdr:sp macro="" textlink="">
      <xdr:nvSpPr>
        <xdr:cNvPr id="653" name="災害復旧費該当値テキスト"/>
        <xdr:cNvSpPr txBox="1"/>
      </xdr:nvSpPr>
      <xdr:spPr>
        <a:xfrm>
          <a:off x="16370300" y="133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87209</xdr:rowOff>
    </xdr:from>
    <xdr:to>
      <xdr:col>22</xdr:col>
      <xdr:colOff>415925</xdr:colOff>
      <xdr:row>79</xdr:row>
      <xdr:rowOff>17359</xdr:rowOff>
    </xdr:to>
    <xdr:sp macro="" textlink="">
      <xdr:nvSpPr>
        <xdr:cNvPr id="654" name="円/楕円 653"/>
        <xdr:cNvSpPr/>
      </xdr:nvSpPr>
      <xdr:spPr>
        <a:xfrm>
          <a:off x="15430500" y="134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8486</xdr:rowOff>
    </xdr:from>
    <xdr:ext cx="313932" cy="259045"/>
    <xdr:sp macro="" textlink="">
      <xdr:nvSpPr>
        <xdr:cNvPr id="655" name="テキスト ボックス 654"/>
        <xdr:cNvSpPr txBox="1"/>
      </xdr:nvSpPr>
      <xdr:spPr>
        <a:xfrm>
          <a:off x="15324333" y="13553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86843</xdr:rowOff>
    </xdr:from>
    <xdr:to>
      <xdr:col>21</xdr:col>
      <xdr:colOff>212725</xdr:colOff>
      <xdr:row>79</xdr:row>
      <xdr:rowOff>16993</xdr:rowOff>
    </xdr:to>
    <xdr:sp macro="" textlink="">
      <xdr:nvSpPr>
        <xdr:cNvPr id="656" name="円/楕円 655"/>
        <xdr:cNvSpPr/>
      </xdr:nvSpPr>
      <xdr:spPr>
        <a:xfrm>
          <a:off x="14541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8120</xdr:rowOff>
    </xdr:from>
    <xdr:ext cx="313932" cy="259045"/>
    <xdr:sp macro="" textlink="">
      <xdr:nvSpPr>
        <xdr:cNvPr id="657" name="テキスト ボックス 656"/>
        <xdr:cNvSpPr txBox="1"/>
      </xdr:nvSpPr>
      <xdr:spPr>
        <a:xfrm>
          <a:off x="14435333" y="13552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87528</xdr:rowOff>
    </xdr:from>
    <xdr:to>
      <xdr:col>20</xdr:col>
      <xdr:colOff>9525</xdr:colOff>
      <xdr:row>79</xdr:row>
      <xdr:rowOff>17678</xdr:rowOff>
    </xdr:to>
    <xdr:sp macro="" textlink="">
      <xdr:nvSpPr>
        <xdr:cNvPr id="658" name="円/楕円 657"/>
        <xdr:cNvSpPr/>
      </xdr:nvSpPr>
      <xdr:spPr>
        <a:xfrm>
          <a:off x="13652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8805</xdr:rowOff>
    </xdr:from>
    <xdr:ext cx="313932" cy="259045"/>
    <xdr:sp macro="" textlink="">
      <xdr:nvSpPr>
        <xdr:cNvPr id="659" name="テキスト ボックス 658"/>
        <xdr:cNvSpPr txBox="1"/>
      </xdr:nvSpPr>
      <xdr:spPr>
        <a:xfrm>
          <a:off x="13546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61948</xdr:rowOff>
    </xdr:from>
    <xdr:to>
      <xdr:col>18</xdr:col>
      <xdr:colOff>492125</xdr:colOff>
      <xdr:row>78</xdr:row>
      <xdr:rowOff>163548</xdr:rowOff>
    </xdr:to>
    <xdr:sp macro="" textlink="">
      <xdr:nvSpPr>
        <xdr:cNvPr id="660" name="円/楕円 659"/>
        <xdr:cNvSpPr/>
      </xdr:nvSpPr>
      <xdr:spPr>
        <a:xfrm>
          <a:off x="127635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154675</xdr:rowOff>
    </xdr:from>
    <xdr:ext cx="469744" cy="259045"/>
    <xdr:sp macro="" textlink="">
      <xdr:nvSpPr>
        <xdr:cNvPr id="661" name="テキスト ボックス 660"/>
        <xdr:cNvSpPr txBox="1"/>
      </xdr:nvSpPr>
      <xdr:spPr>
        <a:xfrm>
          <a:off x="12579427" y="135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90026</xdr:rowOff>
    </xdr:from>
    <xdr:to>
      <xdr:col>23</xdr:col>
      <xdr:colOff>517525</xdr:colOff>
      <xdr:row>94</xdr:row>
      <xdr:rowOff>92585</xdr:rowOff>
    </xdr:to>
    <xdr:cxnSp macro="">
      <xdr:nvCxnSpPr>
        <xdr:cNvPr id="689" name="直線コネクタ 688"/>
        <xdr:cNvCxnSpPr/>
      </xdr:nvCxnSpPr>
      <xdr:spPr>
        <a:xfrm flipV="1">
          <a:off x="15481300" y="16206326"/>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120703</xdr:rowOff>
    </xdr:from>
    <xdr:to>
      <xdr:col>22</xdr:col>
      <xdr:colOff>365125</xdr:colOff>
      <xdr:row>94</xdr:row>
      <xdr:rowOff>92585</xdr:rowOff>
    </xdr:to>
    <xdr:cxnSp macro="">
      <xdr:nvCxnSpPr>
        <xdr:cNvPr id="692" name="直線コネクタ 691"/>
        <xdr:cNvCxnSpPr/>
      </xdr:nvCxnSpPr>
      <xdr:spPr>
        <a:xfrm>
          <a:off x="14592300" y="16065553"/>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4" name="テキスト ボックス 693"/>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120703</xdr:rowOff>
    </xdr:from>
    <xdr:to>
      <xdr:col>21</xdr:col>
      <xdr:colOff>161925</xdr:colOff>
      <xdr:row>94</xdr:row>
      <xdr:rowOff>90277</xdr:rowOff>
    </xdr:to>
    <xdr:cxnSp macro="">
      <xdr:nvCxnSpPr>
        <xdr:cNvPr id="695" name="直線コネクタ 694"/>
        <xdr:cNvCxnSpPr/>
      </xdr:nvCxnSpPr>
      <xdr:spPr>
        <a:xfrm flipV="1">
          <a:off x="13703300" y="16065553"/>
          <a:ext cx="8890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7" name="テキスト ボックス 696"/>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61725</xdr:rowOff>
    </xdr:from>
    <xdr:to>
      <xdr:col>19</xdr:col>
      <xdr:colOff>644525</xdr:colOff>
      <xdr:row>94</xdr:row>
      <xdr:rowOff>90277</xdr:rowOff>
    </xdr:to>
    <xdr:cxnSp macro="">
      <xdr:nvCxnSpPr>
        <xdr:cNvPr id="698" name="直線コネクタ 697"/>
        <xdr:cNvCxnSpPr/>
      </xdr:nvCxnSpPr>
      <xdr:spPr>
        <a:xfrm>
          <a:off x="12814300" y="16178025"/>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0" name="テキスト ボックス 699"/>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2" name="テキスト ボックス 701"/>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39226</xdr:rowOff>
    </xdr:from>
    <xdr:to>
      <xdr:col>23</xdr:col>
      <xdr:colOff>568325</xdr:colOff>
      <xdr:row>94</xdr:row>
      <xdr:rowOff>140826</xdr:rowOff>
    </xdr:to>
    <xdr:sp macro="" textlink="">
      <xdr:nvSpPr>
        <xdr:cNvPr id="708" name="円/楕円 707"/>
        <xdr:cNvSpPr/>
      </xdr:nvSpPr>
      <xdr:spPr>
        <a:xfrm>
          <a:off x="16268700" y="161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62103</xdr:rowOff>
    </xdr:from>
    <xdr:ext cx="534377" cy="259045"/>
    <xdr:sp macro="" textlink="">
      <xdr:nvSpPr>
        <xdr:cNvPr id="709" name="公債費該当値テキスト"/>
        <xdr:cNvSpPr txBox="1"/>
      </xdr:nvSpPr>
      <xdr:spPr>
        <a:xfrm>
          <a:off x="16370300" y="160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41785</xdr:rowOff>
    </xdr:from>
    <xdr:to>
      <xdr:col>22</xdr:col>
      <xdr:colOff>415925</xdr:colOff>
      <xdr:row>94</xdr:row>
      <xdr:rowOff>143385</xdr:rowOff>
    </xdr:to>
    <xdr:sp macro="" textlink="">
      <xdr:nvSpPr>
        <xdr:cNvPr id="710" name="円/楕円 709"/>
        <xdr:cNvSpPr/>
      </xdr:nvSpPr>
      <xdr:spPr>
        <a:xfrm>
          <a:off x="15430500" y="161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159912</xdr:rowOff>
    </xdr:from>
    <xdr:ext cx="534377" cy="259045"/>
    <xdr:sp macro="" textlink="">
      <xdr:nvSpPr>
        <xdr:cNvPr id="711" name="テキスト ボックス 710"/>
        <xdr:cNvSpPr txBox="1"/>
      </xdr:nvSpPr>
      <xdr:spPr>
        <a:xfrm>
          <a:off x="15214111" y="159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69903</xdr:rowOff>
    </xdr:from>
    <xdr:to>
      <xdr:col>21</xdr:col>
      <xdr:colOff>212725</xdr:colOff>
      <xdr:row>94</xdr:row>
      <xdr:rowOff>53</xdr:rowOff>
    </xdr:to>
    <xdr:sp macro="" textlink="">
      <xdr:nvSpPr>
        <xdr:cNvPr id="712" name="円/楕円 711"/>
        <xdr:cNvSpPr/>
      </xdr:nvSpPr>
      <xdr:spPr>
        <a:xfrm>
          <a:off x="14541500" y="160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16580</xdr:rowOff>
    </xdr:from>
    <xdr:ext cx="534377" cy="259045"/>
    <xdr:sp macro="" textlink="">
      <xdr:nvSpPr>
        <xdr:cNvPr id="713" name="テキスト ボックス 712"/>
        <xdr:cNvSpPr txBox="1"/>
      </xdr:nvSpPr>
      <xdr:spPr>
        <a:xfrm>
          <a:off x="14325111" y="157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39477</xdr:rowOff>
    </xdr:from>
    <xdr:to>
      <xdr:col>20</xdr:col>
      <xdr:colOff>9525</xdr:colOff>
      <xdr:row>94</xdr:row>
      <xdr:rowOff>141077</xdr:rowOff>
    </xdr:to>
    <xdr:sp macro="" textlink="">
      <xdr:nvSpPr>
        <xdr:cNvPr id="714" name="円/楕円 713"/>
        <xdr:cNvSpPr/>
      </xdr:nvSpPr>
      <xdr:spPr>
        <a:xfrm>
          <a:off x="13652500" y="161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157604</xdr:rowOff>
    </xdr:from>
    <xdr:ext cx="534377" cy="259045"/>
    <xdr:sp macro="" textlink="">
      <xdr:nvSpPr>
        <xdr:cNvPr id="715" name="テキスト ボックス 714"/>
        <xdr:cNvSpPr txBox="1"/>
      </xdr:nvSpPr>
      <xdr:spPr>
        <a:xfrm>
          <a:off x="13436111" y="1593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10925</xdr:rowOff>
    </xdr:from>
    <xdr:to>
      <xdr:col>18</xdr:col>
      <xdr:colOff>492125</xdr:colOff>
      <xdr:row>94</xdr:row>
      <xdr:rowOff>112525</xdr:rowOff>
    </xdr:to>
    <xdr:sp macro="" textlink="">
      <xdr:nvSpPr>
        <xdr:cNvPr id="716" name="円/楕円 715"/>
        <xdr:cNvSpPr/>
      </xdr:nvSpPr>
      <xdr:spPr>
        <a:xfrm>
          <a:off x="12763500" y="161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129052</xdr:rowOff>
    </xdr:from>
    <xdr:ext cx="534377" cy="259045"/>
    <xdr:sp macro="" textlink="">
      <xdr:nvSpPr>
        <xdr:cNvPr id="717" name="テキスト ボックス 716"/>
        <xdr:cNvSpPr txBox="1"/>
      </xdr:nvSpPr>
      <xdr:spPr>
        <a:xfrm>
          <a:off x="12547111" y="159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104839</xdr:rowOff>
    </xdr:from>
    <xdr:to>
      <xdr:col>32</xdr:col>
      <xdr:colOff>187325</xdr:colOff>
      <xdr:row>33</xdr:row>
      <xdr:rowOff>115697</xdr:rowOff>
    </xdr:to>
    <xdr:cxnSp macro="">
      <xdr:nvCxnSpPr>
        <xdr:cNvPr id="742" name="直線コネクタ 741"/>
        <xdr:cNvCxnSpPr/>
      </xdr:nvCxnSpPr>
      <xdr:spPr>
        <a:xfrm>
          <a:off x="21323300" y="5762689"/>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25607</xdr:rowOff>
    </xdr:from>
    <xdr:ext cx="378565" cy="259045"/>
    <xdr:sp macro="" textlink="">
      <xdr:nvSpPr>
        <xdr:cNvPr id="743" name="諸支出金平均値テキスト"/>
        <xdr:cNvSpPr txBox="1"/>
      </xdr:nvSpPr>
      <xdr:spPr>
        <a:xfrm>
          <a:off x="22212300" y="6369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163703</xdr:rowOff>
    </xdr:from>
    <xdr:to>
      <xdr:col>31</xdr:col>
      <xdr:colOff>34925</xdr:colOff>
      <xdr:row>33</xdr:row>
      <xdr:rowOff>104839</xdr:rowOff>
    </xdr:to>
    <xdr:cxnSp macro="">
      <xdr:nvCxnSpPr>
        <xdr:cNvPr id="745" name="直線コネクタ 744"/>
        <xdr:cNvCxnSpPr/>
      </xdr:nvCxnSpPr>
      <xdr:spPr>
        <a:xfrm>
          <a:off x="20434300" y="5650103"/>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90759</xdr:rowOff>
    </xdr:from>
    <xdr:ext cx="378565" cy="259045"/>
    <xdr:sp macro="" textlink="">
      <xdr:nvSpPr>
        <xdr:cNvPr id="747" name="テキスト ボックス 746"/>
        <xdr:cNvSpPr txBox="1"/>
      </xdr:nvSpPr>
      <xdr:spPr>
        <a:xfrm>
          <a:off x="21134017" y="643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163703</xdr:rowOff>
    </xdr:from>
    <xdr:to>
      <xdr:col>29</xdr:col>
      <xdr:colOff>517525</xdr:colOff>
      <xdr:row>33</xdr:row>
      <xdr:rowOff>6541</xdr:rowOff>
    </xdr:to>
    <xdr:cxnSp macro="">
      <xdr:nvCxnSpPr>
        <xdr:cNvPr id="748" name="直線コネクタ 747"/>
        <xdr:cNvCxnSpPr/>
      </xdr:nvCxnSpPr>
      <xdr:spPr>
        <a:xfrm flipV="1">
          <a:off x="19545300" y="565010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127906</xdr:rowOff>
    </xdr:from>
    <xdr:ext cx="378565" cy="259045"/>
    <xdr:sp macro="" textlink="">
      <xdr:nvSpPr>
        <xdr:cNvPr id="750" name="テキスト ボックス 749"/>
        <xdr:cNvSpPr txBox="1"/>
      </xdr:nvSpPr>
      <xdr:spPr>
        <a:xfrm>
          <a:off x="20245017"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150559</xdr:rowOff>
    </xdr:from>
    <xdr:to>
      <xdr:col>28</xdr:col>
      <xdr:colOff>314325</xdr:colOff>
      <xdr:row>33</xdr:row>
      <xdr:rowOff>6541</xdr:rowOff>
    </xdr:to>
    <xdr:cxnSp macro="">
      <xdr:nvCxnSpPr>
        <xdr:cNvPr id="751" name="直線コネクタ 750"/>
        <xdr:cNvCxnSpPr/>
      </xdr:nvCxnSpPr>
      <xdr:spPr>
        <a:xfrm>
          <a:off x="18656300" y="563695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115333</xdr:rowOff>
    </xdr:from>
    <xdr:ext cx="378565" cy="259045"/>
    <xdr:sp macro="" textlink="">
      <xdr:nvSpPr>
        <xdr:cNvPr id="753" name="テキスト ボックス 752"/>
        <xdr:cNvSpPr txBox="1"/>
      </xdr:nvSpPr>
      <xdr:spPr>
        <a:xfrm>
          <a:off x="19356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87330</xdr:rowOff>
    </xdr:from>
    <xdr:ext cx="378565" cy="259045"/>
    <xdr:sp macro="" textlink="">
      <xdr:nvSpPr>
        <xdr:cNvPr id="755" name="テキスト ボックス 754"/>
        <xdr:cNvSpPr txBox="1"/>
      </xdr:nvSpPr>
      <xdr:spPr>
        <a:xfrm>
          <a:off x="18467017" y="643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64897</xdr:rowOff>
    </xdr:from>
    <xdr:to>
      <xdr:col>32</xdr:col>
      <xdr:colOff>238125</xdr:colOff>
      <xdr:row>33</xdr:row>
      <xdr:rowOff>166497</xdr:rowOff>
    </xdr:to>
    <xdr:sp macro="" textlink="">
      <xdr:nvSpPr>
        <xdr:cNvPr id="761" name="円/楕円 760"/>
        <xdr:cNvSpPr/>
      </xdr:nvSpPr>
      <xdr:spPr>
        <a:xfrm>
          <a:off x="221107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87774</xdr:rowOff>
    </xdr:from>
    <xdr:ext cx="469744" cy="259045"/>
    <xdr:sp macro="" textlink="">
      <xdr:nvSpPr>
        <xdr:cNvPr id="762" name="諸支出金該当値テキスト"/>
        <xdr:cNvSpPr txBox="1"/>
      </xdr:nvSpPr>
      <xdr:spPr>
        <a:xfrm>
          <a:off x="22212300"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54039</xdr:rowOff>
    </xdr:from>
    <xdr:to>
      <xdr:col>31</xdr:col>
      <xdr:colOff>85725</xdr:colOff>
      <xdr:row>33</xdr:row>
      <xdr:rowOff>155639</xdr:rowOff>
    </xdr:to>
    <xdr:sp macro="" textlink="">
      <xdr:nvSpPr>
        <xdr:cNvPr id="763" name="円/楕円 762"/>
        <xdr:cNvSpPr/>
      </xdr:nvSpPr>
      <xdr:spPr>
        <a:xfrm>
          <a:off x="21272500" y="5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716</xdr:rowOff>
    </xdr:from>
    <xdr:ext cx="469744" cy="259045"/>
    <xdr:sp macro="" textlink="">
      <xdr:nvSpPr>
        <xdr:cNvPr id="764" name="テキスト ボックス 763"/>
        <xdr:cNvSpPr txBox="1"/>
      </xdr:nvSpPr>
      <xdr:spPr>
        <a:xfrm>
          <a:off x="21088427" y="548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112903</xdr:rowOff>
    </xdr:from>
    <xdr:to>
      <xdr:col>29</xdr:col>
      <xdr:colOff>568325</xdr:colOff>
      <xdr:row>33</xdr:row>
      <xdr:rowOff>43053</xdr:rowOff>
    </xdr:to>
    <xdr:sp macro="" textlink="">
      <xdr:nvSpPr>
        <xdr:cNvPr id="765" name="円/楕円 764"/>
        <xdr:cNvSpPr/>
      </xdr:nvSpPr>
      <xdr:spPr>
        <a:xfrm>
          <a:off x="20383500" y="55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59580</xdr:rowOff>
    </xdr:from>
    <xdr:ext cx="469744" cy="259045"/>
    <xdr:sp macro="" textlink="">
      <xdr:nvSpPr>
        <xdr:cNvPr id="766" name="テキスト ボックス 765"/>
        <xdr:cNvSpPr txBox="1"/>
      </xdr:nvSpPr>
      <xdr:spPr>
        <a:xfrm>
          <a:off x="20199427" y="537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127191</xdr:rowOff>
    </xdr:from>
    <xdr:to>
      <xdr:col>28</xdr:col>
      <xdr:colOff>365125</xdr:colOff>
      <xdr:row>33</xdr:row>
      <xdr:rowOff>57341</xdr:rowOff>
    </xdr:to>
    <xdr:sp macro="" textlink="">
      <xdr:nvSpPr>
        <xdr:cNvPr id="767" name="円/楕円 766"/>
        <xdr:cNvSpPr/>
      </xdr:nvSpPr>
      <xdr:spPr>
        <a:xfrm>
          <a:off x="19494500" y="56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73868</xdr:rowOff>
    </xdr:from>
    <xdr:ext cx="469744" cy="259045"/>
    <xdr:sp macro="" textlink="">
      <xdr:nvSpPr>
        <xdr:cNvPr id="768" name="テキスト ボックス 767"/>
        <xdr:cNvSpPr txBox="1"/>
      </xdr:nvSpPr>
      <xdr:spPr>
        <a:xfrm>
          <a:off x="19310427" y="538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99759</xdr:rowOff>
    </xdr:from>
    <xdr:to>
      <xdr:col>27</xdr:col>
      <xdr:colOff>161925</xdr:colOff>
      <xdr:row>33</xdr:row>
      <xdr:rowOff>29909</xdr:rowOff>
    </xdr:to>
    <xdr:sp macro="" textlink="">
      <xdr:nvSpPr>
        <xdr:cNvPr id="769" name="円/楕円 768"/>
        <xdr:cNvSpPr/>
      </xdr:nvSpPr>
      <xdr:spPr>
        <a:xfrm>
          <a:off x="18605500" y="558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46436</xdr:rowOff>
    </xdr:from>
    <xdr:ext cx="469744" cy="259045"/>
    <xdr:sp macro="" textlink="">
      <xdr:nvSpPr>
        <xdr:cNvPr id="770" name="テキスト ボックス 769"/>
        <xdr:cNvSpPr txBox="1"/>
      </xdr:nvSpPr>
      <xdr:spPr>
        <a:xfrm>
          <a:off x="18421427" y="536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・議会費は、市議会議員共済会給付費負担金の増や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FM</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きららでの議会中継の開始などによる増。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・総務費は、庁舎建設基金積立金の減や合併特例基金積立金の皆減等による減。</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・民生費は、臨時福祉給付金等経費の縮小や介護基盤緊急整備補助事業の完了等による減。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衛生費は、緊急修繕によるごみ焼却施設整備事業費の増やし尿処理施設整備事業の実施等による増。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・労働費は、宇部市雇用創造協議会運営資金貸付金の減等による減。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・農林水産業費は、水産物直売施設整備への新規支援や農地・水・環境保全向上対策の拡充事業である多面的機能支払交付金の開始等による増。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・商工費は、国の経済対策（地域住民生活等緊急支援のための交付金）を活用したプレミアム付商品券発行事業の新規実施や貸付額の増加による中小企業金融対策経費の増等による増。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・土木費は、西岐波団地建替事業の完了や立熊沖田線道路整備事の完了等による減。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・消防費は、退職者の減による宇部・山陽小野田消防組合負担金の減や消防団デジタル無線機の配備完了等による減。</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・教育費は、小中学校施設耐震化事業の増（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校→</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校）や給食調理の委託先の拡充（３か所→５か所）による学校給食運営経費の増等による増。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年度発行の減税補てん債（Ｈ</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年度借換分、</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年度借換分）の償還完了等による減。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諸支出金は、交通事業会計に対する支出金の減による減。</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050" b="0" i="0" baseline="0">
              <a:solidFill>
                <a:schemeClr val="dk1"/>
              </a:solidFill>
              <a:effectLst/>
              <a:latin typeface="+mj-ea"/>
              <a:ea typeface="+mj-ea"/>
              <a:cs typeface="+mn-cs"/>
            </a:rPr>
            <a:t>○</a:t>
          </a:r>
          <a:r>
            <a:rPr lang="ja-JP" altLang="ja-JP" sz="1050" b="0" i="0" baseline="0">
              <a:solidFill>
                <a:schemeClr val="dk1"/>
              </a:solidFill>
              <a:effectLst/>
              <a:latin typeface="+mj-ea"/>
              <a:ea typeface="+mj-ea"/>
              <a:cs typeface="+mn-cs"/>
            </a:rPr>
            <a:t>財政調整基金残高</a:t>
          </a:r>
          <a:endParaRPr lang="ja-JP" altLang="ja-JP" sz="1050">
            <a:effectLst/>
            <a:latin typeface="+mj-ea"/>
            <a:ea typeface="+mj-ea"/>
          </a:endParaRPr>
        </a:p>
        <a:p>
          <a:pPr rtl="0" fontAlgn="base"/>
          <a:r>
            <a:rPr lang="ja-JP" altLang="ja-JP" sz="1050" b="0" i="0" baseline="0">
              <a:solidFill>
                <a:schemeClr val="dk1"/>
              </a:solidFill>
              <a:effectLst/>
              <a:latin typeface="+mj-ea"/>
              <a:ea typeface="+mj-ea"/>
              <a:cs typeface="+mn-cs"/>
            </a:rPr>
            <a:t>　地方消費税交付金等の一般財源の増により、取崩額が減少し、前年度比</a:t>
          </a:r>
          <a:r>
            <a:rPr lang="en-US" altLang="ja-JP" sz="1050" b="0" i="0" baseline="0">
              <a:solidFill>
                <a:schemeClr val="dk1"/>
              </a:solidFill>
              <a:effectLst/>
              <a:latin typeface="+mj-ea"/>
              <a:ea typeface="+mj-ea"/>
              <a:cs typeface="+mn-cs"/>
            </a:rPr>
            <a:t>0.04</a:t>
          </a:r>
          <a:r>
            <a:rPr lang="ja-JP" altLang="ja-JP" sz="1050" b="0" i="0" baseline="0">
              <a:solidFill>
                <a:schemeClr val="dk1"/>
              </a:solidFill>
              <a:effectLst/>
              <a:latin typeface="+mj-ea"/>
              <a:ea typeface="+mj-ea"/>
              <a:cs typeface="+mn-cs"/>
            </a:rPr>
            <a:t>ポイント増加。</a:t>
          </a:r>
          <a:endParaRPr lang="en-US" altLang="ja-JP" sz="1050" b="0" i="0" baseline="0">
            <a:solidFill>
              <a:schemeClr val="dk1"/>
            </a:solidFill>
            <a:effectLst/>
            <a:latin typeface="+mj-ea"/>
            <a:ea typeface="+mj-ea"/>
            <a:cs typeface="+mn-cs"/>
          </a:endParaRPr>
        </a:p>
        <a:p>
          <a:pPr rtl="0" fontAlgn="base"/>
          <a:r>
            <a:rPr lang="ja-JP" altLang="en-US" sz="1050" b="0" i="0" baseline="0">
              <a:solidFill>
                <a:schemeClr val="dk1"/>
              </a:solidFill>
              <a:effectLst/>
              <a:latin typeface="+mj-ea"/>
              <a:ea typeface="+mj-ea"/>
              <a:cs typeface="+mn-cs"/>
            </a:rPr>
            <a:t>　</a:t>
          </a:r>
          <a:r>
            <a:rPr lang="ja-JP" altLang="ja-JP" sz="1050" b="0" i="0" baseline="0">
              <a:solidFill>
                <a:schemeClr val="dk1"/>
              </a:solidFill>
              <a:effectLst/>
              <a:latin typeface="+mj-ea"/>
              <a:ea typeface="+mj-ea"/>
              <a:cs typeface="+mn-cs"/>
            </a:rPr>
            <a:t>交付税の合併算定替の逓減などを見据え、今後も基金残高の留保に努める。</a:t>
          </a:r>
          <a:endParaRPr lang="ja-JP" altLang="ja-JP" sz="1050">
            <a:effectLst/>
            <a:latin typeface="+mj-ea"/>
            <a:ea typeface="+mj-ea"/>
          </a:endParaRPr>
        </a:p>
        <a:p>
          <a:pPr rtl="0" fontAlgn="base"/>
          <a:r>
            <a:rPr lang="ja-JP" altLang="en-US" sz="1050" b="0" i="0" baseline="0">
              <a:solidFill>
                <a:schemeClr val="dk1"/>
              </a:solidFill>
              <a:effectLst/>
              <a:latin typeface="+mj-ea"/>
              <a:ea typeface="+mj-ea"/>
              <a:cs typeface="+mn-cs"/>
            </a:rPr>
            <a:t>○</a:t>
          </a:r>
          <a:r>
            <a:rPr lang="ja-JP" altLang="ja-JP" sz="1050" b="0" i="0" baseline="0">
              <a:solidFill>
                <a:schemeClr val="dk1"/>
              </a:solidFill>
              <a:effectLst/>
              <a:latin typeface="+mj-ea"/>
              <a:ea typeface="+mj-ea"/>
              <a:cs typeface="+mn-cs"/>
            </a:rPr>
            <a:t>実質収支額</a:t>
          </a:r>
          <a:endParaRPr lang="ja-JP" altLang="ja-JP" sz="1050">
            <a:effectLst/>
            <a:latin typeface="+mj-ea"/>
            <a:ea typeface="+mj-ea"/>
          </a:endParaRPr>
        </a:p>
        <a:p>
          <a:pPr rtl="0" fontAlgn="base"/>
          <a:r>
            <a:rPr lang="ja-JP" altLang="ja-JP" sz="1050" b="0" i="0" baseline="0">
              <a:solidFill>
                <a:schemeClr val="dk1"/>
              </a:solidFill>
              <a:effectLst/>
              <a:latin typeface="+mj-ea"/>
              <a:ea typeface="+mj-ea"/>
              <a:cs typeface="+mn-cs"/>
            </a:rPr>
            <a:t>　歳入歳出ともに前年を下回っているが、地方消費税交付金等の一般財源の増により歳入の前年比が歳出の前年比を上回ったことにより、前年度比</a:t>
          </a:r>
          <a:r>
            <a:rPr lang="en-US" altLang="ja-JP" sz="1050" b="0" i="0" baseline="0">
              <a:solidFill>
                <a:schemeClr val="dk1"/>
              </a:solidFill>
              <a:effectLst/>
              <a:latin typeface="+mj-ea"/>
              <a:ea typeface="+mj-ea"/>
              <a:cs typeface="+mn-cs"/>
            </a:rPr>
            <a:t>0.81</a:t>
          </a:r>
          <a:r>
            <a:rPr lang="ja-JP" altLang="ja-JP" sz="1050" b="0" i="0" baseline="0">
              <a:solidFill>
                <a:schemeClr val="dk1"/>
              </a:solidFill>
              <a:effectLst/>
              <a:latin typeface="+mj-ea"/>
              <a:ea typeface="+mj-ea"/>
              <a:cs typeface="+mn-cs"/>
            </a:rPr>
            <a:t>ポイント増加している。</a:t>
          </a:r>
          <a:endParaRPr lang="ja-JP" altLang="ja-JP" sz="1050">
            <a:effectLst/>
            <a:latin typeface="+mj-ea"/>
            <a:ea typeface="+mj-ea"/>
          </a:endParaRPr>
        </a:p>
        <a:p>
          <a:pPr rtl="0" fontAlgn="base"/>
          <a:r>
            <a:rPr lang="ja-JP" altLang="en-US" sz="1050" b="0" i="0" baseline="0">
              <a:solidFill>
                <a:schemeClr val="dk1"/>
              </a:solidFill>
              <a:effectLst/>
              <a:latin typeface="+mj-ea"/>
              <a:ea typeface="+mj-ea"/>
              <a:cs typeface="+mn-cs"/>
            </a:rPr>
            <a:t>○</a:t>
          </a:r>
          <a:r>
            <a:rPr lang="ja-JP" altLang="ja-JP" sz="1050" b="0" i="0" baseline="0">
              <a:solidFill>
                <a:schemeClr val="dk1"/>
              </a:solidFill>
              <a:effectLst/>
              <a:latin typeface="+mj-ea"/>
              <a:ea typeface="+mj-ea"/>
              <a:cs typeface="+mn-cs"/>
            </a:rPr>
            <a:t>実質単年度収支</a:t>
          </a:r>
          <a:endParaRPr lang="ja-JP" altLang="ja-JP" sz="1050">
            <a:effectLst/>
            <a:latin typeface="+mj-ea"/>
            <a:ea typeface="+mj-ea"/>
          </a:endParaRPr>
        </a:p>
        <a:p>
          <a:pPr rtl="0"/>
          <a:r>
            <a:rPr lang="ja-JP" altLang="ja-JP" sz="1050" b="0" i="0" baseline="0">
              <a:solidFill>
                <a:schemeClr val="dk1"/>
              </a:solidFill>
              <a:effectLst/>
              <a:latin typeface="+mj-ea"/>
              <a:ea typeface="+mj-ea"/>
              <a:cs typeface="+mn-cs"/>
            </a:rPr>
            <a:t>　市債繰上償還金が前年度比</a:t>
          </a:r>
          <a:r>
            <a:rPr lang="en-US" altLang="ja-JP" sz="1050" b="0" i="0" baseline="0">
              <a:solidFill>
                <a:schemeClr val="dk1"/>
              </a:solidFill>
              <a:effectLst/>
              <a:latin typeface="+mj-ea"/>
              <a:ea typeface="+mj-ea"/>
              <a:cs typeface="+mn-cs"/>
            </a:rPr>
            <a:t>636.8</a:t>
          </a:r>
          <a:r>
            <a:rPr lang="ja-JP" altLang="ja-JP" sz="1050" b="0" i="0" baseline="0">
              <a:solidFill>
                <a:schemeClr val="dk1"/>
              </a:solidFill>
              <a:effectLst/>
              <a:latin typeface="+mj-ea"/>
              <a:ea typeface="+mj-ea"/>
              <a:cs typeface="+mn-cs"/>
            </a:rPr>
            <a:t>％（</a:t>
          </a:r>
          <a:r>
            <a:rPr lang="en-US" altLang="ja-JP" sz="1050" b="0" i="0" baseline="0">
              <a:solidFill>
                <a:schemeClr val="dk1"/>
              </a:solidFill>
              <a:effectLst/>
              <a:latin typeface="+mj-ea"/>
              <a:ea typeface="+mj-ea"/>
              <a:cs typeface="+mn-cs"/>
            </a:rPr>
            <a:t>647</a:t>
          </a:r>
          <a:r>
            <a:rPr lang="ja-JP" altLang="ja-JP" sz="1050" b="0" i="0" baseline="0">
              <a:solidFill>
                <a:schemeClr val="dk1"/>
              </a:solidFill>
              <a:effectLst/>
              <a:latin typeface="+mj-ea"/>
              <a:ea typeface="+mj-ea"/>
              <a:cs typeface="+mn-cs"/>
            </a:rPr>
            <a:t>百万円）と増加したため</a:t>
          </a:r>
          <a:r>
            <a:rPr lang="en-US" altLang="ja-JP" sz="1050" b="0" i="0" baseline="0">
              <a:solidFill>
                <a:schemeClr val="dk1"/>
              </a:solidFill>
              <a:effectLst/>
              <a:latin typeface="+mj-ea"/>
              <a:ea typeface="+mj-ea"/>
              <a:cs typeface="+mn-cs"/>
            </a:rPr>
            <a:t>1.4</a:t>
          </a:r>
          <a:r>
            <a:rPr lang="ja-JP" altLang="ja-JP" sz="1050" b="0" i="0" baseline="0">
              <a:solidFill>
                <a:schemeClr val="dk1"/>
              </a:solidFill>
              <a:effectLst/>
              <a:latin typeface="+mj-ea"/>
              <a:ea typeface="+mj-ea"/>
              <a:cs typeface="+mn-cs"/>
            </a:rPr>
            <a:t>ポイント増加している。</a:t>
          </a:r>
          <a:endParaRPr lang="ja-JP" altLang="ja-JP" sz="105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effectLst/>
              <a:latin typeface="+mn-lt"/>
              <a:ea typeface="+mn-ea"/>
              <a:cs typeface="+mn-cs"/>
            </a:rPr>
            <a:t>　全ての会計において黒字となっており、安定した財政運営が行われていると考えられる。</a:t>
          </a:r>
          <a:endParaRPr lang="ja-JP" altLang="ja-JP" sz="1200">
            <a:effectLst/>
          </a:endParaRPr>
        </a:p>
        <a:p>
          <a:pPr rtl="0"/>
          <a:r>
            <a:rPr lang="ja-JP" altLang="ja-JP" sz="1200" b="0" i="0" baseline="0">
              <a:solidFill>
                <a:schemeClr val="dk1"/>
              </a:solidFill>
              <a:effectLst/>
              <a:latin typeface="+mn-lt"/>
              <a:ea typeface="+mn-ea"/>
              <a:cs typeface="+mn-cs"/>
            </a:rPr>
            <a:t>　今後も、事業見直し、職員数の適正化などの行政改革や地方債残高の抑制、歳入の確保など財政健全化の取組を進める。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67875240</v>
      </c>
      <c r="BO4" s="379"/>
      <c r="BP4" s="379"/>
      <c r="BQ4" s="379"/>
      <c r="BR4" s="379"/>
      <c r="BS4" s="379"/>
      <c r="BT4" s="379"/>
      <c r="BU4" s="380"/>
      <c r="BV4" s="378">
        <v>68630631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4.3</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66006608</v>
      </c>
      <c r="BO5" s="416"/>
      <c r="BP5" s="416"/>
      <c r="BQ5" s="416"/>
      <c r="BR5" s="416"/>
      <c r="BS5" s="416"/>
      <c r="BT5" s="416"/>
      <c r="BU5" s="417"/>
      <c r="BV5" s="415">
        <v>67199506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93.1</v>
      </c>
      <c r="CU5" s="413"/>
      <c r="CV5" s="413"/>
      <c r="CW5" s="413"/>
      <c r="CX5" s="413"/>
      <c r="CY5" s="413"/>
      <c r="CZ5" s="413"/>
      <c r="DA5" s="414"/>
      <c r="DB5" s="412">
        <v>95.2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1868632</v>
      </c>
      <c r="BO6" s="416"/>
      <c r="BP6" s="416"/>
      <c r="BQ6" s="416"/>
      <c r="BR6" s="416"/>
      <c r="BS6" s="416"/>
      <c r="BT6" s="416"/>
      <c r="BU6" s="417"/>
      <c r="BV6" s="415">
        <v>1431125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100.8</v>
      </c>
      <c r="CU6" s="453"/>
      <c r="CV6" s="453"/>
      <c r="CW6" s="453"/>
      <c r="CX6" s="453"/>
      <c r="CY6" s="453"/>
      <c r="CZ6" s="453"/>
      <c r="DA6" s="454"/>
      <c r="DB6" s="452">
        <v>104.5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284882</v>
      </c>
      <c r="BO7" s="416"/>
      <c r="BP7" s="416"/>
      <c r="BQ7" s="416"/>
      <c r="BR7" s="416"/>
      <c r="BS7" s="416"/>
      <c r="BT7" s="416"/>
      <c r="BU7" s="417"/>
      <c r="BV7" s="415">
        <v>149656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36853274</v>
      </c>
      <c r="CU7" s="416"/>
      <c r="CV7" s="416"/>
      <c r="CW7" s="416"/>
      <c r="CX7" s="416"/>
      <c r="CY7" s="416"/>
      <c r="CZ7" s="416"/>
      <c r="DA7" s="417"/>
      <c r="DB7" s="415">
        <v>36736885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1583750</v>
      </c>
      <c r="BO8" s="416"/>
      <c r="BP8" s="416"/>
      <c r="BQ8" s="416"/>
      <c r="BR8" s="416"/>
      <c r="BS8" s="416"/>
      <c r="BT8" s="416"/>
      <c r="BU8" s="417"/>
      <c r="BV8" s="415">
        <v>1281469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0.71</v>
      </c>
      <c r="CU8" s="456"/>
      <c r="CV8" s="456"/>
      <c r="CW8" s="456"/>
      <c r="CX8" s="456"/>
      <c r="CY8" s="456"/>
      <c r="CZ8" s="456"/>
      <c r="DA8" s="457"/>
      <c r="DB8" s="455">
        <v>0.7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169429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302281</v>
      </c>
      <c r="BO9" s="416"/>
      <c r="BP9" s="416"/>
      <c r="BQ9" s="416"/>
      <c r="BR9" s="416"/>
      <c r="BS9" s="416"/>
      <c r="BT9" s="416"/>
      <c r="BU9" s="417"/>
      <c r="BV9" s="415">
        <v>157671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18.600000000000001</v>
      </c>
      <c r="CU9" s="413"/>
      <c r="CV9" s="413"/>
      <c r="CW9" s="413"/>
      <c r="CX9" s="413"/>
      <c r="CY9" s="413"/>
      <c r="CZ9" s="413"/>
      <c r="DA9" s="414"/>
      <c r="DB9" s="412">
        <v>19.600000000000001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173772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655707</v>
      </c>
      <c r="BO10" s="416"/>
      <c r="BP10" s="416"/>
      <c r="BQ10" s="416"/>
      <c r="BR10" s="416"/>
      <c r="BS10" s="416"/>
      <c r="BT10" s="416"/>
      <c r="BU10" s="417"/>
      <c r="BV10" s="415">
        <v>915285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646789</v>
      </c>
      <c r="BO11" s="416"/>
      <c r="BP11" s="416"/>
      <c r="BQ11" s="416"/>
      <c r="BR11" s="416"/>
      <c r="BS11" s="416"/>
      <c r="BT11" s="416"/>
      <c r="BU11" s="417"/>
      <c r="BV11" s="415">
        <v>87787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169349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630000</v>
      </c>
      <c r="BO12" s="416"/>
      <c r="BP12" s="416"/>
      <c r="BQ12" s="416"/>
      <c r="BR12" s="416"/>
      <c r="BS12" s="416"/>
      <c r="BT12" s="416"/>
      <c r="BU12" s="417"/>
      <c r="BV12" s="415">
        <v>700000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167457</v>
      </c>
      <c r="S13" s="497"/>
      <c r="T13" s="497"/>
      <c r="U13" s="497"/>
      <c r="V13" s="498"/>
      <c r="W13" s="431" t="s">
        <v>120</v>
      </c>
      <c r="X13" s="432"/>
      <c r="Y13" s="432"/>
      <c r="Z13" s="432"/>
      <c r="AA13" s="432"/>
      <c r="AB13" s="422"/>
      <c r="AC13" s="466">
        <v>2020</v>
      </c>
      <c r="AD13" s="467"/>
      <c r="AE13" s="467"/>
      <c r="AF13" s="467"/>
      <c r="AG13" s="506"/>
      <c r="AH13" s="466">
        <v>2947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974777</v>
      </c>
      <c r="BO13" s="416"/>
      <c r="BP13" s="416"/>
      <c r="BQ13" s="416"/>
      <c r="BR13" s="416"/>
      <c r="BS13" s="416"/>
      <c r="BT13" s="416"/>
      <c r="BU13" s="417"/>
      <c r="BV13" s="415">
        <v>460743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8.1</v>
      </c>
      <c r="CU13" s="413"/>
      <c r="CV13" s="413"/>
      <c r="CW13" s="413"/>
      <c r="CX13" s="413"/>
      <c r="CY13" s="413"/>
      <c r="CZ13" s="413"/>
      <c r="DA13" s="414"/>
      <c r="DB13" s="412">
        <v>8.9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170552</v>
      </c>
      <c r="S14" s="497"/>
      <c r="T14" s="497"/>
      <c r="U14" s="497"/>
      <c r="V14" s="498"/>
      <c r="W14" s="405"/>
      <c r="X14" s="406"/>
      <c r="Y14" s="406"/>
      <c r="Z14" s="406"/>
      <c r="AA14" s="406"/>
      <c r="AB14" s="395"/>
      <c r="AC14" s="499">
        <v>2.6</v>
      </c>
      <c r="AD14" s="500"/>
      <c r="AE14" s="500"/>
      <c r="AF14" s="500"/>
      <c r="AG14" s="501"/>
      <c r="AH14" s="499">
        <v>3.5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35.5</v>
      </c>
      <c r="CU14" s="511"/>
      <c r="CV14" s="511"/>
      <c r="CW14" s="511"/>
      <c r="CX14" s="511"/>
      <c r="CY14" s="511"/>
      <c r="CZ14" s="511"/>
      <c r="DA14" s="512"/>
      <c r="DB14" s="510">
        <v>53.8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168705</v>
      </c>
      <c r="S15" s="497"/>
      <c r="T15" s="497"/>
      <c r="U15" s="497"/>
      <c r="V15" s="498"/>
      <c r="W15" s="431" t="s">
        <v>127</v>
      </c>
      <c r="X15" s="432"/>
      <c r="Y15" s="432"/>
      <c r="Z15" s="432"/>
      <c r="AA15" s="432"/>
      <c r="AB15" s="422"/>
      <c r="AC15" s="466">
        <v>21684</v>
      </c>
      <c r="AD15" s="467"/>
      <c r="AE15" s="467"/>
      <c r="AF15" s="467"/>
      <c r="AG15" s="506"/>
      <c r="AH15" s="466">
        <v>23774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19780167</v>
      </c>
      <c r="BO15" s="379"/>
      <c r="BP15" s="379"/>
      <c r="BQ15" s="379"/>
      <c r="BR15" s="379"/>
      <c r="BS15" s="379"/>
      <c r="BT15" s="379"/>
      <c r="BU15" s="380"/>
      <c r="BV15" s="378">
        <v>19032034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28.3</v>
      </c>
      <c r="AD16" s="500"/>
      <c r="AE16" s="500"/>
      <c r="AF16" s="500"/>
      <c r="AG16" s="501"/>
      <c r="AH16" s="499">
        <v>28.2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27926562</v>
      </c>
      <c r="BO16" s="416"/>
      <c r="BP16" s="416"/>
      <c r="BQ16" s="416"/>
      <c r="BR16" s="416"/>
      <c r="BS16" s="416"/>
      <c r="BT16" s="416"/>
      <c r="BU16" s="417"/>
      <c r="BV16" s="415">
        <v>27182916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52956</v>
      </c>
      <c r="AD17" s="467"/>
      <c r="AE17" s="467"/>
      <c r="AF17" s="467"/>
      <c r="AG17" s="506"/>
      <c r="AH17" s="466">
        <v>56824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25314689</v>
      </c>
      <c r="BO17" s="416"/>
      <c r="BP17" s="416"/>
      <c r="BQ17" s="416"/>
      <c r="BR17" s="416"/>
      <c r="BS17" s="416"/>
      <c r="BT17" s="416"/>
      <c r="BU17" s="417"/>
      <c r="BV17" s="415">
        <v>24612723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286.64999999999998</v>
      </c>
      <c r="M18" s="528"/>
      <c r="N18" s="528"/>
      <c r="O18" s="528"/>
      <c r="P18" s="528"/>
      <c r="Q18" s="528"/>
      <c r="R18" s="529"/>
      <c r="S18" s="529"/>
      <c r="T18" s="529"/>
      <c r="U18" s="529"/>
      <c r="V18" s="530"/>
      <c r="W18" s="433"/>
      <c r="X18" s="434"/>
      <c r="Y18" s="434"/>
      <c r="Z18" s="434"/>
      <c r="AA18" s="434"/>
      <c r="AB18" s="425"/>
      <c r="AC18" s="531">
        <v>69.099999999999994</v>
      </c>
      <c r="AD18" s="532"/>
      <c r="AE18" s="532"/>
      <c r="AF18" s="532"/>
      <c r="AG18" s="533"/>
      <c r="AH18" s="531">
        <v>67.5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35643284</v>
      </c>
      <c r="BO18" s="416"/>
      <c r="BP18" s="416"/>
      <c r="BQ18" s="416"/>
      <c r="BR18" s="416"/>
      <c r="BS18" s="416"/>
      <c r="BT18" s="416"/>
      <c r="BU18" s="417"/>
      <c r="BV18" s="415">
        <v>35574132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591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45571381</v>
      </c>
      <c r="BO19" s="416"/>
      <c r="BP19" s="416"/>
      <c r="BQ19" s="416"/>
      <c r="BR19" s="416"/>
      <c r="BS19" s="416"/>
      <c r="BT19" s="416"/>
      <c r="BU19" s="417"/>
      <c r="BV19" s="415">
        <v>43272249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73225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72664426</v>
      </c>
      <c r="BO23" s="416"/>
      <c r="BP23" s="416"/>
      <c r="BQ23" s="416"/>
      <c r="BR23" s="416"/>
      <c r="BS23" s="416"/>
      <c r="BT23" s="416"/>
      <c r="BU23" s="417"/>
      <c r="BV23" s="415">
        <v>75225309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7920</v>
      </c>
      <c r="R24" s="467"/>
      <c r="S24" s="467"/>
      <c r="T24" s="467"/>
      <c r="U24" s="467"/>
      <c r="V24" s="506"/>
      <c r="W24" s="561"/>
      <c r="X24" s="549"/>
      <c r="Y24" s="550"/>
      <c r="Z24" s="465" t="s">
        <v>150</v>
      </c>
      <c r="AA24" s="445"/>
      <c r="AB24" s="445"/>
      <c r="AC24" s="445"/>
      <c r="AD24" s="445"/>
      <c r="AE24" s="445"/>
      <c r="AF24" s="445"/>
      <c r="AG24" s="446"/>
      <c r="AH24" s="466">
        <v>939</v>
      </c>
      <c r="AI24" s="467"/>
      <c r="AJ24" s="467"/>
      <c r="AK24" s="467"/>
      <c r="AL24" s="506"/>
      <c r="AM24" s="466">
        <v>3129687</v>
      </c>
      <c r="AN24" s="467"/>
      <c r="AO24" s="467"/>
      <c r="AP24" s="467"/>
      <c r="AQ24" s="467"/>
      <c r="AR24" s="506"/>
      <c r="AS24" s="466">
        <v>3333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57817040</v>
      </c>
      <c r="BO24" s="416"/>
      <c r="BP24" s="416"/>
      <c r="BQ24" s="416"/>
      <c r="BR24" s="416"/>
      <c r="BS24" s="416"/>
      <c r="BT24" s="416"/>
      <c r="BU24" s="417"/>
      <c r="BV24" s="415">
        <v>58447079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6758</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6268237</v>
      </c>
      <c r="BO25" s="379"/>
      <c r="BP25" s="379"/>
      <c r="BQ25" s="379"/>
      <c r="BR25" s="379"/>
      <c r="BS25" s="379"/>
      <c r="BT25" s="379"/>
      <c r="BU25" s="380"/>
      <c r="BV25" s="378">
        <v>5786608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6120</v>
      </c>
      <c r="R26" s="467"/>
      <c r="S26" s="467"/>
      <c r="T26" s="467"/>
      <c r="U26" s="467"/>
      <c r="V26" s="506"/>
      <c r="W26" s="561"/>
      <c r="X26" s="549"/>
      <c r="Y26" s="550"/>
      <c r="Z26" s="465" t="s">
        <v>156</v>
      </c>
      <c r="AA26" s="571"/>
      <c r="AB26" s="571"/>
      <c r="AC26" s="571"/>
      <c r="AD26" s="571"/>
      <c r="AE26" s="571"/>
      <c r="AF26" s="571"/>
      <c r="AG26" s="572"/>
      <c r="AH26" s="466">
        <v>104</v>
      </c>
      <c r="AI26" s="467"/>
      <c r="AJ26" s="467"/>
      <c r="AK26" s="467"/>
      <c r="AL26" s="506"/>
      <c r="AM26" s="466">
        <v>354328</v>
      </c>
      <c r="AN26" s="467"/>
      <c r="AO26" s="467"/>
      <c r="AP26" s="467"/>
      <c r="AQ26" s="467"/>
      <c r="AR26" s="506"/>
      <c r="AS26" s="466">
        <v>3407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5510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2090619</v>
      </c>
      <c r="BO27" s="585"/>
      <c r="BP27" s="585"/>
      <c r="BQ27" s="585"/>
      <c r="BR27" s="585"/>
      <c r="BS27" s="585"/>
      <c r="BT27" s="585"/>
      <c r="BU27" s="586"/>
      <c r="BV27" s="584">
        <v>2087571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4980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3368440</v>
      </c>
      <c r="BO28" s="379"/>
      <c r="BP28" s="379"/>
      <c r="BQ28" s="379"/>
      <c r="BR28" s="379"/>
      <c r="BS28" s="379"/>
      <c r="BT28" s="379"/>
      <c r="BU28" s="380"/>
      <c r="BV28" s="378">
        <v>3342733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26</v>
      </c>
      <c r="M29" s="467"/>
      <c r="N29" s="467"/>
      <c r="O29" s="467"/>
      <c r="P29" s="506"/>
      <c r="Q29" s="466">
        <v>4700</v>
      </c>
      <c r="R29" s="467"/>
      <c r="S29" s="467"/>
      <c r="T29" s="467"/>
      <c r="U29" s="467"/>
      <c r="V29" s="506"/>
      <c r="W29" s="562"/>
      <c r="X29" s="563"/>
      <c r="Y29" s="564"/>
      <c r="Z29" s="465" t="s">
        <v>167</v>
      </c>
      <c r="AA29" s="445"/>
      <c r="AB29" s="445"/>
      <c r="AC29" s="445"/>
      <c r="AD29" s="445"/>
      <c r="AE29" s="445"/>
      <c r="AF29" s="445"/>
      <c r="AG29" s="446"/>
      <c r="AH29" s="466">
        <v>940</v>
      </c>
      <c r="AI29" s="467"/>
      <c r="AJ29" s="467"/>
      <c r="AK29" s="467"/>
      <c r="AL29" s="506"/>
      <c r="AM29" s="466">
        <v>3133635</v>
      </c>
      <c r="AN29" s="467"/>
      <c r="AO29" s="467"/>
      <c r="AP29" s="467"/>
      <c r="AQ29" s="467"/>
      <c r="AR29" s="506"/>
      <c r="AS29" s="466">
        <v>3334</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472232</v>
      </c>
      <c r="BO29" s="416"/>
      <c r="BP29" s="416"/>
      <c r="BQ29" s="416"/>
      <c r="BR29" s="416"/>
      <c r="BS29" s="416"/>
      <c r="BT29" s="416"/>
      <c r="BU29" s="417"/>
      <c r="BV29" s="415">
        <v>472080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8161529</v>
      </c>
      <c r="BO30" s="585"/>
      <c r="BP30" s="585"/>
      <c r="BQ30" s="585"/>
      <c r="BR30" s="585"/>
      <c r="BS30" s="585"/>
      <c r="BT30" s="585"/>
      <c r="BU30" s="586"/>
      <c r="BV30" s="584">
        <v>7800621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食肉センター事業特別会計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養護老人ホーム長生園組合（一般会計）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宇部市常盤動物園協会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公共用地造成事業特別会計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交通事業会計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中央卸売市場事業特別会計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養護老人ホーム長生園組合（指定訪問介護事業所特別会計）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宇部市体育協会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IF('各会計、関係団体の財政状況及び健全化判断比率'!B34="","",'各会計、関係団体の財政状況及び健全化判断比率'!B34)</f>
        <v>下水道事業会計</v>
      </c>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地方卸売市場事業特別会計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宇部・阿知須公共下水道組合（宇部・阿知須公共下水道組合会計）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宇部市文化創造財団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市営駐車場事業特別会計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IF('各会計、関係団体の財政状況及び健全化判断比率'!B38="","",'各会計、関係団体の財政状況及び健全化判断比率'!B38)</f>
        <v>農業集落排水事業特別会計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山口県市町総合事務組合（一般会計）</v>
      </c>
      <c r="BZ37" s="597"/>
      <c r="CA37" s="597"/>
      <c r="CB37" s="597"/>
      <c r="CC37" s="597"/>
      <c r="CD37" s="597"/>
      <c r="CE37" s="597"/>
      <c r="CF37" s="597"/>
      <c r="CG37" s="597"/>
      <c r="CH37" s="597"/>
      <c r="CI37" s="597"/>
      <c r="CJ37" s="597"/>
      <c r="CK37" s="597"/>
      <c r="CL37" s="597"/>
      <c r="CM37" s="597"/>
      <c r="CN37" s="165"/>
      <c r="CO37" s="596">
        <f t="shared" si="3"/>
        <v>25</v>
      </c>
      <c r="CP37" s="596"/>
      <c r="CQ37" s="597" t="str">
        <f>IF('各会計、関係団体の財政状況及び健全化判断比率'!BS10="","",'各会計、関係団体の財政状況及び健全化判断比率'!BS10)</f>
        <v>やまぐち農林振興公社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山口県市町総合事務組合（山口県自治会館管理特別会計）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山口県後期高齢者医療広域連合（一般会計）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山口県後期高齢者医療広域連合（後期高齢者医療特別会計）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宇部・山陽小野田消防組合（一般会計）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9" t="s">
        <v>531</v>
      </c>
      <c r="D34" s="1189"/>
      <c r="E34" s="1190"/>
      <c r="F34" s="32">
        <v>7.91</v>
      </c>
      <c r="G34" s="33">
        <v>8.33</v>
      </c>
      <c r="H34" s="33">
        <v>8.49</v>
      </c>
      <c r="I34" s="33">
        <v>8.61</v>
      </c>
      <c r="J34" s="34">
        <v>9.4</v>
      </c>
      <c r="K34" s="22"/>
      <c r="L34" s="22"/>
      <c r="M34" s="22"/>
      <c r="N34" s="22"/>
      <c r="O34" s="22"/>
      <c r="P34" s="22"/>
    </row>
    <row r="35" spans="1:16" ht="39" customHeight="1">
      <c r="A35" s="22"/>
      <c r="B35" s="35"/>
      <c r="C35" s="1183" t="s">
        <v>532</v>
      </c>
      <c r="D35" s="1184"/>
      <c r="E35" s="1185"/>
      <c r="F35" s="36">
        <v>1.62</v>
      </c>
      <c r="G35" s="37">
        <v>2.52</v>
      </c>
      <c r="H35" s="37">
        <v>3.67</v>
      </c>
      <c r="I35" s="37">
        <v>4.7699999999999996</v>
      </c>
      <c r="J35" s="38">
        <v>4.75</v>
      </c>
      <c r="K35" s="22"/>
      <c r="L35" s="22"/>
      <c r="M35" s="22"/>
      <c r="N35" s="22"/>
      <c r="O35" s="22"/>
      <c r="P35" s="22"/>
    </row>
    <row r="36" spans="1:16" ht="39" customHeight="1">
      <c r="A36" s="22"/>
      <c r="B36" s="35"/>
      <c r="C36" s="1183" t="s">
        <v>533</v>
      </c>
      <c r="D36" s="1184"/>
      <c r="E36" s="1185"/>
      <c r="F36" s="36">
        <v>3.41</v>
      </c>
      <c r="G36" s="37">
        <v>4.0599999999999996</v>
      </c>
      <c r="H36" s="37">
        <v>3.04</v>
      </c>
      <c r="I36" s="37">
        <v>3.48</v>
      </c>
      <c r="J36" s="38">
        <v>4.29</v>
      </c>
      <c r="K36" s="22"/>
      <c r="L36" s="22"/>
      <c r="M36" s="22"/>
      <c r="N36" s="22"/>
      <c r="O36" s="22"/>
      <c r="P36" s="22"/>
    </row>
    <row r="37" spans="1:16" ht="39" customHeight="1">
      <c r="A37" s="22"/>
      <c r="B37" s="35"/>
      <c r="C37" s="1183" t="s">
        <v>534</v>
      </c>
      <c r="D37" s="1184"/>
      <c r="E37" s="1185"/>
      <c r="F37" s="36">
        <v>1.34</v>
      </c>
      <c r="G37" s="37">
        <v>1.46</v>
      </c>
      <c r="H37" s="37">
        <v>1.51</v>
      </c>
      <c r="I37" s="37">
        <v>1.52</v>
      </c>
      <c r="J37" s="38">
        <v>1.63</v>
      </c>
      <c r="K37" s="22"/>
      <c r="L37" s="22"/>
      <c r="M37" s="22"/>
      <c r="N37" s="22"/>
      <c r="O37" s="22"/>
      <c r="P37" s="22"/>
    </row>
    <row r="38" spans="1:16" ht="39" customHeight="1">
      <c r="A38" s="22"/>
      <c r="B38" s="35"/>
      <c r="C38" s="1183" t="s">
        <v>535</v>
      </c>
      <c r="D38" s="1184"/>
      <c r="E38" s="1185"/>
      <c r="F38" s="36">
        <v>0.41</v>
      </c>
      <c r="G38" s="37">
        <v>0.47</v>
      </c>
      <c r="H38" s="37">
        <v>0.51</v>
      </c>
      <c r="I38" s="37">
        <v>0.53</v>
      </c>
      <c r="J38" s="38">
        <v>1.2</v>
      </c>
      <c r="K38" s="22"/>
      <c r="L38" s="22"/>
      <c r="M38" s="22"/>
      <c r="N38" s="22"/>
      <c r="O38" s="22"/>
      <c r="P38" s="22"/>
    </row>
    <row r="39" spans="1:16" ht="39" customHeight="1">
      <c r="A39" s="22"/>
      <c r="B39" s="35"/>
      <c r="C39" s="1183" t="s">
        <v>536</v>
      </c>
      <c r="D39" s="1184"/>
      <c r="E39" s="1185"/>
      <c r="F39" s="36">
        <v>2.11</v>
      </c>
      <c r="G39" s="37">
        <v>1.9</v>
      </c>
      <c r="H39" s="37">
        <v>1.53</v>
      </c>
      <c r="I39" s="37">
        <v>1.73</v>
      </c>
      <c r="J39" s="38">
        <v>0.84</v>
      </c>
      <c r="K39" s="22"/>
      <c r="L39" s="22"/>
      <c r="M39" s="22"/>
      <c r="N39" s="22"/>
      <c r="O39" s="22"/>
      <c r="P39" s="22"/>
    </row>
    <row r="40" spans="1:16" ht="39" customHeight="1">
      <c r="A40" s="22"/>
      <c r="B40" s="35"/>
      <c r="C40" s="1183" t="s">
        <v>537</v>
      </c>
      <c r="D40" s="1184"/>
      <c r="E40" s="1185"/>
      <c r="F40" s="36">
        <v>0.27</v>
      </c>
      <c r="G40" s="37">
        <v>0.28999999999999998</v>
      </c>
      <c r="H40" s="37">
        <v>0.27</v>
      </c>
      <c r="I40" s="37">
        <v>0.23</v>
      </c>
      <c r="J40" s="38">
        <v>0.2</v>
      </c>
      <c r="K40" s="22"/>
      <c r="L40" s="22"/>
      <c r="M40" s="22"/>
      <c r="N40" s="22"/>
      <c r="O40" s="22"/>
      <c r="P40" s="22"/>
    </row>
    <row r="41" spans="1:16" ht="39" customHeight="1">
      <c r="A41" s="22"/>
      <c r="B41" s="35"/>
      <c r="C41" s="1183" t="s">
        <v>538</v>
      </c>
      <c r="D41" s="1184"/>
      <c r="E41" s="1185"/>
      <c r="F41" s="36">
        <v>0.11</v>
      </c>
      <c r="G41" s="37">
        <v>0.13</v>
      </c>
      <c r="H41" s="37">
        <v>0.11</v>
      </c>
      <c r="I41" s="37">
        <v>0.13</v>
      </c>
      <c r="J41" s="38">
        <v>0.12</v>
      </c>
      <c r="K41" s="22"/>
      <c r="L41" s="22"/>
      <c r="M41" s="22"/>
      <c r="N41" s="22"/>
      <c r="O41" s="22"/>
      <c r="P41" s="22"/>
    </row>
    <row r="42" spans="1:16" ht="39" customHeight="1">
      <c r="A42" s="22"/>
      <c r="B42" s="39"/>
      <c r="C42" s="1183" t="s">
        <v>539</v>
      </c>
      <c r="D42" s="1184"/>
      <c r="E42" s="1185"/>
      <c r="F42" s="36" t="s">
        <v>487</v>
      </c>
      <c r="G42" s="37" t="s">
        <v>487</v>
      </c>
      <c r="H42" s="37" t="s">
        <v>540</v>
      </c>
      <c r="I42" s="37" t="s">
        <v>487</v>
      </c>
      <c r="J42" s="38" t="s">
        <v>487</v>
      </c>
      <c r="K42" s="22"/>
      <c r="L42" s="22"/>
      <c r="M42" s="22"/>
      <c r="N42" s="22"/>
      <c r="O42" s="22"/>
      <c r="P42" s="22"/>
    </row>
    <row r="43" spans="1:16" ht="39" customHeight="1" thickBot="1">
      <c r="A43" s="22"/>
      <c r="B43" s="40"/>
      <c r="C43" s="1186" t="s">
        <v>541</v>
      </c>
      <c r="D43" s="1187"/>
      <c r="E43" s="1188"/>
      <c r="F43" s="41">
        <v>1.36</v>
      </c>
      <c r="G43" s="42">
        <v>1.56</v>
      </c>
      <c r="H43" s="42">
        <v>0.28999999999999998</v>
      </c>
      <c r="I43" s="42">
        <v>0.27</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7" zoomScale="70" zoomScaleNormal="70" zoomScaleSheetLayoutView="55" workbookViewId="0">
      <selection activeCell="E49" sqref="E49:J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9" t="s">
        <v>10</v>
      </c>
      <c r="C45" s="1200"/>
      <c r="D45" s="58"/>
      <c r="E45" s="1205" t="s">
        <v>11</v>
      </c>
      <c r="F45" s="1205"/>
      <c r="G45" s="1205"/>
      <c r="H45" s="1205"/>
      <c r="I45" s="1205"/>
      <c r="J45" s="1206"/>
      <c r="K45" s="59">
        <v>9098</v>
      </c>
      <c r="L45" s="60">
        <v>8972</v>
      </c>
      <c r="M45" s="60">
        <v>8777</v>
      </c>
      <c r="N45" s="60">
        <v>8791</v>
      </c>
      <c r="O45" s="61">
        <v>8189</v>
      </c>
      <c r="P45" s="48"/>
      <c r="Q45" s="48"/>
      <c r="R45" s="48"/>
      <c r="S45" s="48"/>
      <c r="T45" s="48"/>
      <c r="U45" s="48"/>
    </row>
    <row r="46" spans="1:21" ht="30.75" customHeight="1">
      <c r="A46" s="48"/>
      <c r="B46" s="1201"/>
      <c r="C46" s="1202"/>
      <c r="D46" s="62"/>
      <c r="E46" s="1193" t="s">
        <v>12</v>
      </c>
      <c r="F46" s="1193"/>
      <c r="G46" s="1193"/>
      <c r="H46" s="1193"/>
      <c r="I46" s="1193"/>
      <c r="J46" s="1194"/>
      <c r="K46" s="63" t="s">
        <v>487</v>
      </c>
      <c r="L46" s="64" t="s">
        <v>487</v>
      </c>
      <c r="M46" s="64" t="s">
        <v>487</v>
      </c>
      <c r="N46" s="64" t="s">
        <v>487</v>
      </c>
      <c r="O46" s="65" t="s">
        <v>487</v>
      </c>
      <c r="P46" s="48"/>
      <c r="Q46" s="48"/>
      <c r="R46" s="48"/>
      <c r="S46" s="48"/>
      <c r="T46" s="48"/>
      <c r="U46" s="48"/>
    </row>
    <row r="47" spans="1:21" ht="30.75" customHeight="1">
      <c r="A47" s="48"/>
      <c r="B47" s="1201"/>
      <c r="C47" s="1202"/>
      <c r="D47" s="62"/>
      <c r="E47" s="1193" t="s">
        <v>13</v>
      </c>
      <c r="F47" s="1193"/>
      <c r="G47" s="1193"/>
      <c r="H47" s="1193"/>
      <c r="I47" s="1193"/>
      <c r="J47" s="1194"/>
      <c r="K47" s="63">
        <v>3</v>
      </c>
      <c r="L47" s="64">
        <v>3</v>
      </c>
      <c r="M47" s="64">
        <v>3</v>
      </c>
      <c r="N47" s="64">
        <v>3</v>
      </c>
      <c r="O47" s="65">
        <v>3</v>
      </c>
      <c r="P47" s="48"/>
      <c r="Q47" s="48"/>
      <c r="R47" s="48"/>
      <c r="S47" s="48"/>
      <c r="T47" s="48"/>
      <c r="U47" s="48"/>
    </row>
    <row r="48" spans="1:21" ht="30.75" customHeight="1">
      <c r="A48" s="48"/>
      <c r="B48" s="1201"/>
      <c r="C48" s="1202"/>
      <c r="D48" s="62"/>
      <c r="E48" s="1193" t="s">
        <v>14</v>
      </c>
      <c r="F48" s="1193"/>
      <c r="G48" s="1193"/>
      <c r="H48" s="1193"/>
      <c r="I48" s="1193"/>
      <c r="J48" s="1194"/>
      <c r="K48" s="63">
        <v>1862</v>
      </c>
      <c r="L48" s="64">
        <v>1844</v>
      </c>
      <c r="M48" s="64">
        <v>1840</v>
      </c>
      <c r="N48" s="64">
        <v>1790</v>
      </c>
      <c r="O48" s="65">
        <v>1821</v>
      </c>
      <c r="P48" s="48"/>
      <c r="Q48" s="48"/>
      <c r="R48" s="48"/>
      <c r="S48" s="48"/>
      <c r="T48" s="48"/>
      <c r="U48" s="48"/>
    </row>
    <row r="49" spans="1:21" ht="30.75" customHeight="1">
      <c r="A49" s="48"/>
      <c r="B49" s="1201"/>
      <c r="C49" s="1202"/>
      <c r="D49" s="62"/>
      <c r="E49" s="1193" t="s">
        <v>15</v>
      </c>
      <c r="F49" s="1193"/>
      <c r="G49" s="1193"/>
      <c r="H49" s="1193"/>
      <c r="I49" s="1193"/>
      <c r="J49" s="1194"/>
      <c r="K49" s="63">
        <v>311</v>
      </c>
      <c r="L49" s="64">
        <v>290</v>
      </c>
      <c r="M49" s="64">
        <v>332</v>
      </c>
      <c r="N49" s="64">
        <v>345</v>
      </c>
      <c r="O49" s="65">
        <v>373</v>
      </c>
      <c r="P49" s="48"/>
      <c r="Q49" s="48"/>
      <c r="R49" s="48"/>
      <c r="S49" s="48"/>
      <c r="T49" s="48"/>
      <c r="U49" s="48"/>
    </row>
    <row r="50" spans="1:21" ht="30.75" customHeight="1">
      <c r="A50" s="48"/>
      <c r="B50" s="1201"/>
      <c r="C50" s="1202"/>
      <c r="D50" s="62"/>
      <c r="E50" s="1193" t="s">
        <v>16</v>
      </c>
      <c r="F50" s="1193"/>
      <c r="G50" s="1193"/>
      <c r="H50" s="1193"/>
      <c r="I50" s="1193"/>
      <c r="J50" s="1194"/>
      <c r="K50" s="63">
        <v>184</v>
      </c>
      <c r="L50" s="64">
        <v>148</v>
      </c>
      <c r="M50" s="64">
        <v>122</v>
      </c>
      <c r="N50" s="64">
        <v>108</v>
      </c>
      <c r="O50" s="65">
        <v>92</v>
      </c>
      <c r="P50" s="48"/>
      <c r="Q50" s="48"/>
      <c r="R50" s="48"/>
      <c r="S50" s="48"/>
      <c r="T50" s="48"/>
      <c r="U50" s="48"/>
    </row>
    <row r="51" spans="1:21" ht="30.75" customHeight="1">
      <c r="A51" s="48"/>
      <c r="B51" s="1203"/>
      <c r="C51" s="1204"/>
      <c r="D51" s="66"/>
      <c r="E51" s="1193" t="s">
        <v>17</v>
      </c>
      <c r="F51" s="1193"/>
      <c r="G51" s="1193"/>
      <c r="H51" s="1193"/>
      <c r="I51" s="1193"/>
      <c r="J51" s="1194"/>
      <c r="K51" s="63" t="s">
        <v>487</v>
      </c>
      <c r="L51" s="64" t="s">
        <v>487</v>
      </c>
      <c r="M51" s="64" t="s">
        <v>487</v>
      </c>
      <c r="N51" s="64" t="s">
        <v>487</v>
      </c>
      <c r="O51" s="65" t="s">
        <v>487</v>
      </c>
      <c r="P51" s="48"/>
      <c r="Q51" s="48"/>
      <c r="R51" s="48"/>
      <c r="S51" s="48"/>
      <c r="T51" s="48"/>
      <c r="U51" s="48"/>
    </row>
    <row r="52" spans="1:21" ht="30.75" customHeight="1">
      <c r="A52" s="48"/>
      <c r="B52" s="1191" t="s">
        <v>18</v>
      </c>
      <c r="C52" s="1192"/>
      <c r="D52" s="66"/>
      <c r="E52" s="1193" t="s">
        <v>19</v>
      </c>
      <c r="F52" s="1193"/>
      <c r="G52" s="1193"/>
      <c r="H52" s="1193"/>
      <c r="I52" s="1193"/>
      <c r="J52" s="1194"/>
      <c r="K52" s="63">
        <v>8379</v>
      </c>
      <c r="L52" s="64">
        <v>8367</v>
      </c>
      <c r="M52" s="64">
        <v>8439</v>
      </c>
      <c r="N52" s="64">
        <v>8502</v>
      </c>
      <c r="O52" s="65">
        <v>8239</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3079</v>
      </c>
      <c r="L53" s="69">
        <v>2890</v>
      </c>
      <c r="M53" s="69">
        <v>2635</v>
      </c>
      <c r="N53" s="69">
        <v>2535</v>
      </c>
      <c r="O53" s="70">
        <v>2239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E41" sqref="E41:H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07" t="s">
        <v>23</v>
      </c>
      <c r="C41" s="1208"/>
      <c r="D41" s="81"/>
      <c r="E41" s="1213" t="s">
        <v>24</v>
      </c>
      <c r="F41" s="1213"/>
      <c r="G41" s="1213"/>
      <c r="H41" s="1214"/>
      <c r="I41" s="82">
        <v>72437</v>
      </c>
      <c r="J41" s="83">
        <v>70156</v>
      </c>
      <c r="K41" s="83">
        <v>75451</v>
      </c>
      <c r="L41" s="83">
        <v>75225</v>
      </c>
      <c r="M41" s="84">
        <v>72664</v>
      </c>
    </row>
    <row r="42" spans="2:13" ht="27.75" customHeight="1">
      <c r="B42" s="1209"/>
      <c r="C42" s="1210"/>
      <c r="D42" s="85"/>
      <c r="E42" s="1215" t="s">
        <v>25</v>
      </c>
      <c r="F42" s="1215"/>
      <c r="G42" s="1215"/>
      <c r="H42" s="1216"/>
      <c r="I42" s="86">
        <v>3501</v>
      </c>
      <c r="J42" s="87">
        <v>3357</v>
      </c>
      <c r="K42" s="87">
        <v>2082</v>
      </c>
      <c r="L42" s="87">
        <v>1992</v>
      </c>
      <c r="M42" s="88">
        <v>1862</v>
      </c>
    </row>
    <row r="43" spans="2:13" ht="27.75" customHeight="1">
      <c r="B43" s="1209"/>
      <c r="C43" s="1210"/>
      <c r="D43" s="85"/>
      <c r="E43" s="1215" t="s">
        <v>26</v>
      </c>
      <c r="F43" s="1215"/>
      <c r="G43" s="1215"/>
      <c r="H43" s="1216"/>
      <c r="I43" s="86">
        <v>24560</v>
      </c>
      <c r="J43" s="87">
        <v>23737</v>
      </c>
      <c r="K43" s="87">
        <v>23486</v>
      </c>
      <c r="L43" s="87">
        <v>23278</v>
      </c>
      <c r="M43" s="88">
        <v>23040</v>
      </c>
    </row>
    <row r="44" spans="2:13" ht="27.75" customHeight="1">
      <c r="B44" s="1209"/>
      <c r="C44" s="1210"/>
      <c r="D44" s="85"/>
      <c r="E44" s="1215" t="s">
        <v>27</v>
      </c>
      <c r="F44" s="1215"/>
      <c r="G44" s="1215"/>
      <c r="H44" s="1216"/>
      <c r="I44" s="86">
        <v>5725</v>
      </c>
      <c r="J44" s="87">
        <v>5701</v>
      </c>
      <c r="K44" s="87">
        <v>6252</v>
      </c>
      <c r="L44" s="87">
        <v>6403</v>
      </c>
      <c r="M44" s="88">
        <v>6440</v>
      </c>
    </row>
    <row r="45" spans="2:13" ht="27.75" customHeight="1">
      <c r="B45" s="1209"/>
      <c r="C45" s="1210"/>
      <c r="D45" s="85"/>
      <c r="E45" s="1215" t="s">
        <v>28</v>
      </c>
      <c r="F45" s="1215"/>
      <c r="G45" s="1215"/>
      <c r="H45" s="1216"/>
      <c r="I45" s="86">
        <v>13171</v>
      </c>
      <c r="J45" s="87">
        <v>12747</v>
      </c>
      <c r="K45" s="87">
        <v>12304</v>
      </c>
      <c r="L45" s="87">
        <v>11562</v>
      </c>
      <c r="M45" s="88">
        <v>10752</v>
      </c>
    </row>
    <row r="46" spans="2:13" ht="27.75" customHeight="1">
      <c r="B46" s="1209"/>
      <c r="C46" s="1210"/>
      <c r="D46" s="85"/>
      <c r="E46" s="1215" t="s">
        <v>29</v>
      </c>
      <c r="F46" s="1215"/>
      <c r="G46" s="1215"/>
      <c r="H46" s="1216"/>
      <c r="I46" s="86">
        <v>2758</v>
      </c>
      <c r="J46" s="87">
        <v>1942</v>
      </c>
      <c r="K46" s="87" t="s">
        <v>487</v>
      </c>
      <c r="L46" s="87" t="s">
        <v>487</v>
      </c>
      <c r="M46" s="88" t="s">
        <v>487</v>
      </c>
    </row>
    <row r="47" spans="2:13" ht="27.75" customHeight="1">
      <c r="B47" s="1209"/>
      <c r="C47" s="1210"/>
      <c r="D47" s="85"/>
      <c r="E47" s="1215" t="s">
        <v>30</v>
      </c>
      <c r="F47" s="1215"/>
      <c r="G47" s="1215"/>
      <c r="H47" s="1216"/>
      <c r="I47" s="86" t="s">
        <v>487</v>
      </c>
      <c r="J47" s="87" t="s">
        <v>487</v>
      </c>
      <c r="K47" s="87" t="s">
        <v>487</v>
      </c>
      <c r="L47" s="87" t="s">
        <v>487</v>
      </c>
      <c r="M47" s="88" t="s">
        <v>487</v>
      </c>
    </row>
    <row r="48" spans="2:13" ht="27.75" customHeight="1">
      <c r="B48" s="1211"/>
      <c r="C48" s="1212"/>
      <c r="D48" s="85"/>
      <c r="E48" s="1215" t="s">
        <v>31</v>
      </c>
      <c r="F48" s="1215"/>
      <c r="G48" s="1215"/>
      <c r="H48" s="1216"/>
      <c r="I48" s="86" t="s">
        <v>487</v>
      </c>
      <c r="J48" s="87" t="s">
        <v>487</v>
      </c>
      <c r="K48" s="87" t="s">
        <v>487</v>
      </c>
      <c r="L48" s="87" t="s">
        <v>487</v>
      </c>
      <c r="M48" s="88" t="s">
        <v>487</v>
      </c>
    </row>
    <row r="49" spans="2:13" ht="27.75" customHeight="1">
      <c r="B49" s="1217" t="s">
        <v>32</v>
      </c>
      <c r="C49" s="1218"/>
      <c r="D49" s="89"/>
      <c r="E49" s="1215" t="s">
        <v>33</v>
      </c>
      <c r="F49" s="1215"/>
      <c r="G49" s="1215"/>
      <c r="H49" s="1216"/>
      <c r="I49" s="86">
        <v>8778</v>
      </c>
      <c r="J49" s="87">
        <v>8873</v>
      </c>
      <c r="K49" s="87">
        <v>10412</v>
      </c>
      <c r="L49" s="87">
        <v>13118</v>
      </c>
      <c r="M49" s="88">
        <v>13555</v>
      </c>
    </row>
    <row r="50" spans="2:13" ht="27.75" customHeight="1">
      <c r="B50" s="1209"/>
      <c r="C50" s="1210"/>
      <c r="D50" s="85"/>
      <c r="E50" s="1215" t="s">
        <v>34</v>
      </c>
      <c r="F50" s="1215"/>
      <c r="G50" s="1215"/>
      <c r="H50" s="1216"/>
      <c r="I50" s="86">
        <v>22973</v>
      </c>
      <c r="J50" s="87">
        <v>22389</v>
      </c>
      <c r="K50" s="87">
        <v>21712</v>
      </c>
      <c r="L50" s="87">
        <v>21216</v>
      </c>
      <c r="M50" s="88">
        <v>21059</v>
      </c>
    </row>
    <row r="51" spans="2:13" ht="27.75" customHeight="1">
      <c r="B51" s="1211"/>
      <c r="C51" s="1212"/>
      <c r="D51" s="85"/>
      <c r="E51" s="1215" t="s">
        <v>35</v>
      </c>
      <c r="F51" s="1215"/>
      <c r="G51" s="1215"/>
      <c r="H51" s="1216"/>
      <c r="I51" s="86">
        <v>68211</v>
      </c>
      <c r="J51" s="87">
        <v>68530</v>
      </c>
      <c r="K51" s="87">
        <v>69291</v>
      </c>
      <c r="L51" s="87">
        <v>67933</v>
      </c>
      <c r="M51" s="88">
        <v>69319</v>
      </c>
    </row>
    <row r="52" spans="2:13" ht="27.75" customHeight="1" thickBot="1">
      <c r="B52" s="1219" t="s">
        <v>36</v>
      </c>
      <c r="C52" s="1220"/>
      <c r="D52" s="90"/>
      <c r="E52" s="1221" t="s">
        <v>37</v>
      </c>
      <c r="F52" s="1221"/>
      <c r="G52" s="1221"/>
      <c r="H52" s="1222"/>
      <c r="I52" s="91">
        <v>22190</v>
      </c>
      <c r="J52" s="92">
        <v>17849</v>
      </c>
      <c r="K52" s="92">
        <v>18160</v>
      </c>
      <c r="L52" s="92">
        <v>16194</v>
      </c>
      <c r="M52" s="93">
        <v>10825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23"/>
      <c r="H43" s="1224"/>
      <c r="I43" s="1224"/>
      <c r="J43" s="1224"/>
      <c r="K43" s="1224"/>
      <c r="L43" s="1224"/>
      <c r="M43" s="1224"/>
      <c r="N43" s="1224"/>
      <c r="O43" s="1225"/>
    </row>
    <row r="44" spans="2:17">
      <c r="B44" s="248"/>
      <c r="C44" s="244"/>
      <c r="D44" s="244"/>
      <c r="E44" s="244"/>
      <c r="F44" s="244"/>
      <c r="G44" s="1226"/>
      <c r="H44" s="1227"/>
      <c r="I44" s="1227"/>
      <c r="J44" s="1227"/>
      <c r="K44" s="1227"/>
      <c r="L44" s="1227"/>
      <c r="M44" s="1227"/>
      <c r="N44" s="1227"/>
      <c r="O44" s="1228"/>
    </row>
    <row r="45" spans="2:17">
      <c r="B45" s="248"/>
      <c r="C45" s="244"/>
      <c r="D45" s="244"/>
      <c r="E45" s="244"/>
      <c r="F45" s="244"/>
      <c r="G45" s="1226"/>
      <c r="H45" s="1227"/>
      <c r="I45" s="1227"/>
      <c r="J45" s="1227"/>
      <c r="K45" s="1227"/>
      <c r="L45" s="1227"/>
      <c r="M45" s="1227"/>
      <c r="N45" s="1227"/>
      <c r="O45" s="1228"/>
    </row>
    <row r="46" spans="2:17">
      <c r="B46" s="248"/>
      <c r="C46" s="244"/>
      <c r="D46" s="244"/>
      <c r="E46" s="244"/>
      <c r="F46" s="244"/>
      <c r="G46" s="1226"/>
      <c r="H46" s="1227"/>
      <c r="I46" s="1227"/>
      <c r="J46" s="1227"/>
      <c r="K46" s="1227"/>
      <c r="L46" s="1227"/>
      <c r="M46" s="1227"/>
      <c r="N46" s="1227"/>
      <c r="O46" s="1228"/>
    </row>
    <row r="47" spans="2:17">
      <c r="B47" s="248"/>
      <c r="C47" s="244"/>
      <c r="D47" s="244"/>
      <c r="E47" s="244"/>
      <c r="F47" s="244"/>
      <c r="G47" s="1229"/>
      <c r="H47" s="1230"/>
      <c r="I47" s="1230"/>
      <c r="J47" s="1230"/>
      <c r="K47" s="1230"/>
      <c r="L47" s="1230"/>
      <c r="M47" s="1230"/>
      <c r="N47" s="1230"/>
      <c r="O47" s="1231"/>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2"/>
      <c r="H50" s="1233"/>
      <c r="I50" s="1233"/>
      <c r="J50" s="1234"/>
      <c r="K50" s="354" t="s">
        <v>526</v>
      </c>
      <c r="L50" s="354" t="s">
        <v>527</v>
      </c>
      <c r="M50" s="354" t="s">
        <v>528</v>
      </c>
      <c r="N50" s="354" t="s">
        <v>529</v>
      </c>
      <c r="O50" s="354" t="s">
        <v>530</v>
      </c>
    </row>
    <row r="51" spans="1:17">
      <c r="B51" s="248"/>
      <c r="C51" s="244"/>
      <c r="D51" s="244"/>
      <c r="E51" s="244"/>
      <c r="F51" s="244"/>
      <c r="G51" s="1235" t="s">
        <v>562</v>
      </c>
      <c r="H51" s="1236"/>
      <c r="I51" s="1241" t="s">
        <v>563</v>
      </c>
      <c r="J51" s="1241"/>
      <c r="K51" s="1243"/>
      <c r="L51" s="1243"/>
      <c r="M51" s="1243"/>
      <c r="N51" s="1243"/>
      <c r="O51" s="1243"/>
    </row>
    <row r="52" spans="1:17">
      <c r="B52" s="248"/>
      <c r="C52" s="244"/>
      <c r="D52" s="244"/>
      <c r="E52" s="244"/>
      <c r="F52" s="244"/>
      <c r="G52" s="1237"/>
      <c r="H52" s="1238"/>
      <c r="I52" s="1242"/>
      <c r="J52" s="1242"/>
      <c r="K52" s="1244"/>
      <c r="L52" s="1244"/>
      <c r="M52" s="1244"/>
      <c r="N52" s="1244"/>
      <c r="O52" s="1244"/>
    </row>
    <row r="53" spans="1:17">
      <c r="A53" s="355"/>
      <c r="B53" s="248"/>
      <c r="C53" s="244"/>
      <c r="D53" s="244"/>
      <c r="E53" s="244"/>
      <c r="F53" s="244"/>
      <c r="G53" s="1237"/>
      <c r="H53" s="1238"/>
      <c r="I53" s="1245" t="s">
        <v>564</v>
      </c>
      <c r="J53" s="1245"/>
      <c r="K53" s="1246"/>
      <c r="L53" s="1246"/>
      <c r="M53" s="1246"/>
      <c r="N53" s="1246"/>
      <c r="O53" s="1246"/>
    </row>
    <row r="54" spans="1:17">
      <c r="A54" s="355"/>
      <c r="B54" s="248"/>
      <c r="C54" s="244"/>
      <c r="D54" s="244"/>
      <c r="E54" s="244"/>
      <c r="F54" s="244"/>
      <c r="G54" s="1239"/>
      <c r="H54" s="1240"/>
      <c r="I54" s="1245"/>
      <c r="J54" s="1245"/>
      <c r="K54" s="1247"/>
      <c r="L54" s="1247"/>
      <c r="M54" s="1247"/>
      <c r="N54" s="1247"/>
      <c r="O54" s="1247"/>
    </row>
    <row r="55" spans="1:17">
      <c r="A55" s="355"/>
      <c r="B55" s="248"/>
      <c r="C55" s="244"/>
      <c r="D55" s="244"/>
      <c r="E55" s="244"/>
      <c r="F55" s="244"/>
      <c r="G55" s="1248" t="s">
        <v>565</v>
      </c>
      <c r="H55" s="1249"/>
      <c r="I55" s="1245" t="s">
        <v>563</v>
      </c>
      <c r="J55" s="1245"/>
      <c r="K55" s="1243"/>
      <c r="L55" s="1243"/>
      <c r="M55" s="1243"/>
      <c r="N55" s="1243"/>
      <c r="O55" s="1243"/>
    </row>
    <row r="56" spans="1:17">
      <c r="A56" s="355"/>
      <c r="B56" s="248"/>
      <c r="C56" s="244"/>
      <c r="D56" s="244"/>
      <c r="E56" s="244"/>
      <c r="F56" s="244"/>
      <c r="G56" s="1250"/>
      <c r="H56" s="1251"/>
      <c r="I56" s="1245"/>
      <c r="J56" s="1245"/>
      <c r="K56" s="1244"/>
      <c r="L56" s="1244"/>
      <c r="M56" s="1244"/>
      <c r="N56" s="1244"/>
      <c r="O56" s="1244"/>
    </row>
    <row r="57" spans="1:17" s="355" customFormat="1">
      <c r="B57" s="356"/>
      <c r="C57" s="352"/>
      <c r="D57" s="352"/>
      <c r="E57" s="352"/>
      <c r="F57" s="352"/>
      <c r="G57" s="1250"/>
      <c r="H57" s="1251"/>
      <c r="I57" s="1254" t="s">
        <v>564</v>
      </c>
      <c r="J57" s="1254"/>
      <c r="K57" s="1246"/>
      <c r="L57" s="1246"/>
      <c r="M57" s="1246"/>
      <c r="N57" s="1246"/>
      <c r="O57" s="1246"/>
      <c r="P57" s="357"/>
      <c r="Q57" s="356"/>
    </row>
    <row r="58" spans="1:17" s="355" customFormat="1">
      <c r="A58" s="243"/>
      <c r="B58" s="356"/>
      <c r="C58" s="352"/>
      <c r="D58" s="352"/>
      <c r="E58" s="352"/>
      <c r="F58" s="352"/>
      <c r="G58" s="1252"/>
      <c r="H58" s="1253"/>
      <c r="I58" s="1254"/>
      <c r="J58" s="1254"/>
      <c r="K58" s="1247"/>
      <c r="L58" s="1247"/>
      <c r="M58" s="1247"/>
      <c r="N58" s="1247"/>
      <c r="O58" s="1247"/>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55" t="s">
        <v>569</v>
      </c>
      <c r="H65" s="1224"/>
      <c r="I65" s="1224"/>
      <c r="J65" s="1224"/>
      <c r="K65" s="1224"/>
      <c r="L65" s="1224"/>
      <c r="M65" s="1224"/>
      <c r="N65" s="1224"/>
      <c r="O65" s="1225"/>
    </row>
    <row r="66" spans="2:30">
      <c r="B66" s="248"/>
      <c r="C66" s="244"/>
      <c r="D66" s="244"/>
      <c r="E66" s="244"/>
      <c r="F66" s="244"/>
      <c r="G66" s="1226"/>
      <c r="H66" s="1227"/>
      <c r="I66" s="1227"/>
      <c r="J66" s="1227"/>
      <c r="K66" s="1227"/>
      <c r="L66" s="1227"/>
      <c r="M66" s="1227"/>
      <c r="N66" s="1227"/>
      <c r="O66" s="1228"/>
    </row>
    <row r="67" spans="2:30">
      <c r="B67" s="248"/>
      <c r="C67" s="244"/>
      <c r="D67" s="244"/>
      <c r="E67" s="244"/>
      <c r="F67" s="244"/>
      <c r="G67" s="1226"/>
      <c r="H67" s="1227"/>
      <c r="I67" s="1227"/>
      <c r="J67" s="1227"/>
      <c r="K67" s="1227"/>
      <c r="L67" s="1227"/>
      <c r="M67" s="1227"/>
      <c r="N67" s="1227"/>
      <c r="O67" s="1228"/>
    </row>
    <row r="68" spans="2:30">
      <c r="B68" s="248"/>
      <c r="C68" s="244"/>
      <c r="D68" s="244"/>
      <c r="E68" s="244"/>
      <c r="F68" s="244"/>
      <c r="G68" s="1226"/>
      <c r="H68" s="1227"/>
      <c r="I68" s="1227"/>
      <c r="J68" s="1227"/>
      <c r="K68" s="1227"/>
      <c r="L68" s="1227"/>
      <c r="M68" s="1227"/>
      <c r="N68" s="1227"/>
      <c r="O68" s="1228"/>
    </row>
    <row r="69" spans="2:30">
      <c r="B69" s="248"/>
      <c r="C69" s="244"/>
      <c r="D69" s="244"/>
      <c r="E69" s="244"/>
      <c r="F69" s="244"/>
      <c r="G69" s="1229"/>
      <c r="H69" s="1230"/>
      <c r="I69" s="1230"/>
      <c r="J69" s="1230"/>
      <c r="K69" s="1230"/>
      <c r="L69" s="1230"/>
      <c r="M69" s="1230"/>
      <c r="N69" s="1230"/>
      <c r="O69" s="1231"/>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32"/>
      <c r="H72" s="1233"/>
      <c r="I72" s="1233"/>
      <c r="J72" s="1234"/>
      <c r="K72" s="354" t="s">
        <v>526</v>
      </c>
      <c r="L72" s="354" t="s">
        <v>527</v>
      </c>
      <c r="M72" s="354" t="s">
        <v>528</v>
      </c>
      <c r="N72" s="354" t="s">
        <v>529</v>
      </c>
      <c r="O72" s="354" t="s">
        <v>530</v>
      </c>
    </row>
    <row r="73" spans="2:30">
      <c r="B73" s="248"/>
      <c r="C73" s="244"/>
      <c r="D73" s="244"/>
      <c r="E73" s="244"/>
      <c r="F73" s="244"/>
      <c r="G73" s="1235" t="s">
        <v>562</v>
      </c>
      <c r="H73" s="1236"/>
      <c r="I73" s="1241" t="s">
        <v>563</v>
      </c>
      <c r="J73" s="1241"/>
      <c r="K73" s="1256">
        <v>73.099999999999994</v>
      </c>
      <c r="L73" s="1256">
        <v>59.3</v>
      </c>
      <c r="M73" s="1244">
        <v>59.7</v>
      </c>
      <c r="N73" s="1244">
        <v>53.8</v>
      </c>
      <c r="O73" s="1244">
        <v>35.5</v>
      </c>
      <c r="S73" s="243">
        <v>9.9</v>
      </c>
    </row>
    <row r="74" spans="2:30">
      <c r="B74" s="248"/>
      <c r="C74" s="244"/>
      <c r="D74" s="244"/>
      <c r="E74" s="244"/>
      <c r="F74" s="244"/>
      <c r="G74" s="1237"/>
      <c r="H74" s="1238"/>
      <c r="I74" s="1242"/>
      <c r="J74" s="1242"/>
      <c r="K74" s="1256"/>
      <c r="L74" s="1256"/>
      <c r="M74" s="1244"/>
      <c r="N74" s="1244"/>
      <c r="O74" s="1244"/>
    </row>
    <row r="75" spans="2:30">
      <c r="B75" s="248"/>
      <c r="C75" s="244"/>
      <c r="D75" s="244"/>
      <c r="E75" s="244"/>
      <c r="F75" s="244"/>
      <c r="G75" s="1237"/>
      <c r="H75" s="1238"/>
      <c r="I75" s="1245" t="s">
        <v>568</v>
      </c>
      <c r="J75" s="1245"/>
      <c r="K75" s="1257">
        <v>10.9</v>
      </c>
      <c r="L75" s="1257">
        <v>10.1</v>
      </c>
      <c r="M75" s="1257">
        <v>9.4</v>
      </c>
      <c r="N75" s="1257">
        <v>8.9</v>
      </c>
      <c r="O75" s="1257">
        <v>8.1</v>
      </c>
      <c r="U75" s="243">
        <v>81.2</v>
      </c>
      <c r="W75" s="243">
        <v>87.2</v>
      </c>
      <c r="Y75" s="243">
        <v>99.8</v>
      </c>
      <c r="AA75" s="243">
        <v>109.5</v>
      </c>
      <c r="AC75" s="243">
        <v>115.2</v>
      </c>
    </row>
    <row r="76" spans="2:30">
      <c r="B76" s="248"/>
      <c r="C76" s="244"/>
      <c r="D76" s="244"/>
      <c r="E76" s="244"/>
      <c r="F76" s="244"/>
      <c r="G76" s="1239"/>
      <c r="H76" s="1240"/>
      <c r="I76" s="1245"/>
      <c r="J76" s="1245"/>
      <c r="K76" s="1247"/>
      <c r="L76" s="1247"/>
      <c r="M76" s="1247"/>
      <c r="N76" s="1247"/>
      <c r="O76" s="1247"/>
    </row>
    <row r="77" spans="2:30">
      <c r="B77" s="248"/>
      <c r="C77" s="244"/>
      <c r="D77" s="244"/>
      <c r="E77" s="244"/>
      <c r="F77" s="244"/>
      <c r="G77" s="1248" t="s">
        <v>565</v>
      </c>
      <c r="H77" s="1249"/>
      <c r="I77" s="1245" t="s">
        <v>563</v>
      </c>
      <c r="J77" s="1245"/>
      <c r="K77" s="1256">
        <v>53.1</v>
      </c>
      <c r="L77" s="1256">
        <v>42</v>
      </c>
      <c r="M77" s="1244">
        <v>32.6</v>
      </c>
      <c r="N77" s="1244">
        <v>30.5</v>
      </c>
      <c r="O77" s="1244">
        <v>25.4</v>
      </c>
      <c r="R77" s="243">
        <v>12.3</v>
      </c>
      <c r="T77" s="243">
        <v>11.1</v>
      </c>
    </row>
    <row r="78" spans="2:30">
      <c r="B78" s="248"/>
      <c r="C78" s="244"/>
      <c r="D78" s="244"/>
      <c r="E78" s="244"/>
      <c r="F78" s="244"/>
      <c r="G78" s="1250"/>
      <c r="H78" s="1251"/>
      <c r="I78" s="1245"/>
      <c r="J78" s="1245"/>
      <c r="K78" s="1256"/>
      <c r="L78" s="1256"/>
      <c r="M78" s="1244"/>
      <c r="N78" s="1244"/>
      <c r="O78" s="1244"/>
    </row>
    <row r="79" spans="2:30">
      <c r="B79" s="248"/>
      <c r="C79" s="244"/>
      <c r="D79" s="244"/>
      <c r="E79" s="244"/>
      <c r="F79" s="244"/>
      <c r="G79" s="1250"/>
      <c r="H79" s="1251"/>
      <c r="I79" s="1258" t="s">
        <v>568</v>
      </c>
      <c r="J79" s="1254"/>
      <c r="K79" s="1259">
        <v>7.6</v>
      </c>
      <c r="L79" s="1259">
        <v>6.8</v>
      </c>
      <c r="M79" s="1259">
        <v>5.9</v>
      </c>
      <c r="N79" s="1259">
        <v>5.2</v>
      </c>
      <c r="O79" s="1259">
        <v>4.8</v>
      </c>
      <c r="V79" s="243">
        <v>53.5</v>
      </c>
      <c r="X79" s="243">
        <v>48.2</v>
      </c>
      <c r="Z79" s="243">
        <v>34.200000000000003</v>
      </c>
      <c r="AB79" s="243">
        <v>30.3</v>
      </c>
      <c r="AD79" s="243">
        <v>28.9</v>
      </c>
    </row>
    <row r="80" spans="2:30">
      <c r="B80" s="248"/>
      <c r="C80" s="244"/>
      <c r="D80" s="244"/>
      <c r="E80" s="244"/>
      <c r="F80" s="244"/>
      <c r="G80" s="1252"/>
      <c r="H80" s="1253"/>
      <c r="I80" s="1254"/>
      <c r="J80" s="1254"/>
      <c r="K80" s="1259"/>
      <c r="L80" s="1259"/>
      <c r="M80" s="1259"/>
      <c r="N80" s="1259"/>
      <c r="O80" s="125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28165</v>
      </c>
      <c r="E3" s="116"/>
      <c r="F3" s="117">
        <v>38606</v>
      </c>
      <c r="G3" s="118"/>
      <c r="H3" s="119"/>
    </row>
    <row r="4" spans="1:8">
      <c r="A4" s="120"/>
      <c r="B4" s="121"/>
      <c r="C4" s="122"/>
      <c r="D4" s="123">
        <v>13869</v>
      </c>
      <c r="E4" s="124"/>
      <c r="F4" s="125">
        <v>22435</v>
      </c>
      <c r="G4" s="126"/>
      <c r="H4" s="127"/>
    </row>
    <row r="5" spans="1:8">
      <c r="A5" s="108" t="s">
        <v>520</v>
      </c>
      <c r="B5" s="113"/>
      <c r="C5" s="114"/>
      <c r="D5" s="115">
        <v>31566</v>
      </c>
      <c r="E5" s="116"/>
      <c r="F5" s="117">
        <v>39425</v>
      </c>
      <c r="G5" s="118"/>
      <c r="H5" s="119"/>
    </row>
    <row r="6" spans="1:8">
      <c r="A6" s="120"/>
      <c r="B6" s="121"/>
      <c r="C6" s="122"/>
      <c r="D6" s="123">
        <v>14535</v>
      </c>
      <c r="E6" s="124"/>
      <c r="F6" s="125">
        <v>22414</v>
      </c>
      <c r="G6" s="126"/>
      <c r="H6" s="127"/>
    </row>
    <row r="7" spans="1:8">
      <c r="A7" s="108" t="s">
        <v>521</v>
      </c>
      <c r="B7" s="113"/>
      <c r="C7" s="114"/>
      <c r="D7" s="115">
        <v>32149</v>
      </c>
      <c r="E7" s="116"/>
      <c r="F7" s="117">
        <v>43141</v>
      </c>
      <c r="G7" s="118"/>
      <c r="H7" s="119"/>
    </row>
    <row r="8" spans="1:8">
      <c r="A8" s="120"/>
      <c r="B8" s="121"/>
      <c r="C8" s="122"/>
      <c r="D8" s="123">
        <v>13944</v>
      </c>
      <c r="E8" s="124"/>
      <c r="F8" s="125">
        <v>21887</v>
      </c>
      <c r="G8" s="126"/>
      <c r="H8" s="127"/>
    </row>
    <row r="9" spans="1:8">
      <c r="A9" s="108" t="s">
        <v>522</v>
      </c>
      <c r="B9" s="113"/>
      <c r="C9" s="114"/>
      <c r="D9" s="115">
        <v>38289</v>
      </c>
      <c r="E9" s="116"/>
      <c r="F9" s="117">
        <v>45117</v>
      </c>
      <c r="G9" s="118"/>
      <c r="H9" s="119"/>
    </row>
    <row r="10" spans="1:8">
      <c r="A10" s="120"/>
      <c r="B10" s="121"/>
      <c r="C10" s="122"/>
      <c r="D10" s="123">
        <v>18983</v>
      </c>
      <c r="E10" s="124"/>
      <c r="F10" s="125">
        <v>25589</v>
      </c>
      <c r="G10" s="126"/>
      <c r="H10" s="127"/>
    </row>
    <row r="11" spans="1:8">
      <c r="A11" s="108" t="s">
        <v>523</v>
      </c>
      <c r="B11" s="113"/>
      <c r="C11" s="114"/>
      <c r="D11" s="115">
        <v>34046</v>
      </c>
      <c r="E11" s="116"/>
      <c r="F11" s="117">
        <v>39951</v>
      </c>
      <c r="G11" s="118"/>
      <c r="H11" s="119"/>
    </row>
    <row r="12" spans="1:8">
      <c r="A12" s="120"/>
      <c r="B12" s="121"/>
      <c r="C12" s="128"/>
      <c r="D12" s="123">
        <v>15611</v>
      </c>
      <c r="E12" s="124"/>
      <c r="F12" s="125">
        <v>22555</v>
      </c>
      <c r="G12" s="126"/>
      <c r="H12" s="127"/>
    </row>
    <row r="13" spans="1:8">
      <c r="A13" s="108"/>
      <c r="B13" s="113"/>
      <c r="C13" s="129"/>
      <c r="D13" s="130">
        <v>32843</v>
      </c>
      <c r="E13" s="131"/>
      <c r="F13" s="132">
        <v>41248</v>
      </c>
      <c r="G13" s="133"/>
      <c r="H13" s="119"/>
    </row>
    <row r="14" spans="1:8">
      <c r="A14" s="120"/>
      <c r="B14" s="121"/>
      <c r="C14" s="122"/>
      <c r="D14" s="123">
        <v>15388</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3.41</v>
      </c>
      <c r="C19" s="134">
        <f>ROUND(VALUE(SUBSTITUTE(実質収支比率等に係る経年分析!G$48,"▲","-")),2)</f>
        <v>4.07</v>
      </c>
      <c r="D19" s="134">
        <f>ROUND(VALUE(SUBSTITUTE(実質収支比率等に係る経年分析!H$48,"▲","-")),2)</f>
        <v>3.05</v>
      </c>
      <c r="E19" s="134">
        <f>ROUND(VALUE(SUBSTITUTE(実質収支比率等に係る経年分析!I$48,"▲","-")),2)</f>
        <v>3.49</v>
      </c>
      <c r="F19" s="134">
        <f>ROUND(VALUE(SUBSTITUTE(実質収支比率等に係る経年分析!J$48,"▲","-")),2)</f>
        <v>4.3</v>
      </c>
    </row>
    <row r="20" spans="1:11">
      <c r="A20" s="134" t="s">
        <v>42</v>
      </c>
      <c r="B20" s="134">
        <f>ROUND(VALUE(SUBSTITUTE(実質収支比率等に係る経年分析!F$47,"▲","-")),2)</f>
        <v>7.11</v>
      </c>
      <c r="C20" s="134">
        <f>ROUND(VALUE(SUBSTITUTE(実質収支比率等に係る経年分析!G$47,"▲","-")),2)</f>
        <v>6.94</v>
      </c>
      <c r="D20" s="134">
        <f>ROUND(VALUE(SUBSTITUTE(実質収支比率等に係る経年分析!H$47,"▲","-")),2)</f>
        <v>8.48</v>
      </c>
      <c r="E20" s="134">
        <f>ROUND(VALUE(SUBSTITUTE(実質収支比率等に係る経年分析!I$47,"▲","-")),2)</f>
        <v>9.1</v>
      </c>
      <c r="F20" s="134">
        <f>ROUND(VALUE(SUBSTITUTE(実質収支比率等に係る経年分析!J$47,"▲","-")),2)</f>
        <v>9.14</v>
      </c>
    </row>
    <row r="21" spans="1:11">
      <c r="A21" s="134" t="s">
        <v>43</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3.98</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2.65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2.61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0.84</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v>
      </c>
    </row>
    <row r="33" spans="1:16">
      <c r="A33" s="135" t="str">
        <f>IF(連結実質赤字比率に係る赤字・黒字の構成分析!C$37="",NA(),連結実質赤字比率に係る赤字・黒字の構成分析!C$37)</f>
        <v>交通事業会計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8379</v>
      </c>
      <c r="E42" s="136"/>
      <c r="F42" s="136"/>
      <c r="G42" s="136">
        <f>'実質公債費比率（分子）の構造'!L$52</f>
        <v>8367</v>
      </c>
      <c r="H42" s="136"/>
      <c r="I42" s="136"/>
      <c r="J42" s="136">
        <f>'実質公債費比率（分子）の構造'!M$52</f>
        <v>8439</v>
      </c>
      <c r="K42" s="136"/>
      <c r="L42" s="136"/>
      <c r="M42" s="136">
        <f>'実質公債費比率（分子）の構造'!N$52</f>
        <v>8502</v>
      </c>
      <c r="N42" s="136"/>
      <c r="O42" s="136"/>
      <c r="P42" s="136">
        <f>'実質公債費比率（分子）の構造'!O$52</f>
        <v>8239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184</v>
      </c>
      <c r="C44" s="136"/>
      <c r="D44" s="136"/>
      <c r="E44" s="136">
        <f>'実質公債費比率（分子）の構造'!L$50</f>
        <v>148</v>
      </c>
      <c r="F44" s="136"/>
      <c r="G44" s="136"/>
      <c r="H44" s="136">
        <f>'実質公債費比率（分子）の構造'!M$50</f>
        <v>122</v>
      </c>
      <c r="I44" s="136"/>
      <c r="J44" s="136"/>
      <c r="K44" s="136">
        <f>'実質公債費比率（分子）の構造'!N$50</f>
        <v>108</v>
      </c>
      <c r="L44" s="136"/>
      <c r="M44" s="136"/>
      <c r="N44" s="136">
        <f>'実質公債費比率（分子）の構造'!O$50</f>
        <v>92</v>
      </c>
      <c r="O44" s="136"/>
      <c r="P44" s="136"/>
    </row>
    <row r="45" spans="1:16">
      <c r="A45" s="136" t="s">
        <v>53</v>
      </c>
      <c r="B45" s="136">
        <f>'実質公債費比率（分子）の構造'!K$49</f>
        <v>311</v>
      </c>
      <c r="C45" s="136"/>
      <c r="D45" s="136"/>
      <c r="E45" s="136">
        <f>'実質公債費比率（分子）の構造'!L$49</f>
        <v>290</v>
      </c>
      <c r="F45" s="136"/>
      <c r="G45" s="136"/>
      <c r="H45" s="136">
        <f>'実質公債費比率（分子）の構造'!M$49</f>
        <v>332</v>
      </c>
      <c r="I45" s="136"/>
      <c r="J45" s="136"/>
      <c r="K45" s="136">
        <f>'実質公債費比率（分子）の構造'!N$49</f>
        <v>345</v>
      </c>
      <c r="L45" s="136"/>
      <c r="M45" s="136"/>
      <c r="N45" s="136">
        <f>'実質公債費比率（分子）の構造'!O$49</f>
        <v>373</v>
      </c>
      <c r="O45" s="136"/>
      <c r="P45" s="136"/>
    </row>
    <row r="46" spans="1:16">
      <c r="A46" s="136" t="s">
        <v>54</v>
      </c>
      <c r="B46" s="136">
        <f>'実質公債費比率（分子）の構造'!K$48</f>
        <v>1862</v>
      </c>
      <c r="C46" s="136"/>
      <c r="D46" s="136"/>
      <c r="E46" s="136">
        <f>'実質公債費比率（分子）の構造'!L$48</f>
        <v>1844</v>
      </c>
      <c r="F46" s="136"/>
      <c r="G46" s="136"/>
      <c r="H46" s="136">
        <f>'実質公債費比率（分子）の構造'!M$48</f>
        <v>1840</v>
      </c>
      <c r="I46" s="136"/>
      <c r="J46" s="136"/>
      <c r="K46" s="136">
        <f>'実質公債費比率（分子）の構造'!N$48</f>
        <v>1790</v>
      </c>
      <c r="L46" s="136"/>
      <c r="M46" s="136"/>
      <c r="N46" s="136">
        <f>'実質公債費比率（分子）の構造'!O$48</f>
        <v>1821</v>
      </c>
      <c r="O46" s="136"/>
      <c r="P46" s="136"/>
    </row>
    <row r="47" spans="1:16">
      <c r="A47" s="136" t="s">
        <v>55</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9098</v>
      </c>
      <c r="C49" s="136"/>
      <c r="D49" s="136"/>
      <c r="E49" s="136">
        <f>'実質公債費比率（分子）の構造'!L$45</f>
        <v>8972</v>
      </c>
      <c r="F49" s="136"/>
      <c r="G49" s="136"/>
      <c r="H49" s="136">
        <f>'実質公債費比率（分子）の構造'!M$45</f>
        <v>8777</v>
      </c>
      <c r="I49" s="136"/>
      <c r="J49" s="136"/>
      <c r="K49" s="136">
        <f>'実質公債費比率（分子）の構造'!N$45</f>
        <v>8791</v>
      </c>
      <c r="L49" s="136"/>
      <c r="M49" s="136"/>
      <c r="N49" s="136">
        <f>'実質公債費比率（分子）の構造'!O$45</f>
        <v>8189</v>
      </c>
      <c r="O49" s="136"/>
      <c r="P49" s="136"/>
    </row>
    <row r="50" spans="1:16">
      <c r="A50" s="136" t="s">
        <v>58</v>
      </c>
      <c r="B50" s="136" t="e">
        <f>NA()</f>
        <v>#N/A</v>
      </c>
      <c r="C50" s="136">
        <f>IF(ISNUMBER('実質公債費比率（分子）の構造'!K$53),'実質公債費比率（分子）の構造'!K$53,NA())</f>
        <v>3079</v>
      </c>
      <c r="D50" s="136" t="e">
        <f>NA()</f>
        <v>#N/A</v>
      </c>
      <c r="E50" s="136" t="e">
        <f>NA()</f>
        <v>#N/A</v>
      </c>
      <c r="F50" s="136">
        <f>IF(ISNUMBER('実質公債費比率（分子）の構造'!L$53),'実質公債費比率（分子）の構造'!L$53,NA())</f>
        <v>2890</v>
      </c>
      <c r="G50" s="136" t="e">
        <f>NA()</f>
        <v>#N/A</v>
      </c>
      <c r="H50" s="136" t="e">
        <f>NA()</f>
        <v>#N/A</v>
      </c>
      <c r="I50" s="136">
        <f>IF(ISNUMBER('実質公債費比率（分子）の構造'!M$53),'実質公債費比率（分子）の構造'!M$53,NA())</f>
        <v>2635</v>
      </c>
      <c r="J50" s="136" t="e">
        <f>NA()</f>
        <v>#N/A</v>
      </c>
      <c r="K50" s="136" t="e">
        <f>NA()</f>
        <v>#N/A</v>
      </c>
      <c r="L50" s="136">
        <f>IF(ISNUMBER('実質公債費比率（分子）の構造'!N$53),'実質公債費比率（分子）の構造'!N$53,NA())</f>
        <v>2535</v>
      </c>
      <c r="M50" s="136" t="e">
        <f>NA()</f>
        <v>#N/A</v>
      </c>
      <c r="N50" s="136" t="e">
        <f>NA()</f>
        <v>#N/A</v>
      </c>
      <c r="O50" s="136">
        <f>IF(ISNUMBER('実質公債費比率（分子）の構造'!O$53),'実質公債費比率（分子）の構造'!O$53,NA())</f>
        <v>2239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68211</v>
      </c>
      <c r="E56" s="135"/>
      <c r="F56" s="135"/>
      <c r="G56" s="135">
        <f>'将来負担比率（分子）の構造'!J$51</f>
        <v>68530</v>
      </c>
      <c r="H56" s="135"/>
      <c r="I56" s="135"/>
      <c r="J56" s="135">
        <f>'将来負担比率（分子）の構造'!K$51</f>
        <v>69291</v>
      </c>
      <c r="K56" s="135"/>
      <c r="L56" s="135"/>
      <c r="M56" s="135">
        <f>'将来負担比率（分子）の構造'!L$51</f>
        <v>67933</v>
      </c>
      <c r="N56" s="135"/>
      <c r="O56" s="135"/>
      <c r="P56" s="135">
        <f>'将来負担比率（分子）の構造'!M$51</f>
        <v>69319</v>
      </c>
    </row>
    <row r="57" spans="1:16">
      <c r="A57" s="135" t="s">
        <v>34</v>
      </c>
      <c r="B57" s="135"/>
      <c r="C57" s="135"/>
      <c r="D57" s="135">
        <f>'将来負担比率（分子）の構造'!I$50</f>
        <v>22973</v>
      </c>
      <c r="E57" s="135"/>
      <c r="F57" s="135"/>
      <c r="G57" s="135">
        <f>'将来負担比率（分子）の構造'!J$50</f>
        <v>22389</v>
      </c>
      <c r="H57" s="135"/>
      <c r="I57" s="135"/>
      <c r="J57" s="135">
        <f>'将来負担比率（分子）の構造'!K$50</f>
        <v>21712</v>
      </c>
      <c r="K57" s="135"/>
      <c r="L57" s="135"/>
      <c r="M57" s="135">
        <f>'将来負担比率（分子）の構造'!L$50</f>
        <v>21216</v>
      </c>
      <c r="N57" s="135"/>
      <c r="O57" s="135"/>
      <c r="P57" s="135">
        <f>'将来負担比率（分子）の構造'!M$50</f>
        <v>21059</v>
      </c>
    </row>
    <row r="58" spans="1:16">
      <c r="A58" s="135" t="s">
        <v>33</v>
      </c>
      <c r="B58" s="135"/>
      <c r="C58" s="135"/>
      <c r="D58" s="135">
        <f>'将来負担比率（分子）の構造'!I$49</f>
        <v>8778</v>
      </c>
      <c r="E58" s="135"/>
      <c r="F58" s="135"/>
      <c r="G58" s="135">
        <f>'将来負担比率（分子）の構造'!J$49</f>
        <v>8873</v>
      </c>
      <c r="H58" s="135"/>
      <c r="I58" s="135"/>
      <c r="J58" s="135">
        <f>'将来負担比率（分子）の構造'!K$49</f>
        <v>10412</v>
      </c>
      <c r="K58" s="135"/>
      <c r="L58" s="135"/>
      <c r="M58" s="135">
        <f>'将来負担比率（分子）の構造'!L$49</f>
        <v>13118</v>
      </c>
      <c r="N58" s="135"/>
      <c r="O58" s="135"/>
      <c r="P58" s="135">
        <f>'将来負担比率（分子）の構造'!M$49</f>
        <v>13555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2758</v>
      </c>
      <c r="C61" s="135"/>
      <c r="D61" s="135"/>
      <c r="E61" s="135">
        <f>'将来負担比率（分子）の構造'!J$46</f>
        <v>1942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13171</v>
      </c>
      <c r="C62" s="135"/>
      <c r="D62" s="135"/>
      <c r="E62" s="135">
        <f>'将来負担比率（分子）の構造'!J$45</f>
        <v>12747</v>
      </c>
      <c r="F62" s="135"/>
      <c r="G62" s="135"/>
      <c r="H62" s="135">
        <f>'将来負担比率（分子）の構造'!K$45</f>
        <v>12304</v>
      </c>
      <c r="I62" s="135"/>
      <c r="J62" s="135"/>
      <c r="K62" s="135">
        <f>'将来負担比率（分子）の構造'!L$45</f>
        <v>11562</v>
      </c>
      <c r="L62" s="135"/>
      <c r="M62" s="135"/>
      <c r="N62" s="135">
        <f>'将来負担比率（分子）の構造'!M$45</f>
        <v>10752</v>
      </c>
      <c r="O62" s="135"/>
      <c r="P62" s="135"/>
    </row>
    <row r="63" spans="1:16">
      <c r="A63" s="135" t="s">
        <v>27</v>
      </c>
      <c r="B63" s="135">
        <f>'将来負担比率（分子）の構造'!I$44</f>
        <v>5725</v>
      </c>
      <c r="C63" s="135"/>
      <c r="D63" s="135"/>
      <c r="E63" s="135">
        <f>'将来負担比率（分子）の構造'!J$44</f>
        <v>5701</v>
      </c>
      <c r="F63" s="135"/>
      <c r="G63" s="135"/>
      <c r="H63" s="135">
        <f>'将来負担比率（分子）の構造'!K$44</f>
        <v>6252</v>
      </c>
      <c r="I63" s="135"/>
      <c r="J63" s="135"/>
      <c r="K63" s="135">
        <f>'将来負担比率（分子）の構造'!L$44</f>
        <v>6403</v>
      </c>
      <c r="L63" s="135"/>
      <c r="M63" s="135"/>
      <c r="N63" s="135">
        <f>'将来負担比率（分子）の構造'!M$44</f>
        <v>6440</v>
      </c>
      <c r="O63" s="135"/>
      <c r="P63" s="135"/>
    </row>
    <row r="64" spans="1:16">
      <c r="A64" s="135" t="s">
        <v>26</v>
      </c>
      <c r="B64" s="135">
        <f>'将来負担比率（分子）の構造'!I$43</f>
        <v>24560</v>
      </c>
      <c r="C64" s="135"/>
      <c r="D64" s="135"/>
      <c r="E64" s="135">
        <f>'将来負担比率（分子）の構造'!J$43</f>
        <v>23737</v>
      </c>
      <c r="F64" s="135"/>
      <c r="G64" s="135"/>
      <c r="H64" s="135">
        <f>'将来負担比率（分子）の構造'!K$43</f>
        <v>23486</v>
      </c>
      <c r="I64" s="135"/>
      <c r="J64" s="135"/>
      <c r="K64" s="135">
        <f>'将来負担比率（分子）の構造'!L$43</f>
        <v>23278</v>
      </c>
      <c r="L64" s="135"/>
      <c r="M64" s="135"/>
      <c r="N64" s="135">
        <f>'将来負担比率（分子）の構造'!M$43</f>
        <v>23040</v>
      </c>
      <c r="O64" s="135"/>
      <c r="P64" s="135"/>
    </row>
    <row r="65" spans="1:16">
      <c r="A65" s="135" t="s">
        <v>25</v>
      </c>
      <c r="B65" s="135">
        <f>'将来負担比率（分子）の構造'!I$42</f>
        <v>3501</v>
      </c>
      <c r="C65" s="135"/>
      <c r="D65" s="135"/>
      <c r="E65" s="135">
        <f>'将来負担比率（分子）の構造'!J$42</f>
        <v>3357</v>
      </c>
      <c r="F65" s="135"/>
      <c r="G65" s="135"/>
      <c r="H65" s="135">
        <f>'将来負担比率（分子）の構造'!K$42</f>
        <v>2082</v>
      </c>
      <c r="I65" s="135"/>
      <c r="J65" s="135"/>
      <c r="K65" s="135">
        <f>'将来負担比率（分子）の構造'!L$42</f>
        <v>1992</v>
      </c>
      <c r="L65" s="135"/>
      <c r="M65" s="135"/>
      <c r="N65" s="135">
        <f>'将来負担比率（分子）の構造'!M$42</f>
        <v>1862</v>
      </c>
      <c r="O65" s="135"/>
      <c r="P65" s="135"/>
    </row>
    <row r="66" spans="1:16">
      <c r="A66" s="135" t="s">
        <v>24</v>
      </c>
      <c r="B66" s="135">
        <f>'将来負担比率（分子）の構造'!I$41</f>
        <v>72437</v>
      </c>
      <c r="C66" s="135"/>
      <c r="D66" s="135"/>
      <c r="E66" s="135">
        <f>'将来負担比率（分子）の構造'!J$41</f>
        <v>70156</v>
      </c>
      <c r="F66" s="135"/>
      <c r="G66" s="135"/>
      <c r="H66" s="135">
        <f>'将来負担比率（分子）の構造'!K$41</f>
        <v>75451</v>
      </c>
      <c r="I66" s="135"/>
      <c r="J66" s="135"/>
      <c r="K66" s="135">
        <f>'将来負担比率（分子）の構造'!L$41</f>
        <v>75225</v>
      </c>
      <c r="L66" s="135"/>
      <c r="M66" s="135"/>
      <c r="N66" s="135">
        <f>'将来負担比率（分子）の構造'!M$41</f>
        <v>72664</v>
      </c>
      <c r="O66" s="135"/>
      <c r="P66" s="135"/>
    </row>
    <row r="67" spans="1:16">
      <c r="A67" s="135" t="s">
        <v>62</v>
      </c>
      <c r="B67" s="135" t="e">
        <f>NA()</f>
        <v>#N/A</v>
      </c>
      <c r="C67" s="135">
        <f>IF(ISNUMBER('将来負担比率（分子）の構造'!I$52), IF('将来負担比率（分子）の構造'!I$52 &lt; 0, 0, '将来負担比率（分子）の構造'!I$52), NA())</f>
        <v>22190</v>
      </c>
      <c r="D67" s="135" t="e">
        <f>NA()</f>
        <v>#N/A</v>
      </c>
      <c r="E67" s="135" t="e">
        <f>NA()</f>
        <v>#N/A</v>
      </c>
      <c r="F67" s="135">
        <f>IF(ISNUMBER('将来負担比率（分子）の構造'!J$52), IF('将来負担比率（分子）の構造'!J$52 &lt; 0, 0, '将来負担比率（分子）の構造'!J$52), NA())</f>
        <v>17849</v>
      </c>
      <c r="G67" s="135" t="e">
        <f>NA()</f>
        <v>#N/A</v>
      </c>
      <c r="H67" s="135" t="e">
        <f>NA()</f>
        <v>#N/A</v>
      </c>
      <c r="I67" s="135">
        <f>IF(ISNUMBER('将来負担比率（分子）の構造'!K$52), IF('将来負担比率（分子）の構造'!K$52 &lt; 0, 0, '将来負担比率（分子）の構造'!K$52), NA())</f>
        <v>18160</v>
      </c>
      <c r="J67" s="135" t="e">
        <f>NA()</f>
        <v>#N/A</v>
      </c>
      <c r="K67" s="135" t="e">
        <f>NA()</f>
        <v>#N/A</v>
      </c>
      <c r="L67" s="135">
        <f>IF(ISNUMBER('将来負担比率（分子）の構造'!L$52), IF('将来負担比率（分子）の構造'!L$52 &lt; 0, 0, '将来負担比率（分子）の構造'!L$52), NA())</f>
        <v>16194</v>
      </c>
      <c r="M67" s="135" t="e">
        <f>NA()</f>
        <v>#N/A</v>
      </c>
      <c r="N67" s="135" t="e">
        <f>NA()</f>
        <v>#N/A</v>
      </c>
      <c r="O67" s="135">
        <f>IF(ISNUMBER('将来負担比率（分子）の構造'!M$52), IF('将来負担比率（分子）の構造'!M$52 &lt; 0, 0, '将来負担比率（分子）の構造'!M$52), NA())</f>
        <v>10825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B33" sqref="B33:Q3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23899654</v>
      </c>
      <c r="S5" s="613"/>
      <c r="T5" s="613"/>
      <c r="U5" s="613"/>
      <c r="V5" s="613"/>
      <c r="W5" s="613"/>
      <c r="X5" s="613"/>
      <c r="Y5" s="614"/>
      <c r="Z5" s="615">
        <v>35.200000000000003</v>
      </c>
      <c r="AA5" s="615"/>
      <c r="AB5" s="615"/>
      <c r="AC5" s="615"/>
      <c r="AD5" s="616">
        <v>22295270</v>
      </c>
      <c r="AE5" s="616"/>
      <c r="AF5" s="616"/>
      <c r="AG5" s="616"/>
      <c r="AH5" s="616"/>
      <c r="AI5" s="616"/>
      <c r="AJ5" s="616"/>
      <c r="AK5" s="616"/>
      <c r="AL5" s="617">
        <v>63</v>
      </c>
      <c r="AM5" s="618"/>
      <c r="AN5" s="618"/>
      <c r="AO5" s="619"/>
      <c r="AP5" s="609" t="s">
        <v>206</v>
      </c>
      <c r="AQ5" s="610"/>
      <c r="AR5" s="610"/>
      <c r="AS5" s="610"/>
      <c r="AT5" s="610"/>
      <c r="AU5" s="610"/>
      <c r="AV5" s="610"/>
      <c r="AW5" s="610"/>
      <c r="AX5" s="610"/>
      <c r="AY5" s="610"/>
      <c r="AZ5" s="610"/>
      <c r="BA5" s="610"/>
      <c r="BB5" s="610"/>
      <c r="BC5" s="610"/>
      <c r="BD5" s="610"/>
      <c r="BE5" s="610"/>
      <c r="BF5" s="611"/>
      <c r="BG5" s="623">
        <v>22294669</v>
      </c>
      <c r="BH5" s="624"/>
      <c r="BI5" s="624"/>
      <c r="BJ5" s="624"/>
      <c r="BK5" s="624"/>
      <c r="BL5" s="624"/>
      <c r="BM5" s="624"/>
      <c r="BN5" s="625"/>
      <c r="BO5" s="626">
        <v>93.3</v>
      </c>
      <c r="BP5" s="626"/>
      <c r="BQ5" s="626"/>
      <c r="BR5" s="626"/>
      <c r="BS5" s="627">
        <v>291536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530343</v>
      </c>
      <c r="S6" s="624"/>
      <c r="T6" s="624"/>
      <c r="U6" s="624"/>
      <c r="V6" s="624"/>
      <c r="W6" s="624"/>
      <c r="X6" s="624"/>
      <c r="Y6" s="625"/>
      <c r="Z6" s="626">
        <v>0.8</v>
      </c>
      <c r="AA6" s="626"/>
      <c r="AB6" s="626"/>
      <c r="AC6" s="626"/>
      <c r="AD6" s="627">
        <v>530343</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22294669</v>
      </c>
      <c r="BH6" s="624"/>
      <c r="BI6" s="624"/>
      <c r="BJ6" s="624"/>
      <c r="BK6" s="624"/>
      <c r="BL6" s="624"/>
      <c r="BM6" s="624"/>
      <c r="BN6" s="625"/>
      <c r="BO6" s="626">
        <v>93.3</v>
      </c>
      <c r="BP6" s="626"/>
      <c r="BQ6" s="626"/>
      <c r="BR6" s="626"/>
      <c r="BS6" s="627">
        <v>291536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409957</v>
      </c>
      <c r="CS6" s="624"/>
      <c r="CT6" s="624"/>
      <c r="CU6" s="624"/>
      <c r="CV6" s="624"/>
      <c r="CW6" s="624"/>
      <c r="CX6" s="624"/>
      <c r="CY6" s="625"/>
      <c r="CZ6" s="626">
        <v>0.6</v>
      </c>
      <c r="DA6" s="626"/>
      <c r="DB6" s="626"/>
      <c r="DC6" s="626"/>
      <c r="DD6" s="632" t="s">
        <v>213</v>
      </c>
      <c r="DE6" s="624"/>
      <c r="DF6" s="624"/>
      <c r="DG6" s="624"/>
      <c r="DH6" s="624"/>
      <c r="DI6" s="624"/>
      <c r="DJ6" s="624"/>
      <c r="DK6" s="624"/>
      <c r="DL6" s="624"/>
      <c r="DM6" s="624"/>
      <c r="DN6" s="624"/>
      <c r="DO6" s="624"/>
      <c r="DP6" s="625"/>
      <c r="DQ6" s="632">
        <v>409957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57231</v>
      </c>
      <c r="S7" s="624"/>
      <c r="T7" s="624"/>
      <c r="U7" s="624"/>
      <c r="V7" s="624"/>
      <c r="W7" s="624"/>
      <c r="X7" s="624"/>
      <c r="Y7" s="625"/>
      <c r="Z7" s="626">
        <v>0.1</v>
      </c>
      <c r="AA7" s="626"/>
      <c r="AB7" s="626"/>
      <c r="AC7" s="626"/>
      <c r="AD7" s="627">
        <v>57231</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10378561</v>
      </c>
      <c r="BH7" s="624"/>
      <c r="BI7" s="624"/>
      <c r="BJ7" s="624"/>
      <c r="BK7" s="624"/>
      <c r="BL7" s="624"/>
      <c r="BM7" s="624"/>
      <c r="BN7" s="625"/>
      <c r="BO7" s="626">
        <v>43.4</v>
      </c>
      <c r="BP7" s="626"/>
      <c r="BQ7" s="626"/>
      <c r="BR7" s="626"/>
      <c r="BS7" s="627">
        <v>291536</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8072130</v>
      </c>
      <c r="CS7" s="624"/>
      <c r="CT7" s="624"/>
      <c r="CU7" s="624"/>
      <c r="CV7" s="624"/>
      <c r="CW7" s="624"/>
      <c r="CX7" s="624"/>
      <c r="CY7" s="625"/>
      <c r="CZ7" s="626">
        <v>12.2</v>
      </c>
      <c r="DA7" s="626"/>
      <c r="DB7" s="626"/>
      <c r="DC7" s="626"/>
      <c r="DD7" s="632">
        <v>142459</v>
      </c>
      <c r="DE7" s="624"/>
      <c r="DF7" s="624"/>
      <c r="DG7" s="624"/>
      <c r="DH7" s="624"/>
      <c r="DI7" s="624"/>
      <c r="DJ7" s="624"/>
      <c r="DK7" s="624"/>
      <c r="DL7" s="624"/>
      <c r="DM7" s="624"/>
      <c r="DN7" s="624"/>
      <c r="DO7" s="624"/>
      <c r="DP7" s="625"/>
      <c r="DQ7" s="632">
        <v>7206557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124193</v>
      </c>
      <c r="S8" s="624"/>
      <c r="T8" s="624"/>
      <c r="U8" s="624"/>
      <c r="V8" s="624"/>
      <c r="W8" s="624"/>
      <c r="X8" s="624"/>
      <c r="Y8" s="625"/>
      <c r="Z8" s="626">
        <v>0.2</v>
      </c>
      <c r="AA8" s="626"/>
      <c r="AB8" s="626"/>
      <c r="AC8" s="626"/>
      <c r="AD8" s="627">
        <v>124193</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274158</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25402862</v>
      </c>
      <c r="CS8" s="624"/>
      <c r="CT8" s="624"/>
      <c r="CU8" s="624"/>
      <c r="CV8" s="624"/>
      <c r="CW8" s="624"/>
      <c r="CX8" s="624"/>
      <c r="CY8" s="625"/>
      <c r="CZ8" s="626">
        <v>38.5</v>
      </c>
      <c r="DA8" s="626"/>
      <c r="DB8" s="626"/>
      <c r="DC8" s="626"/>
      <c r="DD8" s="632">
        <v>8041</v>
      </c>
      <c r="DE8" s="624"/>
      <c r="DF8" s="624"/>
      <c r="DG8" s="624"/>
      <c r="DH8" s="624"/>
      <c r="DI8" s="624"/>
      <c r="DJ8" s="624"/>
      <c r="DK8" s="624"/>
      <c r="DL8" s="624"/>
      <c r="DM8" s="624"/>
      <c r="DN8" s="624"/>
      <c r="DO8" s="624"/>
      <c r="DP8" s="625"/>
      <c r="DQ8" s="632">
        <v>11949712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121713</v>
      </c>
      <c r="S9" s="624"/>
      <c r="T9" s="624"/>
      <c r="U9" s="624"/>
      <c r="V9" s="624"/>
      <c r="W9" s="624"/>
      <c r="X9" s="624"/>
      <c r="Y9" s="625"/>
      <c r="Z9" s="626">
        <v>0.2</v>
      </c>
      <c r="AA9" s="626"/>
      <c r="AB9" s="626"/>
      <c r="AC9" s="626"/>
      <c r="AD9" s="627">
        <v>121713</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8066365</v>
      </c>
      <c r="BH9" s="624"/>
      <c r="BI9" s="624"/>
      <c r="BJ9" s="624"/>
      <c r="BK9" s="624"/>
      <c r="BL9" s="624"/>
      <c r="BM9" s="624"/>
      <c r="BN9" s="625"/>
      <c r="BO9" s="626">
        <v>33.799999999999997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4304618</v>
      </c>
      <c r="CS9" s="624"/>
      <c r="CT9" s="624"/>
      <c r="CU9" s="624"/>
      <c r="CV9" s="624"/>
      <c r="CW9" s="624"/>
      <c r="CX9" s="624"/>
      <c r="CY9" s="625"/>
      <c r="CZ9" s="626">
        <v>6.5</v>
      </c>
      <c r="DA9" s="626"/>
      <c r="DB9" s="626"/>
      <c r="DC9" s="626"/>
      <c r="DD9" s="632">
        <v>117831</v>
      </c>
      <c r="DE9" s="624"/>
      <c r="DF9" s="624"/>
      <c r="DG9" s="624"/>
      <c r="DH9" s="624"/>
      <c r="DI9" s="624"/>
      <c r="DJ9" s="624"/>
      <c r="DK9" s="624"/>
      <c r="DL9" s="624"/>
      <c r="DM9" s="624"/>
      <c r="DN9" s="624"/>
      <c r="DO9" s="624"/>
      <c r="DP9" s="625"/>
      <c r="DQ9" s="632">
        <v>3237489</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3168020</v>
      </c>
      <c r="S10" s="624"/>
      <c r="T10" s="624"/>
      <c r="U10" s="624"/>
      <c r="V10" s="624"/>
      <c r="W10" s="624"/>
      <c r="X10" s="624"/>
      <c r="Y10" s="625"/>
      <c r="Z10" s="626">
        <v>4.7</v>
      </c>
      <c r="AA10" s="626"/>
      <c r="AB10" s="626"/>
      <c r="AC10" s="626"/>
      <c r="AD10" s="627">
        <v>3168020</v>
      </c>
      <c r="AE10" s="627"/>
      <c r="AF10" s="627"/>
      <c r="AG10" s="627"/>
      <c r="AH10" s="627"/>
      <c r="AI10" s="627"/>
      <c r="AJ10" s="627"/>
      <c r="AK10" s="627"/>
      <c r="AL10" s="628">
        <v>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415197</v>
      </c>
      <c r="BH10" s="624"/>
      <c r="BI10" s="624"/>
      <c r="BJ10" s="624"/>
      <c r="BK10" s="624"/>
      <c r="BL10" s="624"/>
      <c r="BM10" s="624"/>
      <c r="BN10" s="625"/>
      <c r="BO10" s="626">
        <v>1.7</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51540</v>
      </c>
      <c r="CS10" s="624"/>
      <c r="CT10" s="624"/>
      <c r="CU10" s="624"/>
      <c r="CV10" s="624"/>
      <c r="CW10" s="624"/>
      <c r="CX10" s="624"/>
      <c r="CY10" s="625"/>
      <c r="CZ10" s="626">
        <v>0.1</v>
      </c>
      <c r="DA10" s="626"/>
      <c r="DB10" s="626"/>
      <c r="DC10" s="626"/>
      <c r="DD10" s="632">
        <v>918</v>
      </c>
      <c r="DE10" s="624"/>
      <c r="DF10" s="624"/>
      <c r="DG10" s="624"/>
      <c r="DH10" s="624"/>
      <c r="DI10" s="624"/>
      <c r="DJ10" s="624"/>
      <c r="DK10" s="624"/>
      <c r="DL10" s="624"/>
      <c r="DM10" s="624"/>
      <c r="DN10" s="624"/>
      <c r="DO10" s="624"/>
      <c r="DP10" s="625"/>
      <c r="DQ10" s="632">
        <v>51053</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16581</v>
      </c>
      <c r="S11" s="624"/>
      <c r="T11" s="624"/>
      <c r="U11" s="624"/>
      <c r="V11" s="624"/>
      <c r="W11" s="624"/>
      <c r="X11" s="624"/>
      <c r="Y11" s="625"/>
      <c r="Z11" s="626">
        <v>0</v>
      </c>
      <c r="AA11" s="626"/>
      <c r="AB11" s="626"/>
      <c r="AC11" s="626"/>
      <c r="AD11" s="627">
        <v>16581</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1622841</v>
      </c>
      <c r="BH11" s="624"/>
      <c r="BI11" s="624"/>
      <c r="BJ11" s="624"/>
      <c r="BK11" s="624"/>
      <c r="BL11" s="624"/>
      <c r="BM11" s="624"/>
      <c r="BN11" s="625"/>
      <c r="BO11" s="626">
        <v>6.8</v>
      </c>
      <c r="BP11" s="626"/>
      <c r="BQ11" s="626"/>
      <c r="BR11" s="626"/>
      <c r="BS11" s="632">
        <v>291536</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1054909</v>
      </c>
      <c r="CS11" s="624"/>
      <c r="CT11" s="624"/>
      <c r="CU11" s="624"/>
      <c r="CV11" s="624"/>
      <c r="CW11" s="624"/>
      <c r="CX11" s="624"/>
      <c r="CY11" s="625"/>
      <c r="CZ11" s="626">
        <v>1.6</v>
      </c>
      <c r="DA11" s="626"/>
      <c r="DB11" s="626"/>
      <c r="DC11" s="626"/>
      <c r="DD11" s="632">
        <v>246385</v>
      </c>
      <c r="DE11" s="624"/>
      <c r="DF11" s="624"/>
      <c r="DG11" s="624"/>
      <c r="DH11" s="624"/>
      <c r="DI11" s="624"/>
      <c r="DJ11" s="624"/>
      <c r="DK11" s="624"/>
      <c r="DL11" s="624"/>
      <c r="DM11" s="624"/>
      <c r="DN11" s="624"/>
      <c r="DO11" s="624"/>
      <c r="DP11" s="625"/>
      <c r="DQ11" s="632">
        <v>708711</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10392197</v>
      </c>
      <c r="BH12" s="624"/>
      <c r="BI12" s="624"/>
      <c r="BJ12" s="624"/>
      <c r="BK12" s="624"/>
      <c r="BL12" s="624"/>
      <c r="BM12" s="624"/>
      <c r="BN12" s="625"/>
      <c r="BO12" s="626">
        <v>43.5</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2035142</v>
      </c>
      <c r="CS12" s="624"/>
      <c r="CT12" s="624"/>
      <c r="CU12" s="624"/>
      <c r="CV12" s="624"/>
      <c r="CW12" s="624"/>
      <c r="CX12" s="624"/>
      <c r="CY12" s="625"/>
      <c r="CZ12" s="626">
        <v>3.1</v>
      </c>
      <c r="DA12" s="626"/>
      <c r="DB12" s="626"/>
      <c r="DC12" s="626"/>
      <c r="DD12" s="632">
        <v>9372</v>
      </c>
      <c r="DE12" s="624"/>
      <c r="DF12" s="624"/>
      <c r="DG12" s="624"/>
      <c r="DH12" s="624"/>
      <c r="DI12" s="624"/>
      <c r="DJ12" s="624"/>
      <c r="DK12" s="624"/>
      <c r="DL12" s="624"/>
      <c r="DM12" s="624"/>
      <c r="DN12" s="624"/>
      <c r="DO12" s="624"/>
      <c r="DP12" s="625"/>
      <c r="DQ12" s="632">
        <v>1170417</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92508</v>
      </c>
      <c r="S13" s="624"/>
      <c r="T13" s="624"/>
      <c r="U13" s="624"/>
      <c r="V13" s="624"/>
      <c r="W13" s="624"/>
      <c r="X13" s="624"/>
      <c r="Y13" s="625"/>
      <c r="Z13" s="626">
        <v>0.1</v>
      </c>
      <c r="AA13" s="626"/>
      <c r="AB13" s="626"/>
      <c r="AC13" s="626"/>
      <c r="AD13" s="627">
        <v>92508</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10153086</v>
      </c>
      <c r="BH13" s="624"/>
      <c r="BI13" s="624"/>
      <c r="BJ13" s="624"/>
      <c r="BK13" s="624"/>
      <c r="BL13" s="624"/>
      <c r="BM13" s="624"/>
      <c r="BN13" s="625"/>
      <c r="BO13" s="626">
        <v>42.5</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7610334</v>
      </c>
      <c r="CS13" s="624"/>
      <c r="CT13" s="624"/>
      <c r="CU13" s="624"/>
      <c r="CV13" s="624"/>
      <c r="CW13" s="624"/>
      <c r="CX13" s="624"/>
      <c r="CY13" s="625"/>
      <c r="CZ13" s="626">
        <v>11.5</v>
      </c>
      <c r="DA13" s="626"/>
      <c r="DB13" s="626"/>
      <c r="DC13" s="626"/>
      <c r="DD13" s="632">
        <v>2913982</v>
      </c>
      <c r="DE13" s="624"/>
      <c r="DF13" s="624"/>
      <c r="DG13" s="624"/>
      <c r="DH13" s="624"/>
      <c r="DI13" s="624"/>
      <c r="DJ13" s="624"/>
      <c r="DK13" s="624"/>
      <c r="DL13" s="624"/>
      <c r="DM13" s="624"/>
      <c r="DN13" s="624"/>
      <c r="DO13" s="624"/>
      <c r="DP13" s="625"/>
      <c r="DQ13" s="632">
        <v>4469765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362693</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1937571</v>
      </c>
      <c r="CS14" s="624"/>
      <c r="CT14" s="624"/>
      <c r="CU14" s="624"/>
      <c r="CV14" s="624"/>
      <c r="CW14" s="624"/>
      <c r="CX14" s="624"/>
      <c r="CY14" s="625"/>
      <c r="CZ14" s="626">
        <v>2.9</v>
      </c>
      <c r="DA14" s="626"/>
      <c r="DB14" s="626"/>
      <c r="DC14" s="626"/>
      <c r="DD14" s="632">
        <v>91090</v>
      </c>
      <c r="DE14" s="624"/>
      <c r="DF14" s="624"/>
      <c r="DG14" s="624"/>
      <c r="DH14" s="624"/>
      <c r="DI14" s="624"/>
      <c r="DJ14" s="624"/>
      <c r="DK14" s="624"/>
      <c r="DL14" s="624"/>
      <c r="DM14" s="624"/>
      <c r="DN14" s="624"/>
      <c r="DO14" s="624"/>
      <c r="DP14" s="625"/>
      <c r="DQ14" s="632">
        <v>1836590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74878</v>
      </c>
      <c r="S15" s="624"/>
      <c r="T15" s="624"/>
      <c r="U15" s="624"/>
      <c r="V15" s="624"/>
      <c r="W15" s="624"/>
      <c r="X15" s="624"/>
      <c r="Y15" s="625"/>
      <c r="Z15" s="626">
        <v>0.1</v>
      </c>
      <c r="AA15" s="626"/>
      <c r="AB15" s="626"/>
      <c r="AC15" s="626"/>
      <c r="AD15" s="627">
        <v>74878</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1160078</v>
      </c>
      <c r="BH15" s="624"/>
      <c r="BI15" s="624"/>
      <c r="BJ15" s="624"/>
      <c r="BK15" s="624"/>
      <c r="BL15" s="624"/>
      <c r="BM15" s="624"/>
      <c r="BN15" s="625"/>
      <c r="BO15" s="626">
        <v>4.9000000000000004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6028284</v>
      </c>
      <c r="CS15" s="624"/>
      <c r="CT15" s="624"/>
      <c r="CU15" s="624"/>
      <c r="CV15" s="624"/>
      <c r="CW15" s="624"/>
      <c r="CX15" s="624"/>
      <c r="CY15" s="625"/>
      <c r="CZ15" s="626">
        <v>9.1</v>
      </c>
      <c r="DA15" s="626"/>
      <c r="DB15" s="626"/>
      <c r="DC15" s="626"/>
      <c r="DD15" s="632">
        <v>2235625</v>
      </c>
      <c r="DE15" s="624"/>
      <c r="DF15" s="624"/>
      <c r="DG15" s="624"/>
      <c r="DH15" s="624"/>
      <c r="DI15" s="624"/>
      <c r="DJ15" s="624"/>
      <c r="DK15" s="624"/>
      <c r="DL15" s="624"/>
      <c r="DM15" s="624"/>
      <c r="DN15" s="624"/>
      <c r="DO15" s="624"/>
      <c r="DP15" s="625"/>
      <c r="DQ15" s="632">
        <v>3924108</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9695544</v>
      </c>
      <c r="S16" s="624"/>
      <c r="T16" s="624"/>
      <c r="U16" s="624"/>
      <c r="V16" s="624"/>
      <c r="W16" s="624"/>
      <c r="X16" s="624"/>
      <c r="Y16" s="625"/>
      <c r="Z16" s="626">
        <v>14.3</v>
      </c>
      <c r="AA16" s="626"/>
      <c r="AB16" s="626"/>
      <c r="AC16" s="626"/>
      <c r="AD16" s="627">
        <v>8640061</v>
      </c>
      <c r="AE16" s="627"/>
      <c r="AF16" s="627"/>
      <c r="AG16" s="627"/>
      <c r="AH16" s="627"/>
      <c r="AI16" s="627"/>
      <c r="AJ16" s="627"/>
      <c r="AK16" s="627"/>
      <c r="AL16" s="628">
        <v>24.4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36576</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30929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8640061</v>
      </c>
      <c r="S17" s="624"/>
      <c r="T17" s="624"/>
      <c r="U17" s="624"/>
      <c r="V17" s="624"/>
      <c r="W17" s="624"/>
      <c r="X17" s="624"/>
      <c r="Y17" s="625"/>
      <c r="Z17" s="626">
        <v>12.7</v>
      </c>
      <c r="AA17" s="626"/>
      <c r="AB17" s="626"/>
      <c r="AC17" s="626"/>
      <c r="AD17" s="627">
        <v>8640061</v>
      </c>
      <c r="AE17" s="627"/>
      <c r="AF17" s="627"/>
      <c r="AG17" s="627"/>
      <c r="AH17" s="627"/>
      <c r="AI17" s="627"/>
      <c r="AJ17" s="627"/>
      <c r="AK17" s="627"/>
      <c r="AL17" s="628">
        <v>24.4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v>1140</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8835494</v>
      </c>
      <c r="CS17" s="624"/>
      <c r="CT17" s="624"/>
      <c r="CU17" s="624"/>
      <c r="CV17" s="624"/>
      <c r="CW17" s="624"/>
      <c r="CX17" s="624"/>
      <c r="CY17" s="625"/>
      <c r="CZ17" s="626">
        <v>13.4</v>
      </c>
      <c r="DA17" s="626"/>
      <c r="DB17" s="626"/>
      <c r="DC17" s="626"/>
      <c r="DD17" s="632" t="s">
        <v>109</v>
      </c>
      <c r="DE17" s="624"/>
      <c r="DF17" s="624"/>
      <c r="DG17" s="624"/>
      <c r="DH17" s="624"/>
      <c r="DI17" s="624"/>
      <c r="DJ17" s="624"/>
      <c r="DK17" s="624"/>
      <c r="DL17" s="624"/>
      <c r="DM17" s="624"/>
      <c r="DN17" s="624"/>
      <c r="DO17" s="624"/>
      <c r="DP17" s="625"/>
      <c r="DQ17" s="632">
        <v>8483485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1055483</v>
      </c>
      <c r="S18" s="624"/>
      <c r="T18" s="624"/>
      <c r="U18" s="624"/>
      <c r="V18" s="624"/>
      <c r="W18" s="624"/>
      <c r="X18" s="624"/>
      <c r="Y18" s="625"/>
      <c r="Z18" s="626">
        <v>1.6</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v>227191</v>
      </c>
      <c r="CS18" s="624"/>
      <c r="CT18" s="624"/>
      <c r="CU18" s="624"/>
      <c r="CV18" s="624"/>
      <c r="CW18" s="624"/>
      <c r="CX18" s="624"/>
      <c r="CY18" s="625"/>
      <c r="CZ18" s="626">
        <v>0.3</v>
      </c>
      <c r="DA18" s="626"/>
      <c r="DB18" s="626"/>
      <c r="DC18" s="626"/>
      <c r="DD18" s="632" t="s">
        <v>109</v>
      </c>
      <c r="DE18" s="624"/>
      <c r="DF18" s="624"/>
      <c r="DG18" s="624"/>
      <c r="DH18" s="624"/>
      <c r="DI18" s="624"/>
      <c r="DJ18" s="624"/>
      <c r="DK18" s="624"/>
      <c r="DL18" s="624"/>
      <c r="DM18" s="624"/>
      <c r="DN18" s="624"/>
      <c r="DO18" s="624"/>
      <c r="DP18" s="625"/>
      <c r="DQ18" s="632">
        <v>227191</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1604985</v>
      </c>
      <c r="BH19" s="624"/>
      <c r="BI19" s="624"/>
      <c r="BJ19" s="624"/>
      <c r="BK19" s="624"/>
      <c r="BL19" s="624"/>
      <c r="BM19" s="624"/>
      <c r="BN19" s="625"/>
      <c r="BO19" s="626">
        <v>6.7</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37780665</v>
      </c>
      <c r="S20" s="624"/>
      <c r="T20" s="624"/>
      <c r="U20" s="624"/>
      <c r="V20" s="624"/>
      <c r="W20" s="624"/>
      <c r="X20" s="624"/>
      <c r="Y20" s="625"/>
      <c r="Z20" s="626">
        <v>55.7</v>
      </c>
      <c r="AA20" s="626"/>
      <c r="AB20" s="626"/>
      <c r="AC20" s="626"/>
      <c r="AD20" s="627">
        <v>35120798</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1604985</v>
      </c>
      <c r="BH20" s="624"/>
      <c r="BI20" s="624"/>
      <c r="BJ20" s="624"/>
      <c r="BK20" s="624"/>
      <c r="BL20" s="624"/>
      <c r="BM20" s="624"/>
      <c r="BN20" s="625"/>
      <c r="BO20" s="626">
        <v>6.7</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66006608</v>
      </c>
      <c r="CS20" s="624"/>
      <c r="CT20" s="624"/>
      <c r="CU20" s="624"/>
      <c r="CV20" s="624"/>
      <c r="CW20" s="624"/>
      <c r="CX20" s="624"/>
      <c r="CY20" s="625"/>
      <c r="CZ20" s="626">
        <v>100</v>
      </c>
      <c r="DA20" s="626"/>
      <c r="DB20" s="626"/>
      <c r="DC20" s="626"/>
      <c r="DD20" s="632">
        <v>5765703</v>
      </c>
      <c r="DE20" s="624"/>
      <c r="DF20" s="624"/>
      <c r="DG20" s="624"/>
      <c r="DH20" s="624"/>
      <c r="DI20" s="624"/>
      <c r="DJ20" s="624"/>
      <c r="DK20" s="624"/>
      <c r="DL20" s="624"/>
      <c r="DM20" s="624"/>
      <c r="DN20" s="624"/>
      <c r="DO20" s="624"/>
      <c r="DP20" s="625"/>
      <c r="DQ20" s="632">
        <v>43705964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23997</v>
      </c>
      <c r="S21" s="624"/>
      <c r="T21" s="624"/>
      <c r="U21" s="624"/>
      <c r="V21" s="624"/>
      <c r="W21" s="624"/>
      <c r="X21" s="624"/>
      <c r="Y21" s="625"/>
      <c r="Z21" s="626">
        <v>0</v>
      </c>
      <c r="AA21" s="626"/>
      <c r="AB21" s="626"/>
      <c r="AC21" s="626"/>
      <c r="AD21" s="627">
        <v>23997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601</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879946</v>
      </c>
      <c r="S22" s="624"/>
      <c r="T22" s="624"/>
      <c r="U22" s="624"/>
      <c r="V22" s="624"/>
      <c r="W22" s="624"/>
      <c r="X22" s="624"/>
      <c r="Y22" s="625"/>
      <c r="Z22" s="626">
        <v>1.3</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1198653</v>
      </c>
      <c r="S23" s="624"/>
      <c r="T23" s="624"/>
      <c r="U23" s="624"/>
      <c r="V23" s="624"/>
      <c r="W23" s="624"/>
      <c r="X23" s="624"/>
      <c r="Y23" s="625"/>
      <c r="Z23" s="626">
        <v>1.8</v>
      </c>
      <c r="AA23" s="626"/>
      <c r="AB23" s="626"/>
      <c r="AC23" s="626"/>
      <c r="AD23" s="627">
        <v>72373</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1604384</v>
      </c>
      <c r="BH23" s="624"/>
      <c r="BI23" s="624"/>
      <c r="BJ23" s="624"/>
      <c r="BK23" s="624"/>
      <c r="BL23" s="624"/>
      <c r="BM23" s="624"/>
      <c r="BN23" s="625"/>
      <c r="BO23" s="626">
        <v>6.7</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616769</v>
      </c>
      <c r="S24" s="624"/>
      <c r="T24" s="624"/>
      <c r="U24" s="624"/>
      <c r="V24" s="624"/>
      <c r="W24" s="624"/>
      <c r="X24" s="624"/>
      <c r="Y24" s="625"/>
      <c r="Z24" s="626">
        <v>0.9</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35236055</v>
      </c>
      <c r="CS24" s="613"/>
      <c r="CT24" s="613"/>
      <c r="CU24" s="613"/>
      <c r="CV24" s="613"/>
      <c r="CW24" s="613"/>
      <c r="CX24" s="613"/>
      <c r="CY24" s="614"/>
      <c r="CZ24" s="652">
        <v>53.4</v>
      </c>
      <c r="DA24" s="653"/>
      <c r="DB24" s="653"/>
      <c r="DC24" s="654"/>
      <c r="DD24" s="651">
        <v>22280030</v>
      </c>
      <c r="DE24" s="613"/>
      <c r="DF24" s="613"/>
      <c r="DG24" s="613"/>
      <c r="DH24" s="613"/>
      <c r="DI24" s="613"/>
      <c r="DJ24" s="613"/>
      <c r="DK24" s="614"/>
      <c r="DL24" s="651">
        <v>21397574</v>
      </c>
      <c r="DM24" s="613"/>
      <c r="DN24" s="613"/>
      <c r="DO24" s="613"/>
      <c r="DP24" s="613"/>
      <c r="DQ24" s="613"/>
      <c r="DR24" s="613"/>
      <c r="DS24" s="613"/>
      <c r="DT24" s="613"/>
      <c r="DU24" s="613"/>
      <c r="DV24" s="614"/>
      <c r="DW24" s="617">
        <v>55.9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10922198</v>
      </c>
      <c r="S25" s="624"/>
      <c r="T25" s="624"/>
      <c r="U25" s="624"/>
      <c r="V25" s="624"/>
      <c r="W25" s="624"/>
      <c r="X25" s="624"/>
      <c r="Y25" s="625"/>
      <c r="Z25" s="626">
        <v>16.100000000000001</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9531638</v>
      </c>
      <c r="CS25" s="643"/>
      <c r="CT25" s="643"/>
      <c r="CU25" s="643"/>
      <c r="CV25" s="643"/>
      <c r="CW25" s="643"/>
      <c r="CX25" s="643"/>
      <c r="CY25" s="644"/>
      <c r="CZ25" s="657">
        <v>14.4</v>
      </c>
      <c r="DA25" s="658"/>
      <c r="DB25" s="658"/>
      <c r="DC25" s="659"/>
      <c r="DD25" s="632">
        <v>8848283</v>
      </c>
      <c r="DE25" s="643"/>
      <c r="DF25" s="643"/>
      <c r="DG25" s="643"/>
      <c r="DH25" s="643"/>
      <c r="DI25" s="643"/>
      <c r="DJ25" s="643"/>
      <c r="DK25" s="644"/>
      <c r="DL25" s="632">
        <v>8613883</v>
      </c>
      <c r="DM25" s="643"/>
      <c r="DN25" s="643"/>
      <c r="DO25" s="643"/>
      <c r="DP25" s="643"/>
      <c r="DQ25" s="643"/>
      <c r="DR25" s="643"/>
      <c r="DS25" s="643"/>
      <c r="DT25" s="643"/>
      <c r="DU25" s="643"/>
      <c r="DV25" s="644"/>
      <c r="DW25" s="628">
        <v>22.5</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6045950</v>
      </c>
      <c r="CS26" s="624"/>
      <c r="CT26" s="624"/>
      <c r="CU26" s="624"/>
      <c r="CV26" s="624"/>
      <c r="CW26" s="624"/>
      <c r="CX26" s="624"/>
      <c r="CY26" s="625"/>
      <c r="CZ26" s="657">
        <v>9.1999999999999993</v>
      </c>
      <c r="DA26" s="658"/>
      <c r="DB26" s="658"/>
      <c r="DC26" s="659"/>
      <c r="DD26" s="632">
        <v>5482627</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4221080</v>
      </c>
      <c r="S27" s="624"/>
      <c r="T27" s="624"/>
      <c r="U27" s="624"/>
      <c r="V27" s="624"/>
      <c r="W27" s="624"/>
      <c r="X27" s="624"/>
      <c r="Y27" s="625"/>
      <c r="Z27" s="626">
        <v>6.2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23899654</v>
      </c>
      <c r="BH27" s="624"/>
      <c r="BI27" s="624"/>
      <c r="BJ27" s="624"/>
      <c r="BK27" s="624"/>
      <c r="BL27" s="624"/>
      <c r="BM27" s="624"/>
      <c r="BN27" s="625"/>
      <c r="BO27" s="626">
        <v>100</v>
      </c>
      <c r="BP27" s="626"/>
      <c r="BQ27" s="626"/>
      <c r="BR27" s="626"/>
      <c r="BS27" s="632">
        <v>291536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16868923</v>
      </c>
      <c r="CS27" s="643"/>
      <c r="CT27" s="643"/>
      <c r="CU27" s="643"/>
      <c r="CV27" s="643"/>
      <c r="CW27" s="643"/>
      <c r="CX27" s="643"/>
      <c r="CY27" s="644"/>
      <c r="CZ27" s="657">
        <v>25.6</v>
      </c>
      <c r="DA27" s="658"/>
      <c r="DB27" s="658"/>
      <c r="DC27" s="659"/>
      <c r="DD27" s="632">
        <v>4948262</v>
      </c>
      <c r="DE27" s="643"/>
      <c r="DF27" s="643"/>
      <c r="DG27" s="643"/>
      <c r="DH27" s="643"/>
      <c r="DI27" s="643"/>
      <c r="DJ27" s="643"/>
      <c r="DK27" s="644"/>
      <c r="DL27" s="632">
        <v>4946995</v>
      </c>
      <c r="DM27" s="643"/>
      <c r="DN27" s="643"/>
      <c r="DO27" s="643"/>
      <c r="DP27" s="643"/>
      <c r="DQ27" s="643"/>
      <c r="DR27" s="643"/>
      <c r="DS27" s="643"/>
      <c r="DT27" s="643"/>
      <c r="DU27" s="643"/>
      <c r="DV27" s="644"/>
      <c r="DW27" s="628">
        <v>12.9</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845485</v>
      </c>
      <c r="S28" s="624"/>
      <c r="T28" s="624"/>
      <c r="U28" s="624"/>
      <c r="V28" s="624"/>
      <c r="W28" s="624"/>
      <c r="X28" s="624"/>
      <c r="Y28" s="625"/>
      <c r="Z28" s="626">
        <v>1.2</v>
      </c>
      <c r="AA28" s="626"/>
      <c r="AB28" s="626"/>
      <c r="AC28" s="626"/>
      <c r="AD28" s="627">
        <v>141546</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8835494</v>
      </c>
      <c r="CS28" s="624"/>
      <c r="CT28" s="624"/>
      <c r="CU28" s="624"/>
      <c r="CV28" s="624"/>
      <c r="CW28" s="624"/>
      <c r="CX28" s="624"/>
      <c r="CY28" s="625"/>
      <c r="CZ28" s="657">
        <v>13.4</v>
      </c>
      <c r="DA28" s="658"/>
      <c r="DB28" s="658"/>
      <c r="DC28" s="659"/>
      <c r="DD28" s="632">
        <v>8483485</v>
      </c>
      <c r="DE28" s="624"/>
      <c r="DF28" s="624"/>
      <c r="DG28" s="624"/>
      <c r="DH28" s="624"/>
      <c r="DI28" s="624"/>
      <c r="DJ28" s="624"/>
      <c r="DK28" s="625"/>
      <c r="DL28" s="632">
        <v>7836696</v>
      </c>
      <c r="DM28" s="624"/>
      <c r="DN28" s="624"/>
      <c r="DO28" s="624"/>
      <c r="DP28" s="624"/>
      <c r="DQ28" s="624"/>
      <c r="DR28" s="624"/>
      <c r="DS28" s="624"/>
      <c r="DT28" s="624"/>
      <c r="DU28" s="624"/>
      <c r="DV28" s="625"/>
      <c r="DW28" s="628">
        <v>20.5</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167830</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8835481</v>
      </c>
      <c r="CS29" s="643"/>
      <c r="CT29" s="643"/>
      <c r="CU29" s="643"/>
      <c r="CV29" s="643"/>
      <c r="CW29" s="643"/>
      <c r="CX29" s="643"/>
      <c r="CY29" s="644"/>
      <c r="CZ29" s="657">
        <v>13.4</v>
      </c>
      <c r="DA29" s="658"/>
      <c r="DB29" s="658"/>
      <c r="DC29" s="659"/>
      <c r="DD29" s="632">
        <v>8483472</v>
      </c>
      <c r="DE29" s="643"/>
      <c r="DF29" s="643"/>
      <c r="DG29" s="643"/>
      <c r="DH29" s="643"/>
      <c r="DI29" s="643"/>
      <c r="DJ29" s="643"/>
      <c r="DK29" s="644"/>
      <c r="DL29" s="632">
        <v>7836683</v>
      </c>
      <c r="DM29" s="643"/>
      <c r="DN29" s="643"/>
      <c r="DO29" s="643"/>
      <c r="DP29" s="643"/>
      <c r="DQ29" s="643"/>
      <c r="DR29" s="643"/>
      <c r="DS29" s="643"/>
      <c r="DT29" s="643"/>
      <c r="DU29" s="643"/>
      <c r="DV29" s="644"/>
      <c r="DW29" s="628">
        <v>20.5</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2372981</v>
      </c>
      <c r="S30" s="624"/>
      <c r="T30" s="624"/>
      <c r="U30" s="624"/>
      <c r="V30" s="624"/>
      <c r="W30" s="624"/>
      <c r="X30" s="624"/>
      <c r="Y30" s="625"/>
      <c r="Z30" s="626">
        <v>3.5</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94.8</v>
      </c>
      <c r="BN30" s="682"/>
      <c r="BO30" s="682"/>
      <c r="BP30" s="682"/>
      <c r="BQ30" s="683"/>
      <c r="BR30" s="681">
        <v>98.5</v>
      </c>
      <c r="BS30" s="682"/>
      <c r="BT30" s="682"/>
      <c r="BU30" s="682"/>
      <c r="BV30" s="682"/>
      <c r="BW30" s="682"/>
      <c r="BX30" s="618">
        <v>94.2</v>
      </c>
      <c r="BY30" s="682"/>
      <c r="BZ30" s="682"/>
      <c r="CA30" s="682"/>
      <c r="CB30" s="683"/>
      <c r="CD30" s="686"/>
      <c r="CE30" s="687"/>
      <c r="CF30" s="637" t="s">
        <v>290</v>
      </c>
      <c r="CG30" s="638"/>
      <c r="CH30" s="638"/>
      <c r="CI30" s="638"/>
      <c r="CJ30" s="638"/>
      <c r="CK30" s="638"/>
      <c r="CL30" s="638"/>
      <c r="CM30" s="638"/>
      <c r="CN30" s="638"/>
      <c r="CO30" s="638"/>
      <c r="CP30" s="638"/>
      <c r="CQ30" s="639"/>
      <c r="CR30" s="623">
        <v>8196683</v>
      </c>
      <c r="CS30" s="624"/>
      <c r="CT30" s="624"/>
      <c r="CU30" s="624"/>
      <c r="CV30" s="624"/>
      <c r="CW30" s="624"/>
      <c r="CX30" s="624"/>
      <c r="CY30" s="625"/>
      <c r="CZ30" s="657">
        <v>12.4</v>
      </c>
      <c r="DA30" s="658"/>
      <c r="DB30" s="658"/>
      <c r="DC30" s="659"/>
      <c r="DD30" s="632">
        <v>7885752</v>
      </c>
      <c r="DE30" s="624"/>
      <c r="DF30" s="624"/>
      <c r="DG30" s="624"/>
      <c r="DH30" s="624"/>
      <c r="DI30" s="624"/>
      <c r="DJ30" s="624"/>
      <c r="DK30" s="625"/>
      <c r="DL30" s="632">
        <v>7238963</v>
      </c>
      <c r="DM30" s="624"/>
      <c r="DN30" s="624"/>
      <c r="DO30" s="624"/>
      <c r="DP30" s="624"/>
      <c r="DQ30" s="624"/>
      <c r="DR30" s="624"/>
      <c r="DS30" s="624"/>
      <c r="DT30" s="624"/>
      <c r="DU30" s="624"/>
      <c r="DV30" s="625"/>
      <c r="DW30" s="628">
        <v>18.899999999999999</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1431125</v>
      </c>
      <c r="S31" s="624"/>
      <c r="T31" s="624"/>
      <c r="U31" s="624"/>
      <c r="V31" s="624"/>
      <c r="W31" s="624"/>
      <c r="X31" s="624"/>
      <c r="Y31" s="625"/>
      <c r="Z31" s="626">
        <v>2.1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43"/>
      <c r="BI31" s="643"/>
      <c r="BJ31" s="643"/>
      <c r="BK31" s="643"/>
      <c r="BL31" s="643"/>
      <c r="BM31" s="629">
        <v>95.9</v>
      </c>
      <c r="BN31" s="679"/>
      <c r="BO31" s="679"/>
      <c r="BP31" s="679"/>
      <c r="BQ31" s="680"/>
      <c r="BR31" s="678">
        <v>98.6</v>
      </c>
      <c r="BS31" s="643"/>
      <c r="BT31" s="643"/>
      <c r="BU31" s="643"/>
      <c r="BV31" s="643"/>
      <c r="BW31" s="643"/>
      <c r="BX31" s="629">
        <v>95.3</v>
      </c>
      <c r="BY31" s="679"/>
      <c r="BZ31" s="679"/>
      <c r="CA31" s="679"/>
      <c r="CB31" s="680"/>
      <c r="CD31" s="686"/>
      <c r="CE31" s="687"/>
      <c r="CF31" s="637" t="s">
        <v>294</v>
      </c>
      <c r="CG31" s="638"/>
      <c r="CH31" s="638"/>
      <c r="CI31" s="638"/>
      <c r="CJ31" s="638"/>
      <c r="CK31" s="638"/>
      <c r="CL31" s="638"/>
      <c r="CM31" s="638"/>
      <c r="CN31" s="638"/>
      <c r="CO31" s="638"/>
      <c r="CP31" s="638"/>
      <c r="CQ31" s="639"/>
      <c r="CR31" s="623">
        <v>638798</v>
      </c>
      <c r="CS31" s="643"/>
      <c r="CT31" s="643"/>
      <c r="CU31" s="643"/>
      <c r="CV31" s="643"/>
      <c r="CW31" s="643"/>
      <c r="CX31" s="643"/>
      <c r="CY31" s="644"/>
      <c r="CZ31" s="657">
        <v>1</v>
      </c>
      <c r="DA31" s="658"/>
      <c r="DB31" s="658"/>
      <c r="DC31" s="659"/>
      <c r="DD31" s="632">
        <v>597720</v>
      </c>
      <c r="DE31" s="643"/>
      <c r="DF31" s="643"/>
      <c r="DG31" s="643"/>
      <c r="DH31" s="643"/>
      <c r="DI31" s="643"/>
      <c r="DJ31" s="643"/>
      <c r="DK31" s="644"/>
      <c r="DL31" s="632">
        <v>597720</v>
      </c>
      <c r="DM31" s="643"/>
      <c r="DN31" s="643"/>
      <c r="DO31" s="643"/>
      <c r="DP31" s="643"/>
      <c r="DQ31" s="643"/>
      <c r="DR31" s="643"/>
      <c r="DS31" s="643"/>
      <c r="DT31" s="643"/>
      <c r="DU31" s="643"/>
      <c r="DV31" s="644"/>
      <c r="DW31" s="628">
        <v>1.6</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1778711</v>
      </c>
      <c r="S32" s="624"/>
      <c r="T32" s="624"/>
      <c r="U32" s="624"/>
      <c r="V32" s="624"/>
      <c r="W32" s="624"/>
      <c r="X32" s="624"/>
      <c r="Y32" s="625"/>
      <c r="Z32" s="626">
        <v>2.6</v>
      </c>
      <c r="AA32" s="626"/>
      <c r="AB32" s="626"/>
      <c r="AC32" s="626"/>
      <c r="AD32" s="627">
        <v>13968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98.6</v>
      </c>
      <c r="BH32" s="691"/>
      <c r="BI32" s="691"/>
      <c r="BJ32" s="691"/>
      <c r="BK32" s="691"/>
      <c r="BL32" s="691"/>
      <c r="BM32" s="692">
        <v>93.4</v>
      </c>
      <c r="BN32" s="691"/>
      <c r="BO32" s="691"/>
      <c r="BP32" s="691"/>
      <c r="BQ32" s="693"/>
      <c r="BR32" s="690">
        <v>98.3</v>
      </c>
      <c r="BS32" s="691"/>
      <c r="BT32" s="691"/>
      <c r="BU32" s="691"/>
      <c r="BV32" s="691"/>
      <c r="BW32" s="691"/>
      <c r="BX32" s="692">
        <v>92.7</v>
      </c>
      <c r="BY32" s="691"/>
      <c r="BZ32" s="691"/>
      <c r="CA32" s="691"/>
      <c r="CB32" s="693"/>
      <c r="CD32" s="688"/>
      <c r="CE32" s="689"/>
      <c r="CF32" s="637" t="s">
        <v>297</v>
      </c>
      <c r="CG32" s="638"/>
      <c r="CH32" s="638"/>
      <c r="CI32" s="638"/>
      <c r="CJ32" s="638"/>
      <c r="CK32" s="638"/>
      <c r="CL32" s="638"/>
      <c r="CM32" s="638"/>
      <c r="CN32" s="638"/>
      <c r="CO32" s="638"/>
      <c r="CP32" s="638"/>
      <c r="CQ32" s="639"/>
      <c r="CR32" s="623">
        <v>13</v>
      </c>
      <c r="CS32" s="624"/>
      <c r="CT32" s="624"/>
      <c r="CU32" s="624"/>
      <c r="CV32" s="624"/>
      <c r="CW32" s="624"/>
      <c r="CX32" s="624"/>
      <c r="CY32" s="625"/>
      <c r="CZ32" s="657">
        <v>0</v>
      </c>
      <c r="DA32" s="658"/>
      <c r="DB32" s="658"/>
      <c r="DC32" s="659"/>
      <c r="DD32" s="632">
        <v>13</v>
      </c>
      <c r="DE32" s="624"/>
      <c r="DF32" s="624"/>
      <c r="DG32" s="624"/>
      <c r="DH32" s="624"/>
      <c r="DI32" s="624"/>
      <c r="DJ32" s="624"/>
      <c r="DK32" s="625"/>
      <c r="DL32" s="632">
        <v>13</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5635800</v>
      </c>
      <c r="S33" s="624"/>
      <c r="T33" s="624"/>
      <c r="U33" s="624"/>
      <c r="V33" s="624"/>
      <c r="W33" s="624"/>
      <c r="X33" s="624"/>
      <c r="Y33" s="625"/>
      <c r="Z33" s="626">
        <v>8.3000000000000007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24968274</v>
      </c>
      <c r="CS33" s="643"/>
      <c r="CT33" s="643"/>
      <c r="CU33" s="643"/>
      <c r="CV33" s="643"/>
      <c r="CW33" s="643"/>
      <c r="CX33" s="643"/>
      <c r="CY33" s="644"/>
      <c r="CZ33" s="657">
        <v>37.799999999999997</v>
      </c>
      <c r="DA33" s="658"/>
      <c r="DB33" s="658"/>
      <c r="DC33" s="659"/>
      <c r="DD33" s="632">
        <v>19985997</v>
      </c>
      <c r="DE33" s="643"/>
      <c r="DF33" s="643"/>
      <c r="DG33" s="643"/>
      <c r="DH33" s="643"/>
      <c r="DI33" s="643"/>
      <c r="DJ33" s="643"/>
      <c r="DK33" s="644"/>
      <c r="DL33" s="632">
        <v>14245710</v>
      </c>
      <c r="DM33" s="643"/>
      <c r="DN33" s="643"/>
      <c r="DO33" s="643"/>
      <c r="DP33" s="643"/>
      <c r="DQ33" s="643"/>
      <c r="DR33" s="643"/>
      <c r="DS33" s="643"/>
      <c r="DT33" s="643"/>
      <c r="DU33" s="643"/>
      <c r="DV33" s="644"/>
      <c r="DW33" s="628">
        <v>37.200000000000003</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6456348</v>
      </c>
      <c r="CS34" s="624"/>
      <c r="CT34" s="624"/>
      <c r="CU34" s="624"/>
      <c r="CV34" s="624"/>
      <c r="CW34" s="624"/>
      <c r="CX34" s="624"/>
      <c r="CY34" s="625"/>
      <c r="CZ34" s="657">
        <v>9.8000000000000007</v>
      </c>
      <c r="DA34" s="658"/>
      <c r="DB34" s="658"/>
      <c r="DC34" s="659"/>
      <c r="DD34" s="632">
        <v>4510060</v>
      </c>
      <c r="DE34" s="624"/>
      <c r="DF34" s="624"/>
      <c r="DG34" s="624"/>
      <c r="DH34" s="624"/>
      <c r="DI34" s="624"/>
      <c r="DJ34" s="624"/>
      <c r="DK34" s="625"/>
      <c r="DL34" s="632">
        <v>3679501</v>
      </c>
      <c r="DM34" s="624"/>
      <c r="DN34" s="624"/>
      <c r="DO34" s="624"/>
      <c r="DP34" s="624"/>
      <c r="DQ34" s="624"/>
      <c r="DR34" s="624"/>
      <c r="DS34" s="624"/>
      <c r="DT34" s="624"/>
      <c r="DU34" s="624"/>
      <c r="DV34" s="625"/>
      <c r="DW34" s="628">
        <v>9.6</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2898500</v>
      </c>
      <c r="S35" s="624"/>
      <c r="T35" s="624"/>
      <c r="U35" s="624"/>
      <c r="V35" s="624"/>
      <c r="W35" s="624"/>
      <c r="X35" s="624"/>
      <c r="Y35" s="625"/>
      <c r="Z35" s="626">
        <v>4.3</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9784881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310879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536616</v>
      </c>
      <c r="CS35" s="643"/>
      <c r="CT35" s="643"/>
      <c r="CU35" s="643"/>
      <c r="CV35" s="643"/>
      <c r="CW35" s="643"/>
      <c r="CX35" s="643"/>
      <c r="CY35" s="644"/>
      <c r="CZ35" s="657">
        <v>0.8</v>
      </c>
      <c r="DA35" s="658"/>
      <c r="DB35" s="658"/>
      <c r="DC35" s="659"/>
      <c r="DD35" s="632">
        <v>487483</v>
      </c>
      <c r="DE35" s="643"/>
      <c r="DF35" s="643"/>
      <c r="DG35" s="643"/>
      <c r="DH35" s="643"/>
      <c r="DI35" s="643"/>
      <c r="DJ35" s="643"/>
      <c r="DK35" s="644"/>
      <c r="DL35" s="632">
        <v>487483</v>
      </c>
      <c r="DM35" s="643"/>
      <c r="DN35" s="643"/>
      <c r="DO35" s="643"/>
      <c r="DP35" s="643"/>
      <c r="DQ35" s="643"/>
      <c r="DR35" s="643"/>
      <c r="DS35" s="643"/>
      <c r="DT35" s="643"/>
      <c r="DU35" s="643"/>
      <c r="DV35" s="644"/>
      <c r="DW35" s="628">
        <v>1.3</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67875240</v>
      </c>
      <c r="S36" s="696"/>
      <c r="T36" s="696"/>
      <c r="U36" s="696"/>
      <c r="V36" s="696"/>
      <c r="W36" s="696"/>
      <c r="X36" s="696"/>
      <c r="Y36" s="697"/>
      <c r="Z36" s="698">
        <v>100</v>
      </c>
      <c r="AA36" s="698"/>
      <c r="AB36" s="698"/>
      <c r="AC36" s="698"/>
      <c r="AD36" s="699">
        <v>35372682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2661059</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-232609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7136834</v>
      </c>
      <c r="CS36" s="624"/>
      <c r="CT36" s="624"/>
      <c r="CU36" s="624"/>
      <c r="CV36" s="624"/>
      <c r="CW36" s="624"/>
      <c r="CX36" s="624"/>
      <c r="CY36" s="625"/>
      <c r="CZ36" s="657">
        <v>10.8</v>
      </c>
      <c r="DA36" s="658"/>
      <c r="DB36" s="658"/>
      <c r="DC36" s="659"/>
      <c r="DD36" s="632">
        <v>6497656</v>
      </c>
      <c r="DE36" s="624"/>
      <c r="DF36" s="624"/>
      <c r="DG36" s="624"/>
      <c r="DH36" s="624"/>
      <c r="DI36" s="624"/>
      <c r="DJ36" s="624"/>
      <c r="DK36" s="625"/>
      <c r="DL36" s="632">
        <v>4438545</v>
      </c>
      <c r="DM36" s="624"/>
      <c r="DN36" s="624"/>
      <c r="DO36" s="624"/>
      <c r="DP36" s="624"/>
      <c r="DQ36" s="624"/>
      <c r="DR36" s="624"/>
      <c r="DS36" s="624"/>
      <c r="DT36" s="624"/>
      <c r="DU36" s="624"/>
      <c r="DV36" s="625"/>
      <c r="DW36" s="628">
        <v>11.6</v>
      </c>
      <c r="DX36" s="655"/>
      <c r="DY36" s="655"/>
      <c r="DZ36" s="655"/>
      <c r="EA36" s="655"/>
      <c r="EB36" s="655"/>
      <c r="EC36" s="656"/>
    </row>
    <row r="37" spans="2:133" ht="11.25" customHeight="1">
      <c r="AQ37" s="702" t="s">
        <v>312</v>
      </c>
      <c r="AR37" s="703"/>
      <c r="AS37" s="703"/>
      <c r="AT37" s="703"/>
      <c r="AU37" s="703"/>
      <c r="AV37" s="703"/>
      <c r="AW37" s="703"/>
      <c r="AX37" s="703"/>
      <c r="AY37" s="704"/>
      <c r="AZ37" s="623">
        <v>227191</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24641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1747585</v>
      </c>
      <c r="CS37" s="643"/>
      <c r="CT37" s="643"/>
      <c r="CU37" s="643"/>
      <c r="CV37" s="643"/>
      <c r="CW37" s="643"/>
      <c r="CX37" s="643"/>
      <c r="CY37" s="644"/>
      <c r="CZ37" s="657">
        <v>2.6</v>
      </c>
      <c r="DA37" s="658"/>
      <c r="DB37" s="658"/>
      <c r="DC37" s="659"/>
      <c r="DD37" s="632">
        <v>1747154</v>
      </c>
      <c r="DE37" s="643"/>
      <c r="DF37" s="643"/>
      <c r="DG37" s="643"/>
      <c r="DH37" s="643"/>
      <c r="DI37" s="643"/>
      <c r="DJ37" s="643"/>
      <c r="DK37" s="644"/>
      <c r="DL37" s="632">
        <v>1725800</v>
      </c>
      <c r="DM37" s="643"/>
      <c r="DN37" s="643"/>
      <c r="DO37" s="643"/>
      <c r="DP37" s="643"/>
      <c r="DQ37" s="643"/>
      <c r="DR37" s="643"/>
      <c r="DS37" s="643"/>
      <c r="DT37" s="643"/>
      <c r="DU37" s="643"/>
      <c r="DV37" s="644"/>
      <c r="DW37" s="628">
        <v>4.5</v>
      </c>
      <c r="DX37" s="655"/>
      <c r="DY37" s="655"/>
      <c r="DZ37" s="655"/>
      <c r="EA37" s="655"/>
      <c r="EB37" s="655"/>
      <c r="EC37" s="656"/>
    </row>
    <row r="38" spans="2:133" ht="11.25" customHeight="1">
      <c r="AQ38" s="702" t="s">
        <v>315</v>
      </c>
      <c r="AR38" s="703"/>
      <c r="AS38" s="703"/>
      <c r="AT38" s="703"/>
      <c r="AU38" s="703"/>
      <c r="AV38" s="703"/>
      <c r="AW38" s="703"/>
      <c r="AX38" s="703"/>
      <c r="AY38" s="704"/>
      <c r="AZ38" s="623">
        <v>152320</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38631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7352014</v>
      </c>
      <c r="CS38" s="624"/>
      <c r="CT38" s="624"/>
      <c r="CU38" s="624"/>
      <c r="CV38" s="624"/>
      <c r="CW38" s="624"/>
      <c r="CX38" s="624"/>
      <c r="CY38" s="625"/>
      <c r="CZ38" s="657">
        <v>11.1</v>
      </c>
      <c r="DA38" s="658"/>
      <c r="DB38" s="658"/>
      <c r="DC38" s="659"/>
      <c r="DD38" s="632">
        <v>6122719</v>
      </c>
      <c r="DE38" s="624"/>
      <c r="DF38" s="624"/>
      <c r="DG38" s="624"/>
      <c r="DH38" s="624"/>
      <c r="DI38" s="624"/>
      <c r="DJ38" s="624"/>
      <c r="DK38" s="625"/>
      <c r="DL38" s="632">
        <v>5640181</v>
      </c>
      <c r="DM38" s="624"/>
      <c r="DN38" s="624"/>
      <c r="DO38" s="624"/>
      <c r="DP38" s="624"/>
      <c r="DQ38" s="624"/>
      <c r="DR38" s="624"/>
      <c r="DS38" s="624"/>
      <c r="DT38" s="624"/>
      <c r="DU38" s="624"/>
      <c r="DV38" s="625"/>
      <c r="DW38" s="628">
        <v>14.7</v>
      </c>
      <c r="DX38" s="655"/>
      <c r="DY38" s="655"/>
      <c r="DZ38" s="655"/>
      <c r="EA38" s="655"/>
      <c r="EB38" s="655"/>
      <c r="EC38" s="656"/>
    </row>
    <row r="39" spans="2:133" ht="11.25" customHeight="1">
      <c r="AQ39" s="702" t="s">
        <v>318</v>
      </c>
      <c r="AR39" s="703"/>
      <c r="AS39" s="703"/>
      <c r="AT39" s="703"/>
      <c r="AU39" s="703"/>
      <c r="AV39" s="703"/>
      <c r="AW39" s="703"/>
      <c r="AX39" s="703"/>
      <c r="AY39" s="704"/>
      <c r="AZ39" s="623">
        <v>31840</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93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2640745</v>
      </c>
      <c r="CS39" s="643"/>
      <c r="CT39" s="643"/>
      <c r="CU39" s="643"/>
      <c r="CV39" s="643"/>
      <c r="CW39" s="643"/>
      <c r="CX39" s="643"/>
      <c r="CY39" s="644"/>
      <c r="CZ39" s="657">
        <v>4</v>
      </c>
      <c r="DA39" s="658"/>
      <c r="DB39" s="658"/>
      <c r="DC39" s="659"/>
      <c r="DD39" s="632">
        <v>2368079</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1715068</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118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845717</v>
      </c>
      <c r="CS40" s="624"/>
      <c r="CT40" s="624"/>
      <c r="CU40" s="624"/>
      <c r="CV40" s="624"/>
      <c r="CW40" s="624"/>
      <c r="CX40" s="624"/>
      <c r="CY40" s="625"/>
      <c r="CZ40" s="657">
        <v>1.3</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4997403</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393</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3"/>
      <c r="CT41" s="643"/>
      <c r="CU41" s="643"/>
      <c r="CV41" s="643"/>
      <c r="CW41" s="643"/>
      <c r="CX41" s="643"/>
      <c r="CY41" s="644"/>
      <c r="CZ41" s="657" t="s">
        <v>213</v>
      </c>
      <c r="DA41" s="658"/>
      <c r="DB41" s="658"/>
      <c r="DC41" s="659"/>
      <c r="DD41" s="632" t="s">
        <v>213</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5802279</v>
      </c>
      <c r="CS42" s="624"/>
      <c r="CT42" s="624"/>
      <c r="CU42" s="624"/>
      <c r="CV42" s="624"/>
      <c r="CW42" s="624"/>
      <c r="CX42" s="624"/>
      <c r="CY42" s="625"/>
      <c r="CZ42" s="657">
        <v>8.8000000000000007</v>
      </c>
      <c r="DA42" s="706"/>
      <c r="DB42" s="706"/>
      <c r="DC42" s="707"/>
      <c r="DD42" s="632">
        <v>1439937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196032</v>
      </c>
      <c r="CS43" s="643"/>
      <c r="CT43" s="643"/>
      <c r="CU43" s="643"/>
      <c r="CV43" s="643"/>
      <c r="CW43" s="643"/>
      <c r="CX43" s="643"/>
      <c r="CY43" s="644"/>
      <c r="CZ43" s="657">
        <v>0.3</v>
      </c>
      <c r="DA43" s="658"/>
      <c r="DB43" s="658"/>
      <c r="DC43" s="659"/>
      <c r="DD43" s="632">
        <v>196032</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5765703</v>
      </c>
      <c r="CS44" s="624"/>
      <c r="CT44" s="624"/>
      <c r="CU44" s="624"/>
      <c r="CV44" s="624"/>
      <c r="CW44" s="624"/>
      <c r="CX44" s="624"/>
      <c r="CY44" s="625"/>
      <c r="CZ44" s="657">
        <v>8.6999999999999993</v>
      </c>
      <c r="DA44" s="706"/>
      <c r="DB44" s="706"/>
      <c r="DC44" s="707"/>
      <c r="DD44" s="632">
        <v>1409008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3019138</v>
      </c>
      <c r="CS45" s="643"/>
      <c r="CT45" s="643"/>
      <c r="CU45" s="643"/>
      <c r="CV45" s="643"/>
      <c r="CW45" s="643"/>
      <c r="CX45" s="643"/>
      <c r="CY45" s="644"/>
      <c r="CZ45" s="657">
        <v>4.5999999999999996</v>
      </c>
      <c r="DA45" s="658"/>
      <c r="DB45" s="658"/>
      <c r="DC45" s="659"/>
      <c r="DD45" s="632">
        <v>311751</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2643631</v>
      </c>
      <c r="CS46" s="624"/>
      <c r="CT46" s="624"/>
      <c r="CU46" s="624"/>
      <c r="CV46" s="624"/>
      <c r="CW46" s="624"/>
      <c r="CX46" s="624"/>
      <c r="CY46" s="625"/>
      <c r="CZ46" s="657">
        <v>4</v>
      </c>
      <c r="DA46" s="706"/>
      <c r="DB46" s="706"/>
      <c r="DC46" s="707"/>
      <c r="DD46" s="632">
        <v>1066953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36576</v>
      </c>
      <c r="CS47" s="643"/>
      <c r="CT47" s="643"/>
      <c r="CU47" s="643"/>
      <c r="CV47" s="643"/>
      <c r="CW47" s="643"/>
      <c r="CX47" s="643"/>
      <c r="CY47" s="644"/>
      <c r="CZ47" s="657">
        <v>0.1</v>
      </c>
      <c r="DA47" s="658"/>
      <c r="DB47" s="658"/>
      <c r="DC47" s="659"/>
      <c r="DD47" s="632">
        <v>30929</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66006608</v>
      </c>
      <c r="CS49" s="691"/>
      <c r="CT49" s="691"/>
      <c r="CU49" s="691"/>
      <c r="CV49" s="691"/>
      <c r="CW49" s="691"/>
      <c r="CX49" s="691"/>
      <c r="CY49" s="718"/>
      <c r="CZ49" s="719">
        <v>100</v>
      </c>
      <c r="DA49" s="720"/>
      <c r="DB49" s="720"/>
      <c r="DC49" s="721"/>
      <c r="DD49" s="722">
        <v>43705964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6" zoomScale="55" zoomScaleNormal="55" zoomScaleSheetLayoutView="70" workbookViewId="0">
      <selection activeCell="C114" sqref="C114:Z11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67952</v>
      </c>
      <c r="R7" s="753"/>
      <c r="S7" s="753"/>
      <c r="T7" s="753"/>
      <c r="U7" s="754"/>
      <c r="V7" s="755">
        <v>66083</v>
      </c>
      <c r="W7" s="753"/>
      <c r="X7" s="753"/>
      <c r="Y7" s="753"/>
      <c r="Z7" s="754"/>
      <c r="AA7" s="755">
        <v>1869</v>
      </c>
      <c r="AB7" s="753"/>
      <c r="AC7" s="753"/>
      <c r="AD7" s="753"/>
      <c r="AE7" s="756"/>
      <c r="AF7" s="757">
        <v>1584</v>
      </c>
      <c r="AG7" s="753"/>
      <c r="AH7" s="753"/>
      <c r="AI7" s="753"/>
      <c r="AJ7" s="756"/>
      <c r="AK7" s="795">
        <v>2291</v>
      </c>
      <c r="AL7" s="793"/>
      <c r="AM7" s="793"/>
      <c r="AN7" s="793"/>
      <c r="AO7" s="796"/>
      <c r="AP7" s="797">
        <v>71735</v>
      </c>
      <c r="AQ7" s="793"/>
      <c r="AR7" s="793"/>
      <c r="AS7" s="793"/>
      <c r="AT7" s="796"/>
      <c r="AU7" s="798"/>
      <c r="AV7" s="771"/>
      <c r="AW7" s="771"/>
      <c r="AX7" s="771"/>
      <c r="AY7" s="772"/>
      <c r="AZ7" s="203"/>
      <c r="BA7" s="203"/>
      <c r="BB7" s="203"/>
      <c r="BC7" s="203"/>
      <c r="BD7" s="203"/>
      <c r="BE7" s="204"/>
      <c r="BF7" s="204"/>
      <c r="BG7" s="204"/>
      <c r="BH7" s="204"/>
      <c r="BI7" s="204"/>
      <c r="BJ7" s="204"/>
      <c r="BK7" s="204"/>
      <c r="BL7" s="204"/>
      <c r="BM7" s="204"/>
      <c r="BN7" s="204"/>
      <c r="BO7" s="204"/>
      <c r="BP7" s="204"/>
      <c r="BQ7" s="210">
        <v>1</v>
      </c>
      <c r="BR7" s="211"/>
      <c r="BS7" s="799" t="s">
        <v>554</v>
      </c>
      <c r="BT7" s="800"/>
      <c r="BU7" s="800"/>
      <c r="BV7" s="800"/>
      <c r="BW7" s="800"/>
      <c r="BX7" s="800"/>
      <c r="BY7" s="800"/>
      <c r="BZ7" s="800"/>
      <c r="CA7" s="800"/>
      <c r="CB7" s="800"/>
      <c r="CC7" s="800"/>
      <c r="CD7" s="800"/>
      <c r="CE7" s="800"/>
      <c r="CF7" s="800"/>
      <c r="CG7" s="801"/>
      <c r="CH7" s="792">
        <v>-4</v>
      </c>
      <c r="CI7" s="793"/>
      <c r="CJ7" s="793"/>
      <c r="CK7" s="793"/>
      <c r="CL7" s="794"/>
      <c r="CM7" s="792">
        <v>49</v>
      </c>
      <c r="CN7" s="793"/>
      <c r="CO7" s="793"/>
      <c r="CP7" s="793"/>
      <c r="CQ7" s="794"/>
      <c r="CR7" s="792">
        <v>10</v>
      </c>
      <c r="CS7" s="793"/>
      <c r="CT7" s="793"/>
      <c r="CU7" s="793"/>
      <c r="CV7" s="794"/>
      <c r="CW7" s="792" t="s">
        <v>487</v>
      </c>
      <c r="CX7" s="793"/>
      <c r="CY7" s="793"/>
      <c r="CZ7" s="793"/>
      <c r="DA7" s="794"/>
      <c r="DB7" s="792" t="s">
        <v>487</v>
      </c>
      <c r="DC7" s="793"/>
      <c r="DD7" s="793"/>
      <c r="DE7" s="793"/>
      <c r="DF7" s="794"/>
      <c r="DG7" s="792" t="s">
        <v>487</v>
      </c>
      <c r="DH7" s="793"/>
      <c r="DI7" s="793"/>
      <c r="DJ7" s="793"/>
      <c r="DK7" s="794"/>
      <c r="DL7" s="792" t="s">
        <v>487</v>
      </c>
      <c r="DM7" s="793"/>
      <c r="DN7" s="793"/>
      <c r="DO7" s="793"/>
      <c r="DP7" s="794"/>
      <c r="DQ7" s="792" t="s">
        <v>487</v>
      </c>
      <c r="DR7" s="793"/>
      <c r="DS7" s="793"/>
      <c r="DT7" s="793"/>
      <c r="DU7" s="794"/>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400</v>
      </c>
      <c r="R8" s="777"/>
      <c r="S8" s="777"/>
      <c r="T8" s="777"/>
      <c r="U8" s="778"/>
      <c r="V8" s="779">
        <v>400</v>
      </c>
      <c r="W8" s="777"/>
      <c r="X8" s="777"/>
      <c r="Y8" s="777"/>
      <c r="Z8" s="778"/>
      <c r="AA8" s="779" t="s">
        <v>487</v>
      </c>
      <c r="AB8" s="777"/>
      <c r="AC8" s="777"/>
      <c r="AD8" s="777"/>
      <c r="AE8" s="780"/>
      <c r="AF8" s="781" t="s">
        <v>487</v>
      </c>
      <c r="AG8" s="777"/>
      <c r="AH8" s="777"/>
      <c r="AI8" s="777"/>
      <c r="AJ8" s="780"/>
      <c r="AK8" s="782">
        <v>348</v>
      </c>
      <c r="AL8" s="783"/>
      <c r="AM8" s="783"/>
      <c r="AN8" s="783"/>
      <c r="AO8" s="784"/>
      <c r="AP8" s="785">
        <v>930</v>
      </c>
      <c r="AQ8" s="783"/>
      <c r="AR8" s="783"/>
      <c r="AS8" s="783"/>
      <c r="AT8" s="784"/>
      <c r="AU8" s="786"/>
      <c r="AV8" s="787"/>
      <c r="AW8" s="787"/>
      <c r="AX8" s="787"/>
      <c r="AY8" s="788"/>
      <c r="AZ8" s="203"/>
      <c r="BA8" s="203"/>
      <c r="BB8" s="203"/>
      <c r="BC8" s="203"/>
      <c r="BD8" s="203"/>
      <c r="BE8" s="204"/>
      <c r="BF8" s="204"/>
      <c r="BG8" s="204"/>
      <c r="BH8" s="204"/>
      <c r="BI8" s="204"/>
      <c r="BJ8" s="204"/>
      <c r="BK8" s="204"/>
      <c r="BL8" s="204"/>
      <c r="BM8" s="204"/>
      <c r="BN8" s="204"/>
      <c r="BO8" s="204"/>
      <c r="BP8" s="204"/>
      <c r="BQ8" s="213">
        <v>2</v>
      </c>
      <c r="BR8" s="214"/>
      <c r="BS8" s="789" t="s">
        <v>555</v>
      </c>
      <c r="BT8" s="790"/>
      <c r="BU8" s="790"/>
      <c r="BV8" s="790"/>
      <c r="BW8" s="790"/>
      <c r="BX8" s="790"/>
      <c r="BY8" s="790"/>
      <c r="BZ8" s="790"/>
      <c r="CA8" s="790"/>
      <c r="CB8" s="790"/>
      <c r="CC8" s="790"/>
      <c r="CD8" s="790"/>
      <c r="CE8" s="790"/>
      <c r="CF8" s="790"/>
      <c r="CG8" s="791"/>
      <c r="CH8" s="802">
        <v>1</v>
      </c>
      <c r="CI8" s="783"/>
      <c r="CJ8" s="783"/>
      <c r="CK8" s="783"/>
      <c r="CL8" s="803"/>
      <c r="CM8" s="802">
        <v>189</v>
      </c>
      <c r="CN8" s="783"/>
      <c r="CO8" s="783"/>
      <c r="CP8" s="783"/>
      <c r="CQ8" s="803"/>
      <c r="CR8" s="802">
        <v>140</v>
      </c>
      <c r="CS8" s="783"/>
      <c r="CT8" s="783"/>
      <c r="CU8" s="783"/>
      <c r="CV8" s="803"/>
      <c r="CW8" s="802">
        <v>6</v>
      </c>
      <c r="CX8" s="783"/>
      <c r="CY8" s="783"/>
      <c r="CZ8" s="783"/>
      <c r="DA8" s="803"/>
      <c r="DB8" s="802" t="s">
        <v>487</v>
      </c>
      <c r="DC8" s="783"/>
      <c r="DD8" s="783"/>
      <c r="DE8" s="783"/>
      <c r="DF8" s="803"/>
      <c r="DG8" s="802" t="s">
        <v>487</v>
      </c>
      <c r="DH8" s="783"/>
      <c r="DI8" s="783"/>
      <c r="DJ8" s="783"/>
      <c r="DK8" s="803"/>
      <c r="DL8" s="802" t="s">
        <v>487</v>
      </c>
      <c r="DM8" s="783"/>
      <c r="DN8" s="783"/>
      <c r="DO8" s="783"/>
      <c r="DP8" s="803"/>
      <c r="DQ8" s="802" t="s">
        <v>487</v>
      </c>
      <c r="DR8" s="783"/>
      <c r="DS8" s="783"/>
      <c r="DT8" s="783"/>
      <c r="DU8" s="803"/>
      <c r="DV8" s="804"/>
      <c r="DW8" s="787"/>
      <c r="DX8" s="787"/>
      <c r="DY8" s="787"/>
      <c r="DZ8" s="788"/>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8"/>
      <c r="V9" s="779"/>
      <c r="W9" s="777"/>
      <c r="X9" s="777"/>
      <c r="Y9" s="777"/>
      <c r="Z9" s="778"/>
      <c r="AA9" s="779"/>
      <c r="AB9" s="777"/>
      <c r="AC9" s="777"/>
      <c r="AD9" s="777"/>
      <c r="AE9" s="780"/>
      <c r="AF9" s="781"/>
      <c r="AG9" s="777"/>
      <c r="AH9" s="777"/>
      <c r="AI9" s="777"/>
      <c r="AJ9" s="780"/>
      <c r="AK9" s="782"/>
      <c r="AL9" s="783"/>
      <c r="AM9" s="783"/>
      <c r="AN9" s="783"/>
      <c r="AO9" s="784"/>
      <c r="AP9" s="785"/>
      <c r="AQ9" s="783"/>
      <c r="AR9" s="783"/>
      <c r="AS9" s="783"/>
      <c r="AT9" s="784"/>
      <c r="AU9" s="786"/>
      <c r="AV9" s="787"/>
      <c r="AW9" s="787"/>
      <c r="AX9" s="787"/>
      <c r="AY9" s="788"/>
      <c r="AZ9" s="203"/>
      <c r="BA9" s="203"/>
      <c r="BB9" s="203"/>
      <c r="BC9" s="203"/>
      <c r="BD9" s="203"/>
      <c r="BE9" s="204"/>
      <c r="BF9" s="204"/>
      <c r="BG9" s="204"/>
      <c r="BH9" s="204"/>
      <c r="BI9" s="204"/>
      <c r="BJ9" s="204"/>
      <c r="BK9" s="204"/>
      <c r="BL9" s="204"/>
      <c r="BM9" s="204"/>
      <c r="BN9" s="204"/>
      <c r="BO9" s="204"/>
      <c r="BP9" s="204"/>
      <c r="BQ9" s="213">
        <v>3</v>
      </c>
      <c r="BR9" s="214"/>
      <c r="BS9" s="789" t="s">
        <v>556</v>
      </c>
      <c r="BT9" s="790"/>
      <c r="BU9" s="790"/>
      <c r="BV9" s="790"/>
      <c r="BW9" s="790"/>
      <c r="BX9" s="790"/>
      <c r="BY9" s="790"/>
      <c r="BZ9" s="790"/>
      <c r="CA9" s="790"/>
      <c r="CB9" s="790"/>
      <c r="CC9" s="790"/>
      <c r="CD9" s="790"/>
      <c r="CE9" s="790"/>
      <c r="CF9" s="790"/>
      <c r="CG9" s="791"/>
      <c r="CH9" s="802">
        <v>7</v>
      </c>
      <c r="CI9" s="783"/>
      <c r="CJ9" s="783"/>
      <c r="CK9" s="783"/>
      <c r="CL9" s="803"/>
      <c r="CM9" s="802">
        <v>25</v>
      </c>
      <c r="CN9" s="783"/>
      <c r="CO9" s="783"/>
      <c r="CP9" s="783"/>
      <c r="CQ9" s="803"/>
      <c r="CR9" s="802">
        <v>3</v>
      </c>
      <c r="CS9" s="783"/>
      <c r="CT9" s="783"/>
      <c r="CU9" s="783"/>
      <c r="CV9" s="803"/>
      <c r="CW9" s="802">
        <v>31</v>
      </c>
      <c r="CX9" s="783"/>
      <c r="CY9" s="783"/>
      <c r="CZ9" s="783"/>
      <c r="DA9" s="803"/>
      <c r="DB9" s="802" t="s">
        <v>487</v>
      </c>
      <c r="DC9" s="783"/>
      <c r="DD9" s="783"/>
      <c r="DE9" s="783"/>
      <c r="DF9" s="803"/>
      <c r="DG9" s="802" t="s">
        <v>487</v>
      </c>
      <c r="DH9" s="783"/>
      <c r="DI9" s="783"/>
      <c r="DJ9" s="783"/>
      <c r="DK9" s="803"/>
      <c r="DL9" s="802" t="s">
        <v>487</v>
      </c>
      <c r="DM9" s="783"/>
      <c r="DN9" s="783"/>
      <c r="DO9" s="783"/>
      <c r="DP9" s="803"/>
      <c r="DQ9" s="802" t="s">
        <v>487</v>
      </c>
      <c r="DR9" s="783"/>
      <c r="DS9" s="783"/>
      <c r="DT9" s="783"/>
      <c r="DU9" s="803"/>
      <c r="DV9" s="804"/>
      <c r="DW9" s="787"/>
      <c r="DX9" s="787"/>
      <c r="DY9" s="787"/>
      <c r="DZ9" s="788"/>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8"/>
      <c r="V10" s="779"/>
      <c r="W10" s="777"/>
      <c r="X10" s="777"/>
      <c r="Y10" s="777"/>
      <c r="Z10" s="778"/>
      <c r="AA10" s="779"/>
      <c r="AB10" s="777"/>
      <c r="AC10" s="777"/>
      <c r="AD10" s="777"/>
      <c r="AE10" s="780"/>
      <c r="AF10" s="781"/>
      <c r="AG10" s="777"/>
      <c r="AH10" s="777"/>
      <c r="AI10" s="777"/>
      <c r="AJ10" s="780"/>
      <c r="AK10" s="782"/>
      <c r="AL10" s="783"/>
      <c r="AM10" s="783"/>
      <c r="AN10" s="783"/>
      <c r="AO10" s="784"/>
      <c r="AP10" s="785"/>
      <c r="AQ10" s="783"/>
      <c r="AR10" s="783"/>
      <c r="AS10" s="783"/>
      <c r="AT10" s="784"/>
      <c r="AU10" s="786"/>
      <c r="AV10" s="787"/>
      <c r="AW10" s="787"/>
      <c r="AX10" s="787"/>
      <c r="AY10" s="788"/>
      <c r="AZ10" s="203"/>
      <c r="BA10" s="203"/>
      <c r="BB10" s="203"/>
      <c r="BC10" s="203"/>
      <c r="BD10" s="203"/>
      <c r="BE10" s="204"/>
      <c r="BF10" s="204"/>
      <c r="BG10" s="204"/>
      <c r="BH10" s="204"/>
      <c r="BI10" s="204"/>
      <c r="BJ10" s="204"/>
      <c r="BK10" s="204"/>
      <c r="BL10" s="204"/>
      <c r="BM10" s="204"/>
      <c r="BN10" s="204"/>
      <c r="BO10" s="204"/>
      <c r="BP10" s="204"/>
      <c r="BQ10" s="213">
        <v>4</v>
      </c>
      <c r="BR10" s="214"/>
      <c r="BS10" s="789" t="s">
        <v>557</v>
      </c>
      <c r="BT10" s="790"/>
      <c r="BU10" s="790"/>
      <c r="BV10" s="790"/>
      <c r="BW10" s="790"/>
      <c r="BX10" s="790"/>
      <c r="BY10" s="790"/>
      <c r="BZ10" s="790"/>
      <c r="CA10" s="790"/>
      <c r="CB10" s="790"/>
      <c r="CC10" s="790"/>
      <c r="CD10" s="790"/>
      <c r="CE10" s="790"/>
      <c r="CF10" s="790"/>
      <c r="CG10" s="791"/>
      <c r="CH10" s="802">
        <v>1</v>
      </c>
      <c r="CI10" s="783"/>
      <c r="CJ10" s="783"/>
      <c r="CK10" s="783"/>
      <c r="CL10" s="803"/>
      <c r="CM10" s="802">
        <v>12083</v>
      </c>
      <c r="CN10" s="783"/>
      <c r="CO10" s="783"/>
      <c r="CP10" s="783"/>
      <c r="CQ10" s="803"/>
      <c r="CR10" s="802">
        <v>0</v>
      </c>
      <c r="CS10" s="783"/>
      <c r="CT10" s="783"/>
      <c r="CU10" s="783"/>
      <c r="CV10" s="803"/>
      <c r="CW10" s="802">
        <v>0</v>
      </c>
      <c r="CX10" s="783"/>
      <c r="CY10" s="783"/>
      <c r="CZ10" s="783"/>
      <c r="DA10" s="803"/>
      <c r="DB10" s="802" t="s">
        <v>487</v>
      </c>
      <c r="DC10" s="783"/>
      <c r="DD10" s="783"/>
      <c r="DE10" s="783"/>
      <c r="DF10" s="803"/>
      <c r="DG10" s="802" t="s">
        <v>487</v>
      </c>
      <c r="DH10" s="783"/>
      <c r="DI10" s="783"/>
      <c r="DJ10" s="783"/>
      <c r="DK10" s="803"/>
      <c r="DL10" s="802" t="s">
        <v>487</v>
      </c>
      <c r="DM10" s="783"/>
      <c r="DN10" s="783"/>
      <c r="DO10" s="783"/>
      <c r="DP10" s="803"/>
      <c r="DQ10" s="802" t="s">
        <v>487</v>
      </c>
      <c r="DR10" s="783"/>
      <c r="DS10" s="783"/>
      <c r="DT10" s="783"/>
      <c r="DU10" s="803"/>
      <c r="DV10" s="804"/>
      <c r="DW10" s="787"/>
      <c r="DX10" s="787"/>
      <c r="DY10" s="787"/>
      <c r="DZ10" s="788"/>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8"/>
      <c r="V11" s="779"/>
      <c r="W11" s="777"/>
      <c r="X11" s="777"/>
      <c r="Y11" s="777"/>
      <c r="Z11" s="778"/>
      <c r="AA11" s="779"/>
      <c r="AB11" s="777"/>
      <c r="AC11" s="777"/>
      <c r="AD11" s="777"/>
      <c r="AE11" s="780"/>
      <c r="AF11" s="781"/>
      <c r="AG11" s="777"/>
      <c r="AH11" s="777"/>
      <c r="AI11" s="777"/>
      <c r="AJ11" s="780"/>
      <c r="AK11" s="782"/>
      <c r="AL11" s="783"/>
      <c r="AM11" s="783"/>
      <c r="AN11" s="783"/>
      <c r="AO11" s="784"/>
      <c r="AP11" s="785"/>
      <c r="AQ11" s="783"/>
      <c r="AR11" s="783"/>
      <c r="AS11" s="783"/>
      <c r="AT11" s="784"/>
      <c r="AU11" s="786"/>
      <c r="AV11" s="787"/>
      <c r="AW11" s="787"/>
      <c r="AX11" s="787"/>
      <c r="AY11" s="788"/>
      <c r="AZ11" s="203"/>
      <c r="BA11" s="203"/>
      <c r="BB11" s="203"/>
      <c r="BC11" s="203"/>
      <c r="BD11" s="203"/>
      <c r="BE11" s="204"/>
      <c r="BF11" s="204"/>
      <c r="BG11" s="204"/>
      <c r="BH11" s="204"/>
      <c r="BI11" s="204"/>
      <c r="BJ11" s="204"/>
      <c r="BK11" s="204"/>
      <c r="BL11" s="204"/>
      <c r="BM11" s="204"/>
      <c r="BN11" s="204"/>
      <c r="BO11" s="204"/>
      <c r="BP11" s="204"/>
      <c r="BQ11" s="213">
        <v>5</v>
      </c>
      <c r="BR11" s="214"/>
      <c r="BS11" s="789"/>
      <c r="BT11" s="790"/>
      <c r="BU11" s="790"/>
      <c r="BV11" s="790"/>
      <c r="BW11" s="790"/>
      <c r="BX11" s="790"/>
      <c r="BY11" s="790"/>
      <c r="BZ11" s="790"/>
      <c r="CA11" s="790"/>
      <c r="CB11" s="790"/>
      <c r="CC11" s="790"/>
      <c r="CD11" s="790"/>
      <c r="CE11" s="790"/>
      <c r="CF11" s="790"/>
      <c r="CG11" s="791"/>
      <c r="CH11" s="802"/>
      <c r="CI11" s="783"/>
      <c r="CJ11" s="783"/>
      <c r="CK11" s="783"/>
      <c r="CL11" s="803"/>
      <c r="CM11" s="802"/>
      <c r="CN11" s="783"/>
      <c r="CO11" s="783"/>
      <c r="CP11" s="783"/>
      <c r="CQ11" s="803"/>
      <c r="CR11" s="802"/>
      <c r="CS11" s="783"/>
      <c r="CT11" s="783"/>
      <c r="CU11" s="783"/>
      <c r="CV11" s="803"/>
      <c r="CW11" s="802"/>
      <c r="CX11" s="783"/>
      <c r="CY11" s="783"/>
      <c r="CZ11" s="783"/>
      <c r="DA11" s="803"/>
      <c r="DB11" s="802"/>
      <c r="DC11" s="783"/>
      <c r="DD11" s="783"/>
      <c r="DE11" s="783"/>
      <c r="DF11" s="803"/>
      <c r="DG11" s="802"/>
      <c r="DH11" s="783"/>
      <c r="DI11" s="783"/>
      <c r="DJ11" s="783"/>
      <c r="DK11" s="803"/>
      <c r="DL11" s="802"/>
      <c r="DM11" s="783"/>
      <c r="DN11" s="783"/>
      <c r="DO11" s="783"/>
      <c r="DP11" s="803"/>
      <c r="DQ11" s="802"/>
      <c r="DR11" s="783"/>
      <c r="DS11" s="783"/>
      <c r="DT11" s="783"/>
      <c r="DU11" s="803"/>
      <c r="DV11" s="804"/>
      <c r="DW11" s="787"/>
      <c r="DX11" s="787"/>
      <c r="DY11" s="787"/>
      <c r="DZ11" s="788"/>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8"/>
      <c r="V12" s="779"/>
      <c r="W12" s="777"/>
      <c r="X12" s="777"/>
      <c r="Y12" s="777"/>
      <c r="Z12" s="778"/>
      <c r="AA12" s="779"/>
      <c r="AB12" s="777"/>
      <c r="AC12" s="777"/>
      <c r="AD12" s="777"/>
      <c r="AE12" s="780"/>
      <c r="AF12" s="781"/>
      <c r="AG12" s="777"/>
      <c r="AH12" s="777"/>
      <c r="AI12" s="777"/>
      <c r="AJ12" s="780"/>
      <c r="AK12" s="782"/>
      <c r="AL12" s="783"/>
      <c r="AM12" s="783"/>
      <c r="AN12" s="783"/>
      <c r="AO12" s="784"/>
      <c r="AP12" s="785"/>
      <c r="AQ12" s="783"/>
      <c r="AR12" s="783"/>
      <c r="AS12" s="783"/>
      <c r="AT12" s="784"/>
      <c r="AU12" s="786"/>
      <c r="AV12" s="787"/>
      <c r="AW12" s="787"/>
      <c r="AX12" s="787"/>
      <c r="AY12" s="788"/>
      <c r="AZ12" s="203"/>
      <c r="BA12" s="203"/>
      <c r="BB12" s="203"/>
      <c r="BC12" s="203"/>
      <c r="BD12" s="203"/>
      <c r="BE12" s="204"/>
      <c r="BF12" s="204"/>
      <c r="BG12" s="204"/>
      <c r="BH12" s="204"/>
      <c r="BI12" s="204"/>
      <c r="BJ12" s="204"/>
      <c r="BK12" s="204"/>
      <c r="BL12" s="204"/>
      <c r="BM12" s="204"/>
      <c r="BN12" s="204"/>
      <c r="BO12" s="204"/>
      <c r="BP12" s="204"/>
      <c r="BQ12" s="213">
        <v>6</v>
      </c>
      <c r="BR12" s="214"/>
      <c r="BS12" s="789"/>
      <c r="BT12" s="790"/>
      <c r="BU12" s="790"/>
      <c r="BV12" s="790"/>
      <c r="BW12" s="790"/>
      <c r="BX12" s="790"/>
      <c r="BY12" s="790"/>
      <c r="BZ12" s="790"/>
      <c r="CA12" s="790"/>
      <c r="CB12" s="790"/>
      <c r="CC12" s="790"/>
      <c r="CD12" s="790"/>
      <c r="CE12" s="790"/>
      <c r="CF12" s="790"/>
      <c r="CG12" s="791"/>
      <c r="CH12" s="802"/>
      <c r="CI12" s="783"/>
      <c r="CJ12" s="783"/>
      <c r="CK12" s="783"/>
      <c r="CL12" s="803"/>
      <c r="CM12" s="802"/>
      <c r="CN12" s="783"/>
      <c r="CO12" s="783"/>
      <c r="CP12" s="783"/>
      <c r="CQ12" s="803"/>
      <c r="CR12" s="802"/>
      <c r="CS12" s="783"/>
      <c r="CT12" s="783"/>
      <c r="CU12" s="783"/>
      <c r="CV12" s="803"/>
      <c r="CW12" s="802"/>
      <c r="CX12" s="783"/>
      <c r="CY12" s="783"/>
      <c r="CZ12" s="783"/>
      <c r="DA12" s="803"/>
      <c r="DB12" s="802"/>
      <c r="DC12" s="783"/>
      <c r="DD12" s="783"/>
      <c r="DE12" s="783"/>
      <c r="DF12" s="803"/>
      <c r="DG12" s="802"/>
      <c r="DH12" s="783"/>
      <c r="DI12" s="783"/>
      <c r="DJ12" s="783"/>
      <c r="DK12" s="803"/>
      <c r="DL12" s="802"/>
      <c r="DM12" s="783"/>
      <c r="DN12" s="783"/>
      <c r="DO12" s="783"/>
      <c r="DP12" s="803"/>
      <c r="DQ12" s="802"/>
      <c r="DR12" s="783"/>
      <c r="DS12" s="783"/>
      <c r="DT12" s="783"/>
      <c r="DU12" s="803"/>
      <c r="DV12" s="804"/>
      <c r="DW12" s="787"/>
      <c r="DX12" s="787"/>
      <c r="DY12" s="787"/>
      <c r="DZ12" s="788"/>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8"/>
      <c r="V13" s="779"/>
      <c r="W13" s="777"/>
      <c r="X13" s="777"/>
      <c r="Y13" s="777"/>
      <c r="Z13" s="778"/>
      <c r="AA13" s="779"/>
      <c r="AB13" s="777"/>
      <c r="AC13" s="777"/>
      <c r="AD13" s="777"/>
      <c r="AE13" s="780"/>
      <c r="AF13" s="781"/>
      <c r="AG13" s="777"/>
      <c r="AH13" s="777"/>
      <c r="AI13" s="777"/>
      <c r="AJ13" s="780"/>
      <c r="AK13" s="782"/>
      <c r="AL13" s="783"/>
      <c r="AM13" s="783"/>
      <c r="AN13" s="783"/>
      <c r="AO13" s="784"/>
      <c r="AP13" s="785"/>
      <c r="AQ13" s="783"/>
      <c r="AR13" s="783"/>
      <c r="AS13" s="783"/>
      <c r="AT13" s="784"/>
      <c r="AU13" s="786"/>
      <c r="AV13" s="787"/>
      <c r="AW13" s="787"/>
      <c r="AX13" s="787"/>
      <c r="AY13" s="788"/>
      <c r="AZ13" s="203"/>
      <c r="BA13" s="203"/>
      <c r="BB13" s="203"/>
      <c r="BC13" s="203"/>
      <c r="BD13" s="203"/>
      <c r="BE13" s="204"/>
      <c r="BF13" s="204"/>
      <c r="BG13" s="204"/>
      <c r="BH13" s="204"/>
      <c r="BI13" s="204"/>
      <c r="BJ13" s="204"/>
      <c r="BK13" s="204"/>
      <c r="BL13" s="204"/>
      <c r="BM13" s="204"/>
      <c r="BN13" s="204"/>
      <c r="BO13" s="204"/>
      <c r="BP13" s="204"/>
      <c r="BQ13" s="213">
        <v>7</v>
      </c>
      <c r="BR13" s="214"/>
      <c r="BS13" s="789"/>
      <c r="BT13" s="790"/>
      <c r="BU13" s="790"/>
      <c r="BV13" s="790"/>
      <c r="BW13" s="790"/>
      <c r="BX13" s="790"/>
      <c r="BY13" s="790"/>
      <c r="BZ13" s="790"/>
      <c r="CA13" s="790"/>
      <c r="CB13" s="790"/>
      <c r="CC13" s="790"/>
      <c r="CD13" s="790"/>
      <c r="CE13" s="790"/>
      <c r="CF13" s="790"/>
      <c r="CG13" s="791"/>
      <c r="CH13" s="802"/>
      <c r="CI13" s="783"/>
      <c r="CJ13" s="783"/>
      <c r="CK13" s="783"/>
      <c r="CL13" s="803"/>
      <c r="CM13" s="802"/>
      <c r="CN13" s="783"/>
      <c r="CO13" s="783"/>
      <c r="CP13" s="783"/>
      <c r="CQ13" s="803"/>
      <c r="CR13" s="802"/>
      <c r="CS13" s="783"/>
      <c r="CT13" s="783"/>
      <c r="CU13" s="783"/>
      <c r="CV13" s="803"/>
      <c r="CW13" s="802"/>
      <c r="CX13" s="783"/>
      <c r="CY13" s="783"/>
      <c r="CZ13" s="783"/>
      <c r="DA13" s="803"/>
      <c r="DB13" s="802"/>
      <c r="DC13" s="783"/>
      <c r="DD13" s="783"/>
      <c r="DE13" s="783"/>
      <c r="DF13" s="803"/>
      <c r="DG13" s="802"/>
      <c r="DH13" s="783"/>
      <c r="DI13" s="783"/>
      <c r="DJ13" s="783"/>
      <c r="DK13" s="803"/>
      <c r="DL13" s="802"/>
      <c r="DM13" s="783"/>
      <c r="DN13" s="783"/>
      <c r="DO13" s="783"/>
      <c r="DP13" s="803"/>
      <c r="DQ13" s="802"/>
      <c r="DR13" s="783"/>
      <c r="DS13" s="783"/>
      <c r="DT13" s="783"/>
      <c r="DU13" s="803"/>
      <c r="DV13" s="804"/>
      <c r="DW13" s="787"/>
      <c r="DX13" s="787"/>
      <c r="DY13" s="787"/>
      <c r="DZ13" s="788"/>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8"/>
      <c r="V14" s="779"/>
      <c r="W14" s="777"/>
      <c r="X14" s="777"/>
      <c r="Y14" s="777"/>
      <c r="Z14" s="778"/>
      <c r="AA14" s="779"/>
      <c r="AB14" s="777"/>
      <c r="AC14" s="777"/>
      <c r="AD14" s="777"/>
      <c r="AE14" s="780"/>
      <c r="AF14" s="781"/>
      <c r="AG14" s="777"/>
      <c r="AH14" s="777"/>
      <c r="AI14" s="777"/>
      <c r="AJ14" s="780"/>
      <c r="AK14" s="782"/>
      <c r="AL14" s="783"/>
      <c r="AM14" s="783"/>
      <c r="AN14" s="783"/>
      <c r="AO14" s="784"/>
      <c r="AP14" s="785"/>
      <c r="AQ14" s="783"/>
      <c r="AR14" s="783"/>
      <c r="AS14" s="783"/>
      <c r="AT14" s="784"/>
      <c r="AU14" s="786"/>
      <c r="AV14" s="787"/>
      <c r="AW14" s="787"/>
      <c r="AX14" s="787"/>
      <c r="AY14" s="788"/>
      <c r="AZ14" s="203"/>
      <c r="BA14" s="203"/>
      <c r="BB14" s="203"/>
      <c r="BC14" s="203"/>
      <c r="BD14" s="203"/>
      <c r="BE14" s="204"/>
      <c r="BF14" s="204"/>
      <c r="BG14" s="204"/>
      <c r="BH14" s="204"/>
      <c r="BI14" s="204"/>
      <c r="BJ14" s="204"/>
      <c r="BK14" s="204"/>
      <c r="BL14" s="204"/>
      <c r="BM14" s="204"/>
      <c r="BN14" s="204"/>
      <c r="BO14" s="204"/>
      <c r="BP14" s="204"/>
      <c r="BQ14" s="213">
        <v>8</v>
      </c>
      <c r="BR14" s="214"/>
      <c r="BS14" s="789"/>
      <c r="BT14" s="790"/>
      <c r="BU14" s="790"/>
      <c r="BV14" s="790"/>
      <c r="BW14" s="790"/>
      <c r="BX14" s="790"/>
      <c r="BY14" s="790"/>
      <c r="BZ14" s="790"/>
      <c r="CA14" s="790"/>
      <c r="CB14" s="790"/>
      <c r="CC14" s="790"/>
      <c r="CD14" s="790"/>
      <c r="CE14" s="790"/>
      <c r="CF14" s="790"/>
      <c r="CG14" s="791"/>
      <c r="CH14" s="802"/>
      <c r="CI14" s="783"/>
      <c r="CJ14" s="783"/>
      <c r="CK14" s="783"/>
      <c r="CL14" s="803"/>
      <c r="CM14" s="802"/>
      <c r="CN14" s="783"/>
      <c r="CO14" s="783"/>
      <c r="CP14" s="783"/>
      <c r="CQ14" s="803"/>
      <c r="CR14" s="802"/>
      <c r="CS14" s="783"/>
      <c r="CT14" s="783"/>
      <c r="CU14" s="783"/>
      <c r="CV14" s="803"/>
      <c r="CW14" s="802"/>
      <c r="CX14" s="783"/>
      <c r="CY14" s="783"/>
      <c r="CZ14" s="783"/>
      <c r="DA14" s="803"/>
      <c r="DB14" s="802"/>
      <c r="DC14" s="783"/>
      <c r="DD14" s="783"/>
      <c r="DE14" s="783"/>
      <c r="DF14" s="803"/>
      <c r="DG14" s="802"/>
      <c r="DH14" s="783"/>
      <c r="DI14" s="783"/>
      <c r="DJ14" s="783"/>
      <c r="DK14" s="803"/>
      <c r="DL14" s="802"/>
      <c r="DM14" s="783"/>
      <c r="DN14" s="783"/>
      <c r="DO14" s="783"/>
      <c r="DP14" s="803"/>
      <c r="DQ14" s="802"/>
      <c r="DR14" s="783"/>
      <c r="DS14" s="783"/>
      <c r="DT14" s="783"/>
      <c r="DU14" s="803"/>
      <c r="DV14" s="804"/>
      <c r="DW14" s="787"/>
      <c r="DX14" s="787"/>
      <c r="DY14" s="787"/>
      <c r="DZ14" s="788"/>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8"/>
      <c r="V15" s="779"/>
      <c r="W15" s="777"/>
      <c r="X15" s="777"/>
      <c r="Y15" s="777"/>
      <c r="Z15" s="778"/>
      <c r="AA15" s="779"/>
      <c r="AB15" s="777"/>
      <c r="AC15" s="777"/>
      <c r="AD15" s="777"/>
      <c r="AE15" s="780"/>
      <c r="AF15" s="781"/>
      <c r="AG15" s="777"/>
      <c r="AH15" s="777"/>
      <c r="AI15" s="777"/>
      <c r="AJ15" s="780"/>
      <c r="AK15" s="782"/>
      <c r="AL15" s="783"/>
      <c r="AM15" s="783"/>
      <c r="AN15" s="783"/>
      <c r="AO15" s="784"/>
      <c r="AP15" s="785"/>
      <c r="AQ15" s="783"/>
      <c r="AR15" s="783"/>
      <c r="AS15" s="783"/>
      <c r="AT15" s="784"/>
      <c r="AU15" s="786"/>
      <c r="AV15" s="787"/>
      <c r="AW15" s="787"/>
      <c r="AX15" s="787"/>
      <c r="AY15" s="788"/>
      <c r="AZ15" s="203"/>
      <c r="BA15" s="203"/>
      <c r="BB15" s="203"/>
      <c r="BC15" s="203"/>
      <c r="BD15" s="203"/>
      <c r="BE15" s="204"/>
      <c r="BF15" s="204"/>
      <c r="BG15" s="204"/>
      <c r="BH15" s="204"/>
      <c r="BI15" s="204"/>
      <c r="BJ15" s="204"/>
      <c r="BK15" s="204"/>
      <c r="BL15" s="204"/>
      <c r="BM15" s="204"/>
      <c r="BN15" s="204"/>
      <c r="BO15" s="204"/>
      <c r="BP15" s="204"/>
      <c r="BQ15" s="213">
        <v>9</v>
      </c>
      <c r="BR15" s="214"/>
      <c r="BS15" s="789"/>
      <c r="BT15" s="790"/>
      <c r="BU15" s="790"/>
      <c r="BV15" s="790"/>
      <c r="BW15" s="790"/>
      <c r="BX15" s="790"/>
      <c r="BY15" s="790"/>
      <c r="BZ15" s="790"/>
      <c r="CA15" s="790"/>
      <c r="CB15" s="790"/>
      <c r="CC15" s="790"/>
      <c r="CD15" s="790"/>
      <c r="CE15" s="790"/>
      <c r="CF15" s="790"/>
      <c r="CG15" s="791"/>
      <c r="CH15" s="802"/>
      <c r="CI15" s="783"/>
      <c r="CJ15" s="783"/>
      <c r="CK15" s="783"/>
      <c r="CL15" s="803"/>
      <c r="CM15" s="802"/>
      <c r="CN15" s="783"/>
      <c r="CO15" s="783"/>
      <c r="CP15" s="783"/>
      <c r="CQ15" s="803"/>
      <c r="CR15" s="802"/>
      <c r="CS15" s="783"/>
      <c r="CT15" s="783"/>
      <c r="CU15" s="783"/>
      <c r="CV15" s="803"/>
      <c r="CW15" s="802"/>
      <c r="CX15" s="783"/>
      <c r="CY15" s="783"/>
      <c r="CZ15" s="783"/>
      <c r="DA15" s="803"/>
      <c r="DB15" s="802"/>
      <c r="DC15" s="783"/>
      <c r="DD15" s="783"/>
      <c r="DE15" s="783"/>
      <c r="DF15" s="803"/>
      <c r="DG15" s="802"/>
      <c r="DH15" s="783"/>
      <c r="DI15" s="783"/>
      <c r="DJ15" s="783"/>
      <c r="DK15" s="803"/>
      <c r="DL15" s="802"/>
      <c r="DM15" s="783"/>
      <c r="DN15" s="783"/>
      <c r="DO15" s="783"/>
      <c r="DP15" s="803"/>
      <c r="DQ15" s="802"/>
      <c r="DR15" s="783"/>
      <c r="DS15" s="783"/>
      <c r="DT15" s="783"/>
      <c r="DU15" s="803"/>
      <c r="DV15" s="804"/>
      <c r="DW15" s="787"/>
      <c r="DX15" s="787"/>
      <c r="DY15" s="787"/>
      <c r="DZ15" s="788"/>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8"/>
      <c r="V16" s="779"/>
      <c r="W16" s="777"/>
      <c r="X16" s="777"/>
      <c r="Y16" s="777"/>
      <c r="Z16" s="778"/>
      <c r="AA16" s="779"/>
      <c r="AB16" s="777"/>
      <c r="AC16" s="777"/>
      <c r="AD16" s="777"/>
      <c r="AE16" s="780"/>
      <c r="AF16" s="781"/>
      <c r="AG16" s="777"/>
      <c r="AH16" s="777"/>
      <c r="AI16" s="777"/>
      <c r="AJ16" s="780"/>
      <c r="AK16" s="782"/>
      <c r="AL16" s="783"/>
      <c r="AM16" s="783"/>
      <c r="AN16" s="783"/>
      <c r="AO16" s="784"/>
      <c r="AP16" s="785"/>
      <c r="AQ16" s="783"/>
      <c r="AR16" s="783"/>
      <c r="AS16" s="783"/>
      <c r="AT16" s="784"/>
      <c r="AU16" s="786"/>
      <c r="AV16" s="787"/>
      <c r="AW16" s="787"/>
      <c r="AX16" s="787"/>
      <c r="AY16" s="788"/>
      <c r="AZ16" s="203"/>
      <c r="BA16" s="203"/>
      <c r="BB16" s="203"/>
      <c r="BC16" s="203"/>
      <c r="BD16" s="203"/>
      <c r="BE16" s="204"/>
      <c r="BF16" s="204"/>
      <c r="BG16" s="204"/>
      <c r="BH16" s="204"/>
      <c r="BI16" s="204"/>
      <c r="BJ16" s="204"/>
      <c r="BK16" s="204"/>
      <c r="BL16" s="204"/>
      <c r="BM16" s="204"/>
      <c r="BN16" s="204"/>
      <c r="BO16" s="204"/>
      <c r="BP16" s="204"/>
      <c r="BQ16" s="213">
        <v>10</v>
      </c>
      <c r="BR16" s="214"/>
      <c r="BS16" s="789"/>
      <c r="BT16" s="790"/>
      <c r="BU16" s="790"/>
      <c r="BV16" s="790"/>
      <c r="BW16" s="790"/>
      <c r="BX16" s="790"/>
      <c r="BY16" s="790"/>
      <c r="BZ16" s="790"/>
      <c r="CA16" s="790"/>
      <c r="CB16" s="790"/>
      <c r="CC16" s="790"/>
      <c r="CD16" s="790"/>
      <c r="CE16" s="790"/>
      <c r="CF16" s="790"/>
      <c r="CG16" s="791"/>
      <c r="CH16" s="802"/>
      <c r="CI16" s="783"/>
      <c r="CJ16" s="783"/>
      <c r="CK16" s="783"/>
      <c r="CL16" s="803"/>
      <c r="CM16" s="802"/>
      <c r="CN16" s="783"/>
      <c r="CO16" s="783"/>
      <c r="CP16" s="783"/>
      <c r="CQ16" s="803"/>
      <c r="CR16" s="802"/>
      <c r="CS16" s="783"/>
      <c r="CT16" s="783"/>
      <c r="CU16" s="783"/>
      <c r="CV16" s="803"/>
      <c r="CW16" s="802"/>
      <c r="CX16" s="783"/>
      <c r="CY16" s="783"/>
      <c r="CZ16" s="783"/>
      <c r="DA16" s="803"/>
      <c r="DB16" s="802"/>
      <c r="DC16" s="783"/>
      <c r="DD16" s="783"/>
      <c r="DE16" s="783"/>
      <c r="DF16" s="803"/>
      <c r="DG16" s="802"/>
      <c r="DH16" s="783"/>
      <c r="DI16" s="783"/>
      <c r="DJ16" s="783"/>
      <c r="DK16" s="803"/>
      <c r="DL16" s="802"/>
      <c r="DM16" s="783"/>
      <c r="DN16" s="783"/>
      <c r="DO16" s="783"/>
      <c r="DP16" s="803"/>
      <c r="DQ16" s="802"/>
      <c r="DR16" s="783"/>
      <c r="DS16" s="783"/>
      <c r="DT16" s="783"/>
      <c r="DU16" s="803"/>
      <c r="DV16" s="804"/>
      <c r="DW16" s="787"/>
      <c r="DX16" s="787"/>
      <c r="DY16" s="787"/>
      <c r="DZ16" s="788"/>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8"/>
      <c r="V17" s="779"/>
      <c r="W17" s="777"/>
      <c r="X17" s="777"/>
      <c r="Y17" s="777"/>
      <c r="Z17" s="778"/>
      <c r="AA17" s="779"/>
      <c r="AB17" s="777"/>
      <c r="AC17" s="777"/>
      <c r="AD17" s="777"/>
      <c r="AE17" s="780"/>
      <c r="AF17" s="781"/>
      <c r="AG17" s="777"/>
      <c r="AH17" s="777"/>
      <c r="AI17" s="777"/>
      <c r="AJ17" s="780"/>
      <c r="AK17" s="782"/>
      <c r="AL17" s="783"/>
      <c r="AM17" s="783"/>
      <c r="AN17" s="783"/>
      <c r="AO17" s="784"/>
      <c r="AP17" s="785"/>
      <c r="AQ17" s="783"/>
      <c r="AR17" s="783"/>
      <c r="AS17" s="783"/>
      <c r="AT17" s="784"/>
      <c r="AU17" s="786"/>
      <c r="AV17" s="787"/>
      <c r="AW17" s="787"/>
      <c r="AX17" s="787"/>
      <c r="AY17" s="788"/>
      <c r="AZ17" s="203"/>
      <c r="BA17" s="203"/>
      <c r="BB17" s="203"/>
      <c r="BC17" s="203"/>
      <c r="BD17" s="203"/>
      <c r="BE17" s="204"/>
      <c r="BF17" s="204"/>
      <c r="BG17" s="204"/>
      <c r="BH17" s="204"/>
      <c r="BI17" s="204"/>
      <c r="BJ17" s="204"/>
      <c r="BK17" s="204"/>
      <c r="BL17" s="204"/>
      <c r="BM17" s="204"/>
      <c r="BN17" s="204"/>
      <c r="BO17" s="204"/>
      <c r="BP17" s="204"/>
      <c r="BQ17" s="213">
        <v>11</v>
      </c>
      <c r="BR17" s="214"/>
      <c r="BS17" s="789"/>
      <c r="BT17" s="790"/>
      <c r="BU17" s="790"/>
      <c r="BV17" s="790"/>
      <c r="BW17" s="790"/>
      <c r="BX17" s="790"/>
      <c r="BY17" s="790"/>
      <c r="BZ17" s="790"/>
      <c r="CA17" s="790"/>
      <c r="CB17" s="790"/>
      <c r="CC17" s="790"/>
      <c r="CD17" s="790"/>
      <c r="CE17" s="790"/>
      <c r="CF17" s="790"/>
      <c r="CG17" s="791"/>
      <c r="CH17" s="802"/>
      <c r="CI17" s="783"/>
      <c r="CJ17" s="783"/>
      <c r="CK17" s="783"/>
      <c r="CL17" s="803"/>
      <c r="CM17" s="802"/>
      <c r="CN17" s="783"/>
      <c r="CO17" s="783"/>
      <c r="CP17" s="783"/>
      <c r="CQ17" s="803"/>
      <c r="CR17" s="802"/>
      <c r="CS17" s="783"/>
      <c r="CT17" s="783"/>
      <c r="CU17" s="783"/>
      <c r="CV17" s="803"/>
      <c r="CW17" s="802"/>
      <c r="CX17" s="783"/>
      <c r="CY17" s="783"/>
      <c r="CZ17" s="783"/>
      <c r="DA17" s="803"/>
      <c r="DB17" s="802"/>
      <c r="DC17" s="783"/>
      <c r="DD17" s="783"/>
      <c r="DE17" s="783"/>
      <c r="DF17" s="803"/>
      <c r="DG17" s="802"/>
      <c r="DH17" s="783"/>
      <c r="DI17" s="783"/>
      <c r="DJ17" s="783"/>
      <c r="DK17" s="803"/>
      <c r="DL17" s="802"/>
      <c r="DM17" s="783"/>
      <c r="DN17" s="783"/>
      <c r="DO17" s="783"/>
      <c r="DP17" s="803"/>
      <c r="DQ17" s="802"/>
      <c r="DR17" s="783"/>
      <c r="DS17" s="783"/>
      <c r="DT17" s="783"/>
      <c r="DU17" s="803"/>
      <c r="DV17" s="804"/>
      <c r="DW17" s="787"/>
      <c r="DX17" s="787"/>
      <c r="DY17" s="787"/>
      <c r="DZ17" s="788"/>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8"/>
      <c r="V18" s="779"/>
      <c r="W18" s="777"/>
      <c r="X18" s="777"/>
      <c r="Y18" s="777"/>
      <c r="Z18" s="778"/>
      <c r="AA18" s="779"/>
      <c r="AB18" s="777"/>
      <c r="AC18" s="777"/>
      <c r="AD18" s="777"/>
      <c r="AE18" s="780"/>
      <c r="AF18" s="781"/>
      <c r="AG18" s="777"/>
      <c r="AH18" s="777"/>
      <c r="AI18" s="777"/>
      <c r="AJ18" s="780"/>
      <c r="AK18" s="782"/>
      <c r="AL18" s="783"/>
      <c r="AM18" s="783"/>
      <c r="AN18" s="783"/>
      <c r="AO18" s="784"/>
      <c r="AP18" s="785"/>
      <c r="AQ18" s="783"/>
      <c r="AR18" s="783"/>
      <c r="AS18" s="783"/>
      <c r="AT18" s="784"/>
      <c r="AU18" s="786"/>
      <c r="AV18" s="787"/>
      <c r="AW18" s="787"/>
      <c r="AX18" s="787"/>
      <c r="AY18" s="788"/>
      <c r="AZ18" s="203"/>
      <c r="BA18" s="203"/>
      <c r="BB18" s="203"/>
      <c r="BC18" s="203"/>
      <c r="BD18" s="203"/>
      <c r="BE18" s="204"/>
      <c r="BF18" s="204"/>
      <c r="BG18" s="204"/>
      <c r="BH18" s="204"/>
      <c r="BI18" s="204"/>
      <c r="BJ18" s="204"/>
      <c r="BK18" s="204"/>
      <c r="BL18" s="204"/>
      <c r="BM18" s="204"/>
      <c r="BN18" s="204"/>
      <c r="BO18" s="204"/>
      <c r="BP18" s="204"/>
      <c r="BQ18" s="213">
        <v>12</v>
      </c>
      <c r="BR18" s="214"/>
      <c r="BS18" s="789"/>
      <c r="BT18" s="790"/>
      <c r="BU18" s="790"/>
      <c r="BV18" s="790"/>
      <c r="BW18" s="790"/>
      <c r="BX18" s="790"/>
      <c r="BY18" s="790"/>
      <c r="BZ18" s="790"/>
      <c r="CA18" s="790"/>
      <c r="CB18" s="790"/>
      <c r="CC18" s="790"/>
      <c r="CD18" s="790"/>
      <c r="CE18" s="790"/>
      <c r="CF18" s="790"/>
      <c r="CG18" s="791"/>
      <c r="CH18" s="802"/>
      <c r="CI18" s="783"/>
      <c r="CJ18" s="783"/>
      <c r="CK18" s="783"/>
      <c r="CL18" s="803"/>
      <c r="CM18" s="802"/>
      <c r="CN18" s="783"/>
      <c r="CO18" s="783"/>
      <c r="CP18" s="783"/>
      <c r="CQ18" s="803"/>
      <c r="CR18" s="802"/>
      <c r="CS18" s="783"/>
      <c r="CT18" s="783"/>
      <c r="CU18" s="783"/>
      <c r="CV18" s="803"/>
      <c r="CW18" s="802"/>
      <c r="CX18" s="783"/>
      <c r="CY18" s="783"/>
      <c r="CZ18" s="783"/>
      <c r="DA18" s="803"/>
      <c r="DB18" s="802"/>
      <c r="DC18" s="783"/>
      <c r="DD18" s="783"/>
      <c r="DE18" s="783"/>
      <c r="DF18" s="803"/>
      <c r="DG18" s="802"/>
      <c r="DH18" s="783"/>
      <c r="DI18" s="783"/>
      <c r="DJ18" s="783"/>
      <c r="DK18" s="803"/>
      <c r="DL18" s="802"/>
      <c r="DM18" s="783"/>
      <c r="DN18" s="783"/>
      <c r="DO18" s="783"/>
      <c r="DP18" s="803"/>
      <c r="DQ18" s="802"/>
      <c r="DR18" s="783"/>
      <c r="DS18" s="783"/>
      <c r="DT18" s="783"/>
      <c r="DU18" s="803"/>
      <c r="DV18" s="804"/>
      <c r="DW18" s="787"/>
      <c r="DX18" s="787"/>
      <c r="DY18" s="787"/>
      <c r="DZ18" s="788"/>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8"/>
      <c r="V19" s="779"/>
      <c r="W19" s="777"/>
      <c r="X19" s="777"/>
      <c r="Y19" s="777"/>
      <c r="Z19" s="778"/>
      <c r="AA19" s="779"/>
      <c r="AB19" s="777"/>
      <c r="AC19" s="777"/>
      <c r="AD19" s="777"/>
      <c r="AE19" s="780"/>
      <c r="AF19" s="781"/>
      <c r="AG19" s="777"/>
      <c r="AH19" s="777"/>
      <c r="AI19" s="777"/>
      <c r="AJ19" s="780"/>
      <c r="AK19" s="782"/>
      <c r="AL19" s="783"/>
      <c r="AM19" s="783"/>
      <c r="AN19" s="783"/>
      <c r="AO19" s="784"/>
      <c r="AP19" s="785"/>
      <c r="AQ19" s="783"/>
      <c r="AR19" s="783"/>
      <c r="AS19" s="783"/>
      <c r="AT19" s="784"/>
      <c r="AU19" s="786"/>
      <c r="AV19" s="787"/>
      <c r="AW19" s="787"/>
      <c r="AX19" s="787"/>
      <c r="AY19" s="788"/>
      <c r="AZ19" s="203"/>
      <c r="BA19" s="203"/>
      <c r="BB19" s="203"/>
      <c r="BC19" s="203"/>
      <c r="BD19" s="203"/>
      <c r="BE19" s="204"/>
      <c r="BF19" s="204"/>
      <c r="BG19" s="204"/>
      <c r="BH19" s="204"/>
      <c r="BI19" s="204"/>
      <c r="BJ19" s="204"/>
      <c r="BK19" s="204"/>
      <c r="BL19" s="204"/>
      <c r="BM19" s="204"/>
      <c r="BN19" s="204"/>
      <c r="BO19" s="204"/>
      <c r="BP19" s="204"/>
      <c r="BQ19" s="213">
        <v>13</v>
      </c>
      <c r="BR19" s="214"/>
      <c r="BS19" s="789"/>
      <c r="BT19" s="790"/>
      <c r="BU19" s="790"/>
      <c r="BV19" s="790"/>
      <c r="BW19" s="790"/>
      <c r="BX19" s="790"/>
      <c r="BY19" s="790"/>
      <c r="BZ19" s="790"/>
      <c r="CA19" s="790"/>
      <c r="CB19" s="790"/>
      <c r="CC19" s="790"/>
      <c r="CD19" s="790"/>
      <c r="CE19" s="790"/>
      <c r="CF19" s="790"/>
      <c r="CG19" s="791"/>
      <c r="CH19" s="802"/>
      <c r="CI19" s="783"/>
      <c r="CJ19" s="783"/>
      <c r="CK19" s="783"/>
      <c r="CL19" s="803"/>
      <c r="CM19" s="802"/>
      <c r="CN19" s="783"/>
      <c r="CO19" s="783"/>
      <c r="CP19" s="783"/>
      <c r="CQ19" s="803"/>
      <c r="CR19" s="802"/>
      <c r="CS19" s="783"/>
      <c r="CT19" s="783"/>
      <c r="CU19" s="783"/>
      <c r="CV19" s="803"/>
      <c r="CW19" s="802"/>
      <c r="CX19" s="783"/>
      <c r="CY19" s="783"/>
      <c r="CZ19" s="783"/>
      <c r="DA19" s="803"/>
      <c r="DB19" s="802"/>
      <c r="DC19" s="783"/>
      <c r="DD19" s="783"/>
      <c r="DE19" s="783"/>
      <c r="DF19" s="803"/>
      <c r="DG19" s="802"/>
      <c r="DH19" s="783"/>
      <c r="DI19" s="783"/>
      <c r="DJ19" s="783"/>
      <c r="DK19" s="803"/>
      <c r="DL19" s="802"/>
      <c r="DM19" s="783"/>
      <c r="DN19" s="783"/>
      <c r="DO19" s="783"/>
      <c r="DP19" s="803"/>
      <c r="DQ19" s="802"/>
      <c r="DR19" s="783"/>
      <c r="DS19" s="783"/>
      <c r="DT19" s="783"/>
      <c r="DU19" s="803"/>
      <c r="DV19" s="804"/>
      <c r="DW19" s="787"/>
      <c r="DX19" s="787"/>
      <c r="DY19" s="787"/>
      <c r="DZ19" s="788"/>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8"/>
      <c r="V20" s="779"/>
      <c r="W20" s="777"/>
      <c r="X20" s="777"/>
      <c r="Y20" s="777"/>
      <c r="Z20" s="778"/>
      <c r="AA20" s="779"/>
      <c r="AB20" s="777"/>
      <c r="AC20" s="777"/>
      <c r="AD20" s="777"/>
      <c r="AE20" s="780"/>
      <c r="AF20" s="781"/>
      <c r="AG20" s="777"/>
      <c r="AH20" s="777"/>
      <c r="AI20" s="777"/>
      <c r="AJ20" s="780"/>
      <c r="AK20" s="782"/>
      <c r="AL20" s="783"/>
      <c r="AM20" s="783"/>
      <c r="AN20" s="783"/>
      <c r="AO20" s="784"/>
      <c r="AP20" s="785"/>
      <c r="AQ20" s="783"/>
      <c r="AR20" s="783"/>
      <c r="AS20" s="783"/>
      <c r="AT20" s="784"/>
      <c r="AU20" s="786"/>
      <c r="AV20" s="787"/>
      <c r="AW20" s="787"/>
      <c r="AX20" s="787"/>
      <c r="AY20" s="788"/>
      <c r="AZ20" s="203"/>
      <c r="BA20" s="203"/>
      <c r="BB20" s="203"/>
      <c r="BC20" s="203"/>
      <c r="BD20" s="203"/>
      <c r="BE20" s="204"/>
      <c r="BF20" s="204"/>
      <c r="BG20" s="204"/>
      <c r="BH20" s="204"/>
      <c r="BI20" s="204"/>
      <c r="BJ20" s="204"/>
      <c r="BK20" s="204"/>
      <c r="BL20" s="204"/>
      <c r="BM20" s="204"/>
      <c r="BN20" s="204"/>
      <c r="BO20" s="204"/>
      <c r="BP20" s="204"/>
      <c r="BQ20" s="213">
        <v>14</v>
      </c>
      <c r="BR20" s="214"/>
      <c r="BS20" s="789"/>
      <c r="BT20" s="790"/>
      <c r="BU20" s="790"/>
      <c r="BV20" s="790"/>
      <c r="BW20" s="790"/>
      <c r="BX20" s="790"/>
      <c r="BY20" s="790"/>
      <c r="BZ20" s="790"/>
      <c r="CA20" s="790"/>
      <c r="CB20" s="790"/>
      <c r="CC20" s="790"/>
      <c r="CD20" s="790"/>
      <c r="CE20" s="790"/>
      <c r="CF20" s="790"/>
      <c r="CG20" s="791"/>
      <c r="CH20" s="802"/>
      <c r="CI20" s="783"/>
      <c r="CJ20" s="783"/>
      <c r="CK20" s="783"/>
      <c r="CL20" s="803"/>
      <c r="CM20" s="802"/>
      <c r="CN20" s="783"/>
      <c r="CO20" s="783"/>
      <c r="CP20" s="783"/>
      <c r="CQ20" s="803"/>
      <c r="CR20" s="802"/>
      <c r="CS20" s="783"/>
      <c r="CT20" s="783"/>
      <c r="CU20" s="783"/>
      <c r="CV20" s="803"/>
      <c r="CW20" s="802"/>
      <c r="CX20" s="783"/>
      <c r="CY20" s="783"/>
      <c r="CZ20" s="783"/>
      <c r="DA20" s="803"/>
      <c r="DB20" s="802"/>
      <c r="DC20" s="783"/>
      <c r="DD20" s="783"/>
      <c r="DE20" s="783"/>
      <c r="DF20" s="803"/>
      <c r="DG20" s="802"/>
      <c r="DH20" s="783"/>
      <c r="DI20" s="783"/>
      <c r="DJ20" s="783"/>
      <c r="DK20" s="803"/>
      <c r="DL20" s="802"/>
      <c r="DM20" s="783"/>
      <c r="DN20" s="783"/>
      <c r="DO20" s="783"/>
      <c r="DP20" s="803"/>
      <c r="DQ20" s="802"/>
      <c r="DR20" s="783"/>
      <c r="DS20" s="783"/>
      <c r="DT20" s="783"/>
      <c r="DU20" s="803"/>
      <c r="DV20" s="804"/>
      <c r="DW20" s="787"/>
      <c r="DX20" s="787"/>
      <c r="DY20" s="787"/>
      <c r="DZ20" s="788"/>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8"/>
      <c r="V21" s="779"/>
      <c r="W21" s="777"/>
      <c r="X21" s="777"/>
      <c r="Y21" s="777"/>
      <c r="Z21" s="778"/>
      <c r="AA21" s="779"/>
      <c r="AB21" s="777"/>
      <c r="AC21" s="777"/>
      <c r="AD21" s="777"/>
      <c r="AE21" s="780"/>
      <c r="AF21" s="781"/>
      <c r="AG21" s="777"/>
      <c r="AH21" s="777"/>
      <c r="AI21" s="777"/>
      <c r="AJ21" s="780"/>
      <c r="AK21" s="782"/>
      <c r="AL21" s="783"/>
      <c r="AM21" s="783"/>
      <c r="AN21" s="783"/>
      <c r="AO21" s="784"/>
      <c r="AP21" s="785"/>
      <c r="AQ21" s="783"/>
      <c r="AR21" s="783"/>
      <c r="AS21" s="783"/>
      <c r="AT21" s="784"/>
      <c r="AU21" s="786"/>
      <c r="AV21" s="787"/>
      <c r="AW21" s="787"/>
      <c r="AX21" s="787"/>
      <c r="AY21" s="788"/>
      <c r="AZ21" s="203"/>
      <c r="BA21" s="203"/>
      <c r="BB21" s="203"/>
      <c r="BC21" s="203"/>
      <c r="BD21" s="203"/>
      <c r="BE21" s="204"/>
      <c r="BF21" s="204"/>
      <c r="BG21" s="204"/>
      <c r="BH21" s="204"/>
      <c r="BI21" s="204"/>
      <c r="BJ21" s="204"/>
      <c r="BK21" s="204"/>
      <c r="BL21" s="204"/>
      <c r="BM21" s="204"/>
      <c r="BN21" s="204"/>
      <c r="BO21" s="204"/>
      <c r="BP21" s="204"/>
      <c r="BQ21" s="213">
        <v>15</v>
      </c>
      <c r="BR21" s="214"/>
      <c r="BS21" s="789"/>
      <c r="BT21" s="790"/>
      <c r="BU21" s="790"/>
      <c r="BV21" s="790"/>
      <c r="BW21" s="790"/>
      <c r="BX21" s="790"/>
      <c r="BY21" s="790"/>
      <c r="BZ21" s="790"/>
      <c r="CA21" s="790"/>
      <c r="CB21" s="790"/>
      <c r="CC21" s="790"/>
      <c r="CD21" s="790"/>
      <c r="CE21" s="790"/>
      <c r="CF21" s="790"/>
      <c r="CG21" s="791"/>
      <c r="CH21" s="802"/>
      <c r="CI21" s="783"/>
      <c r="CJ21" s="783"/>
      <c r="CK21" s="783"/>
      <c r="CL21" s="803"/>
      <c r="CM21" s="802"/>
      <c r="CN21" s="783"/>
      <c r="CO21" s="783"/>
      <c r="CP21" s="783"/>
      <c r="CQ21" s="803"/>
      <c r="CR21" s="802"/>
      <c r="CS21" s="783"/>
      <c r="CT21" s="783"/>
      <c r="CU21" s="783"/>
      <c r="CV21" s="803"/>
      <c r="CW21" s="802"/>
      <c r="CX21" s="783"/>
      <c r="CY21" s="783"/>
      <c r="CZ21" s="783"/>
      <c r="DA21" s="803"/>
      <c r="DB21" s="802"/>
      <c r="DC21" s="783"/>
      <c r="DD21" s="783"/>
      <c r="DE21" s="783"/>
      <c r="DF21" s="803"/>
      <c r="DG21" s="802"/>
      <c r="DH21" s="783"/>
      <c r="DI21" s="783"/>
      <c r="DJ21" s="783"/>
      <c r="DK21" s="803"/>
      <c r="DL21" s="802"/>
      <c r="DM21" s="783"/>
      <c r="DN21" s="783"/>
      <c r="DO21" s="783"/>
      <c r="DP21" s="803"/>
      <c r="DQ21" s="802"/>
      <c r="DR21" s="783"/>
      <c r="DS21" s="783"/>
      <c r="DT21" s="783"/>
      <c r="DU21" s="803"/>
      <c r="DV21" s="804"/>
      <c r="DW21" s="787"/>
      <c r="DX21" s="787"/>
      <c r="DY21" s="787"/>
      <c r="DZ21" s="788"/>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7"/>
      <c r="V22" s="808"/>
      <c r="W22" s="806"/>
      <c r="X22" s="806"/>
      <c r="Y22" s="806"/>
      <c r="Z22" s="807"/>
      <c r="AA22" s="808"/>
      <c r="AB22" s="806"/>
      <c r="AC22" s="806"/>
      <c r="AD22" s="806"/>
      <c r="AE22" s="809"/>
      <c r="AF22" s="810"/>
      <c r="AG22" s="806"/>
      <c r="AH22" s="806"/>
      <c r="AI22" s="806"/>
      <c r="AJ22" s="809"/>
      <c r="AK22" s="826"/>
      <c r="AL22" s="827"/>
      <c r="AM22" s="827"/>
      <c r="AN22" s="827"/>
      <c r="AO22" s="828"/>
      <c r="AP22" s="829"/>
      <c r="AQ22" s="827"/>
      <c r="AR22" s="827"/>
      <c r="AS22" s="827"/>
      <c r="AT22" s="828"/>
      <c r="AU22" s="830"/>
      <c r="AV22" s="831"/>
      <c r="AW22" s="831"/>
      <c r="AX22" s="831"/>
      <c r="AY22" s="832"/>
      <c r="AZ22" s="833" t="s">
        <v>363</v>
      </c>
      <c r="BA22" s="833"/>
      <c r="BB22" s="833"/>
      <c r="BC22" s="833"/>
      <c r="BD22" s="834"/>
      <c r="BE22" s="204"/>
      <c r="BF22" s="204"/>
      <c r="BG22" s="204"/>
      <c r="BH22" s="204"/>
      <c r="BI22" s="204"/>
      <c r="BJ22" s="204"/>
      <c r="BK22" s="204"/>
      <c r="BL22" s="204"/>
      <c r="BM22" s="204"/>
      <c r="BN22" s="204"/>
      <c r="BO22" s="204"/>
      <c r="BP22" s="204"/>
      <c r="BQ22" s="213">
        <v>16</v>
      </c>
      <c r="BR22" s="214"/>
      <c r="BS22" s="789"/>
      <c r="BT22" s="790"/>
      <c r="BU22" s="790"/>
      <c r="BV22" s="790"/>
      <c r="BW22" s="790"/>
      <c r="BX22" s="790"/>
      <c r="BY22" s="790"/>
      <c r="BZ22" s="790"/>
      <c r="CA22" s="790"/>
      <c r="CB22" s="790"/>
      <c r="CC22" s="790"/>
      <c r="CD22" s="790"/>
      <c r="CE22" s="790"/>
      <c r="CF22" s="790"/>
      <c r="CG22" s="791"/>
      <c r="CH22" s="802"/>
      <c r="CI22" s="783"/>
      <c r="CJ22" s="783"/>
      <c r="CK22" s="783"/>
      <c r="CL22" s="803"/>
      <c r="CM22" s="802"/>
      <c r="CN22" s="783"/>
      <c r="CO22" s="783"/>
      <c r="CP22" s="783"/>
      <c r="CQ22" s="803"/>
      <c r="CR22" s="802"/>
      <c r="CS22" s="783"/>
      <c r="CT22" s="783"/>
      <c r="CU22" s="783"/>
      <c r="CV22" s="803"/>
      <c r="CW22" s="802"/>
      <c r="CX22" s="783"/>
      <c r="CY22" s="783"/>
      <c r="CZ22" s="783"/>
      <c r="DA22" s="803"/>
      <c r="DB22" s="802"/>
      <c r="DC22" s="783"/>
      <c r="DD22" s="783"/>
      <c r="DE22" s="783"/>
      <c r="DF22" s="803"/>
      <c r="DG22" s="802"/>
      <c r="DH22" s="783"/>
      <c r="DI22" s="783"/>
      <c r="DJ22" s="783"/>
      <c r="DK22" s="803"/>
      <c r="DL22" s="802"/>
      <c r="DM22" s="783"/>
      <c r="DN22" s="783"/>
      <c r="DO22" s="783"/>
      <c r="DP22" s="803"/>
      <c r="DQ22" s="802"/>
      <c r="DR22" s="783"/>
      <c r="DS22" s="783"/>
      <c r="DT22" s="783"/>
      <c r="DU22" s="803"/>
      <c r="DV22" s="804"/>
      <c r="DW22" s="787"/>
      <c r="DX22" s="787"/>
      <c r="DY22" s="787"/>
      <c r="DZ22" s="788"/>
      <c r="EA22" s="205"/>
    </row>
    <row r="23" spans="1:131" s="206" customFormat="1" ht="26.25" customHeight="1" thickBot="1">
      <c r="A23" s="215" t="s">
        <v>364</v>
      </c>
      <c r="B23" s="811" t="s">
        <v>365</v>
      </c>
      <c r="C23" s="812"/>
      <c r="D23" s="812"/>
      <c r="E23" s="812"/>
      <c r="F23" s="812"/>
      <c r="G23" s="812"/>
      <c r="H23" s="812"/>
      <c r="I23" s="812"/>
      <c r="J23" s="812"/>
      <c r="K23" s="812"/>
      <c r="L23" s="812"/>
      <c r="M23" s="812"/>
      <c r="N23" s="812"/>
      <c r="O23" s="812"/>
      <c r="P23" s="813"/>
      <c r="Q23" s="814">
        <v>67875</v>
      </c>
      <c r="R23" s="815"/>
      <c r="S23" s="815"/>
      <c r="T23" s="815"/>
      <c r="U23" s="816"/>
      <c r="V23" s="817">
        <v>66007</v>
      </c>
      <c r="W23" s="815"/>
      <c r="X23" s="815"/>
      <c r="Y23" s="815"/>
      <c r="Z23" s="816"/>
      <c r="AA23" s="817">
        <v>1869</v>
      </c>
      <c r="AB23" s="815"/>
      <c r="AC23" s="815"/>
      <c r="AD23" s="815"/>
      <c r="AE23" s="818"/>
      <c r="AF23" s="819">
        <v>1584</v>
      </c>
      <c r="AG23" s="815"/>
      <c r="AH23" s="815"/>
      <c r="AI23" s="815"/>
      <c r="AJ23" s="818"/>
      <c r="AK23" s="820"/>
      <c r="AL23" s="821"/>
      <c r="AM23" s="821"/>
      <c r="AN23" s="821"/>
      <c r="AO23" s="822"/>
      <c r="AP23" s="817">
        <v>72664</v>
      </c>
      <c r="AQ23" s="815"/>
      <c r="AR23" s="815"/>
      <c r="AS23" s="815"/>
      <c r="AT23" s="816"/>
      <c r="AU23" s="823"/>
      <c r="AV23" s="824"/>
      <c r="AW23" s="824"/>
      <c r="AX23" s="824"/>
      <c r="AY23" s="825"/>
      <c r="AZ23" s="819" t="s">
        <v>366</v>
      </c>
      <c r="BA23" s="815"/>
      <c r="BB23" s="815"/>
      <c r="BC23" s="815"/>
      <c r="BD23" s="818"/>
      <c r="BE23" s="204"/>
      <c r="BF23" s="204"/>
      <c r="BG23" s="204"/>
      <c r="BH23" s="204"/>
      <c r="BI23" s="204"/>
      <c r="BJ23" s="204"/>
      <c r="BK23" s="204"/>
      <c r="BL23" s="204"/>
      <c r="BM23" s="204"/>
      <c r="BN23" s="204"/>
      <c r="BO23" s="204"/>
      <c r="BP23" s="204"/>
      <c r="BQ23" s="213">
        <v>17</v>
      </c>
      <c r="BR23" s="214"/>
      <c r="BS23" s="789"/>
      <c r="BT23" s="790"/>
      <c r="BU23" s="790"/>
      <c r="BV23" s="790"/>
      <c r="BW23" s="790"/>
      <c r="BX23" s="790"/>
      <c r="BY23" s="790"/>
      <c r="BZ23" s="790"/>
      <c r="CA23" s="790"/>
      <c r="CB23" s="790"/>
      <c r="CC23" s="790"/>
      <c r="CD23" s="790"/>
      <c r="CE23" s="790"/>
      <c r="CF23" s="790"/>
      <c r="CG23" s="791"/>
      <c r="CH23" s="802"/>
      <c r="CI23" s="783"/>
      <c r="CJ23" s="783"/>
      <c r="CK23" s="783"/>
      <c r="CL23" s="803"/>
      <c r="CM23" s="802"/>
      <c r="CN23" s="783"/>
      <c r="CO23" s="783"/>
      <c r="CP23" s="783"/>
      <c r="CQ23" s="803"/>
      <c r="CR23" s="802"/>
      <c r="CS23" s="783"/>
      <c r="CT23" s="783"/>
      <c r="CU23" s="783"/>
      <c r="CV23" s="803"/>
      <c r="CW23" s="802"/>
      <c r="CX23" s="783"/>
      <c r="CY23" s="783"/>
      <c r="CZ23" s="783"/>
      <c r="DA23" s="803"/>
      <c r="DB23" s="802"/>
      <c r="DC23" s="783"/>
      <c r="DD23" s="783"/>
      <c r="DE23" s="783"/>
      <c r="DF23" s="803"/>
      <c r="DG23" s="802"/>
      <c r="DH23" s="783"/>
      <c r="DI23" s="783"/>
      <c r="DJ23" s="783"/>
      <c r="DK23" s="803"/>
      <c r="DL23" s="802"/>
      <c r="DM23" s="783"/>
      <c r="DN23" s="783"/>
      <c r="DO23" s="783"/>
      <c r="DP23" s="803"/>
      <c r="DQ23" s="802"/>
      <c r="DR23" s="783"/>
      <c r="DS23" s="783"/>
      <c r="DT23" s="783"/>
      <c r="DU23" s="803"/>
      <c r="DV23" s="804"/>
      <c r="DW23" s="787"/>
      <c r="DX23" s="787"/>
      <c r="DY23" s="787"/>
      <c r="DZ23" s="788"/>
      <c r="EA23" s="205"/>
    </row>
    <row r="24" spans="1:131" s="206" customFormat="1" ht="26.25" customHeight="1">
      <c r="A24" s="835" t="s">
        <v>367</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03"/>
      <c r="BA24" s="203"/>
      <c r="BB24" s="203"/>
      <c r="BC24" s="203"/>
      <c r="BD24" s="203"/>
      <c r="BE24" s="204"/>
      <c r="BF24" s="204"/>
      <c r="BG24" s="204"/>
      <c r="BH24" s="204"/>
      <c r="BI24" s="204"/>
      <c r="BJ24" s="204"/>
      <c r="BK24" s="204"/>
      <c r="BL24" s="204"/>
      <c r="BM24" s="204"/>
      <c r="BN24" s="204"/>
      <c r="BO24" s="204"/>
      <c r="BP24" s="204"/>
      <c r="BQ24" s="213">
        <v>18</v>
      </c>
      <c r="BR24" s="214"/>
      <c r="BS24" s="789"/>
      <c r="BT24" s="790"/>
      <c r="BU24" s="790"/>
      <c r="BV24" s="790"/>
      <c r="BW24" s="790"/>
      <c r="BX24" s="790"/>
      <c r="BY24" s="790"/>
      <c r="BZ24" s="790"/>
      <c r="CA24" s="790"/>
      <c r="CB24" s="790"/>
      <c r="CC24" s="790"/>
      <c r="CD24" s="790"/>
      <c r="CE24" s="790"/>
      <c r="CF24" s="790"/>
      <c r="CG24" s="791"/>
      <c r="CH24" s="802"/>
      <c r="CI24" s="783"/>
      <c r="CJ24" s="783"/>
      <c r="CK24" s="783"/>
      <c r="CL24" s="803"/>
      <c r="CM24" s="802"/>
      <c r="CN24" s="783"/>
      <c r="CO24" s="783"/>
      <c r="CP24" s="783"/>
      <c r="CQ24" s="803"/>
      <c r="CR24" s="802"/>
      <c r="CS24" s="783"/>
      <c r="CT24" s="783"/>
      <c r="CU24" s="783"/>
      <c r="CV24" s="803"/>
      <c r="CW24" s="802"/>
      <c r="CX24" s="783"/>
      <c r="CY24" s="783"/>
      <c r="CZ24" s="783"/>
      <c r="DA24" s="803"/>
      <c r="DB24" s="802"/>
      <c r="DC24" s="783"/>
      <c r="DD24" s="783"/>
      <c r="DE24" s="783"/>
      <c r="DF24" s="803"/>
      <c r="DG24" s="802"/>
      <c r="DH24" s="783"/>
      <c r="DI24" s="783"/>
      <c r="DJ24" s="783"/>
      <c r="DK24" s="803"/>
      <c r="DL24" s="802"/>
      <c r="DM24" s="783"/>
      <c r="DN24" s="783"/>
      <c r="DO24" s="783"/>
      <c r="DP24" s="803"/>
      <c r="DQ24" s="802"/>
      <c r="DR24" s="783"/>
      <c r="DS24" s="783"/>
      <c r="DT24" s="783"/>
      <c r="DU24" s="803"/>
      <c r="DV24" s="804"/>
      <c r="DW24" s="787"/>
      <c r="DX24" s="787"/>
      <c r="DY24" s="787"/>
      <c r="DZ24" s="788"/>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9"/>
      <c r="BT25" s="790"/>
      <c r="BU25" s="790"/>
      <c r="BV25" s="790"/>
      <c r="BW25" s="790"/>
      <c r="BX25" s="790"/>
      <c r="BY25" s="790"/>
      <c r="BZ25" s="790"/>
      <c r="CA25" s="790"/>
      <c r="CB25" s="790"/>
      <c r="CC25" s="790"/>
      <c r="CD25" s="790"/>
      <c r="CE25" s="790"/>
      <c r="CF25" s="790"/>
      <c r="CG25" s="791"/>
      <c r="CH25" s="802"/>
      <c r="CI25" s="783"/>
      <c r="CJ25" s="783"/>
      <c r="CK25" s="783"/>
      <c r="CL25" s="803"/>
      <c r="CM25" s="802"/>
      <c r="CN25" s="783"/>
      <c r="CO25" s="783"/>
      <c r="CP25" s="783"/>
      <c r="CQ25" s="803"/>
      <c r="CR25" s="802"/>
      <c r="CS25" s="783"/>
      <c r="CT25" s="783"/>
      <c r="CU25" s="783"/>
      <c r="CV25" s="803"/>
      <c r="CW25" s="802"/>
      <c r="CX25" s="783"/>
      <c r="CY25" s="783"/>
      <c r="CZ25" s="783"/>
      <c r="DA25" s="803"/>
      <c r="DB25" s="802"/>
      <c r="DC25" s="783"/>
      <c r="DD25" s="783"/>
      <c r="DE25" s="783"/>
      <c r="DF25" s="803"/>
      <c r="DG25" s="802"/>
      <c r="DH25" s="783"/>
      <c r="DI25" s="783"/>
      <c r="DJ25" s="783"/>
      <c r="DK25" s="803"/>
      <c r="DL25" s="802"/>
      <c r="DM25" s="783"/>
      <c r="DN25" s="783"/>
      <c r="DO25" s="783"/>
      <c r="DP25" s="803"/>
      <c r="DQ25" s="802"/>
      <c r="DR25" s="783"/>
      <c r="DS25" s="783"/>
      <c r="DT25" s="783"/>
      <c r="DU25" s="803"/>
      <c r="DV25" s="804"/>
      <c r="DW25" s="787"/>
      <c r="DX25" s="787"/>
      <c r="DY25" s="787"/>
      <c r="DZ25" s="788"/>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6" t="s">
        <v>372</v>
      </c>
      <c r="AG26" s="837"/>
      <c r="AH26" s="837"/>
      <c r="AI26" s="837"/>
      <c r="AJ26" s="838"/>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9"/>
      <c r="BT26" s="790"/>
      <c r="BU26" s="790"/>
      <c r="BV26" s="790"/>
      <c r="BW26" s="790"/>
      <c r="BX26" s="790"/>
      <c r="BY26" s="790"/>
      <c r="BZ26" s="790"/>
      <c r="CA26" s="790"/>
      <c r="CB26" s="790"/>
      <c r="CC26" s="790"/>
      <c r="CD26" s="790"/>
      <c r="CE26" s="790"/>
      <c r="CF26" s="790"/>
      <c r="CG26" s="791"/>
      <c r="CH26" s="802"/>
      <c r="CI26" s="783"/>
      <c r="CJ26" s="783"/>
      <c r="CK26" s="783"/>
      <c r="CL26" s="803"/>
      <c r="CM26" s="802"/>
      <c r="CN26" s="783"/>
      <c r="CO26" s="783"/>
      <c r="CP26" s="783"/>
      <c r="CQ26" s="803"/>
      <c r="CR26" s="802"/>
      <c r="CS26" s="783"/>
      <c r="CT26" s="783"/>
      <c r="CU26" s="783"/>
      <c r="CV26" s="803"/>
      <c r="CW26" s="802"/>
      <c r="CX26" s="783"/>
      <c r="CY26" s="783"/>
      <c r="CZ26" s="783"/>
      <c r="DA26" s="803"/>
      <c r="DB26" s="802"/>
      <c r="DC26" s="783"/>
      <c r="DD26" s="783"/>
      <c r="DE26" s="783"/>
      <c r="DF26" s="803"/>
      <c r="DG26" s="802"/>
      <c r="DH26" s="783"/>
      <c r="DI26" s="783"/>
      <c r="DJ26" s="783"/>
      <c r="DK26" s="803"/>
      <c r="DL26" s="802"/>
      <c r="DM26" s="783"/>
      <c r="DN26" s="783"/>
      <c r="DO26" s="783"/>
      <c r="DP26" s="803"/>
      <c r="DQ26" s="802"/>
      <c r="DR26" s="783"/>
      <c r="DS26" s="783"/>
      <c r="DT26" s="783"/>
      <c r="DU26" s="803"/>
      <c r="DV26" s="804"/>
      <c r="DW26" s="787"/>
      <c r="DX26" s="787"/>
      <c r="DY26" s="787"/>
      <c r="DZ26" s="788"/>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9"/>
      <c r="AG27" s="840"/>
      <c r="AH27" s="840"/>
      <c r="AI27" s="840"/>
      <c r="AJ27" s="841"/>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9"/>
      <c r="BT27" s="790"/>
      <c r="BU27" s="790"/>
      <c r="BV27" s="790"/>
      <c r="BW27" s="790"/>
      <c r="BX27" s="790"/>
      <c r="BY27" s="790"/>
      <c r="BZ27" s="790"/>
      <c r="CA27" s="790"/>
      <c r="CB27" s="790"/>
      <c r="CC27" s="790"/>
      <c r="CD27" s="790"/>
      <c r="CE27" s="790"/>
      <c r="CF27" s="790"/>
      <c r="CG27" s="791"/>
      <c r="CH27" s="802"/>
      <c r="CI27" s="783"/>
      <c r="CJ27" s="783"/>
      <c r="CK27" s="783"/>
      <c r="CL27" s="803"/>
      <c r="CM27" s="802"/>
      <c r="CN27" s="783"/>
      <c r="CO27" s="783"/>
      <c r="CP27" s="783"/>
      <c r="CQ27" s="803"/>
      <c r="CR27" s="802"/>
      <c r="CS27" s="783"/>
      <c r="CT27" s="783"/>
      <c r="CU27" s="783"/>
      <c r="CV27" s="803"/>
      <c r="CW27" s="802"/>
      <c r="CX27" s="783"/>
      <c r="CY27" s="783"/>
      <c r="CZ27" s="783"/>
      <c r="DA27" s="803"/>
      <c r="DB27" s="802"/>
      <c r="DC27" s="783"/>
      <c r="DD27" s="783"/>
      <c r="DE27" s="783"/>
      <c r="DF27" s="803"/>
      <c r="DG27" s="802"/>
      <c r="DH27" s="783"/>
      <c r="DI27" s="783"/>
      <c r="DJ27" s="783"/>
      <c r="DK27" s="803"/>
      <c r="DL27" s="802"/>
      <c r="DM27" s="783"/>
      <c r="DN27" s="783"/>
      <c r="DO27" s="783"/>
      <c r="DP27" s="803"/>
      <c r="DQ27" s="802"/>
      <c r="DR27" s="783"/>
      <c r="DS27" s="783"/>
      <c r="DT27" s="783"/>
      <c r="DU27" s="803"/>
      <c r="DV27" s="804"/>
      <c r="DW27" s="787"/>
      <c r="DX27" s="787"/>
      <c r="DY27" s="787"/>
      <c r="DZ27" s="788"/>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6">
        <v>24235</v>
      </c>
      <c r="R28" s="847"/>
      <c r="S28" s="847"/>
      <c r="T28" s="847"/>
      <c r="U28" s="847"/>
      <c r="V28" s="847">
        <v>23924</v>
      </c>
      <c r="W28" s="847"/>
      <c r="X28" s="847"/>
      <c r="Y28" s="847"/>
      <c r="Z28" s="847"/>
      <c r="AA28" s="847">
        <v>311</v>
      </c>
      <c r="AB28" s="847"/>
      <c r="AC28" s="847"/>
      <c r="AD28" s="847"/>
      <c r="AE28" s="848"/>
      <c r="AF28" s="849">
        <v>311</v>
      </c>
      <c r="AG28" s="847"/>
      <c r="AH28" s="847"/>
      <c r="AI28" s="847"/>
      <c r="AJ28" s="850"/>
      <c r="AK28" s="851">
        <v>2019</v>
      </c>
      <c r="AL28" s="842"/>
      <c r="AM28" s="842"/>
      <c r="AN28" s="842"/>
      <c r="AO28" s="842"/>
      <c r="AP28" s="842" t="s">
        <v>487</v>
      </c>
      <c r="AQ28" s="842"/>
      <c r="AR28" s="842"/>
      <c r="AS28" s="842"/>
      <c r="AT28" s="842"/>
      <c r="AU28" s="842" t="s">
        <v>487</v>
      </c>
      <c r="AV28" s="842"/>
      <c r="AW28" s="842"/>
      <c r="AX28" s="842"/>
      <c r="AY28" s="842"/>
      <c r="AZ28" s="843"/>
      <c r="BA28" s="843"/>
      <c r="BB28" s="843"/>
      <c r="BC28" s="843"/>
      <c r="BD28" s="843"/>
      <c r="BE28" s="844"/>
      <c r="BF28" s="844"/>
      <c r="BG28" s="844"/>
      <c r="BH28" s="844"/>
      <c r="BI28" s="845"/>
      <c r="BJ28" s="203"/>
      <c r="BK28" s="203"/>
      <c r="BL28" s="203"/>
      <c r="BM28" s="203"/>
      <c r="BN28" s="203"/>
      <c r="BO28" s="216"/>
      <c r="BP28" s="216"/>
      <c r="BQ28" s="213">
        <v>22</v>
      </c>
      <c r="BR28" s="214"/>
      <c r="BS28" s="789"/>
      <c r="BT28" s="790"/>
      <c r="BU28" s="790"/>
      <c r="BV28" s="790"/>
      <c r="BW28" s="790"/>
      <c r="BX28" s="790"/>
      <c r="BY28" s="790"/>
      <c r="BZ28" s="790"/>
      <c r="CA28" s="790"/>
      <c r="CB28" s="790"/>
      <c r="CC28" s="790"/>
      <c r="CD28" s="790"/>
      <c r="CE28" s="790"/>
      <c r="CF28" s="790"/>
      <c r="CG28" s="791"/>
      <c r="CH28" s="802"/>
      <c r="CI28" s="783"/>
      <c r="CJ28" s="783"/>
      <c r="CK28" s="783"/>
      <c r="CL28" s="803"/>
      <c r="CM28" s="802"/>
      <c r="CN28" s="783"/>
      <c r="CO28" s="783"/>
      <c r="CP28" s="783"/>
      <c r="CQ28" s="803"/>
      <c r="CR28" s="802"/>
      <c r="CS28" s="783"/>
      <c r="CT28" s="783"/>
      <c r="CU28" s="783"/>
      <c r="CV28" s="803"/>
      <c r="CW28" s="802"/>
      <c r="CX28" s="783"/>
      <c r="CY28" s="783"/>
      <c r="CZ28" s="783"/>
      <c r="DA28" s="803"/>
      <c r="DB28" s="802"/>
      <c r="DC28" s="783"/>
      <c r="DD28" s="783"/>
      <c r="DE28" s="783"/>
      <c r="DF28" s="803"/>
      <c r="DG28" s="802"/>
      <c r="DH28" s="783"/>
      <c r="DI28" s="783"/>
      <c r="DJ28" s="783"/>
      <c r="DK28" s="803"/>
      <c r="DL28" s="802"/>
      <c r="DM28" s="783"/>
      <c r="DN28" s="783"/>
      <c r="DO28" s="783"/>
      <c r="DP28" s="803"/>
      <c r="DQ28" s="802"/>
      <c r="DR28" s="783"/>
      <c r="DS28" s="783"/>
      <c r="DT28" s="783"/>
      <c r="DU28" s="803"/>
      <c r="DV28" s="804"/>
      <c r="DW28" s="787"/>
      <c r="DX28" s="787"/>
      <c r="DY28" s="787"/>
      <c r="DZ28" s="788"/>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852">
        <v>16209</v>
      </c>
      <c r="R29" s="853"/>
      <c r="S29" s="853"/>
      <c r="T29" s="853"/>
      <c r="U29" s="853"/>
      <c r="V29" s="853">
        <v>15766</v>
      </c>
      <c r="W29" s="853"/>
      <c r="X29" s="853"/>
      <c r="Y29" s="853"/>
      <c r="Z29" s="853"/>
      <c r="AA29" s="853">
        <v>443</v>
      </c>
      <c r="AB29" s="853"/>
      <c r="AC29" s="853"/>
      <c r="AD29" s="853"/>
      <c r="AE29" s="779"/>
      <c r="AF29" s="781">
        <v>443</v>
      </c>
      <c r="AG29" s="777"/>
      <c r="AH29" s="777"/>
      <c r="AI29" s="777"/>
      <c r="AJ29" s="780"/>
      <c r="AK29" s="856">
        <v>2248</v>
      </c>
      <c r="AL29" s="857"/>
      <c r="AM29" s="857"/>
      <c r="AN29" s="857"/>
      <c r="AO29" s="857"/>
      <c r="AP29" s="857">
        <v>40</v>
      </c>
      <c r="AQ29" s="857"/>
      <c r="AR29" s="857"/>
      <c r="AS29" s="857"/>
      <c r="AT29" s="857"/>
      <c r="AU29" s="857">
        <v>6</v>
      </c>
      <c r="AV29" s="857"/>
      <c r="AW29" s="857"/>
      <c r="AX29" s="857"/>
      <c r="AY29" s="857"/>
      <c r="AZ29" s="858"/>
      <c r="BA29" s="858"/>
      <c r="BB29" s="858"/>
      <c r="BC29" s="858"/>
      <c r="BD29" s="858"/>
      <c r="BE29" s="854"/>
      <c r="BF29" s="854"/>
      <c r="BG29" s="854"/>
      <c r="BH29" s="854"/>
      <c r="BI29" s="855"/>
      <c r="BJ29" s="203"/>
      <c r="BK29" s="203"/>
      <c r="BL29" s="203"/>
      <c r="BM29" s="203"/>
      <c r="BN29" s="203"/>
      <c r="BO29" s="216"/>
      <c r="BP29" s="216"/>
      <c r="BQ29" s="213">
        <v>23</v>
      </c>
      <c r="BR29" s="214"/>
      <c r="BS29" s="789"/>
      <c r="BT29" s="790"/>
      <c r="BU29" s="790"/>
      <c r="BV29" s="790"/>
      <c r="BW29" s="790"/>
      <c r="BX29" s="790"/>
      <c r="BY29" s="790"/>
      <c r="BZ29" s="790"/>
      <c r="CA29" s="790"/>
      <c r="CB29" s="790"/>
      <c r="CC29" s="790"/>
      <c r="CD29" s="790"/>
      <c r="CE29" s="790"/>
      <c r="CF29" s="790"/>
      <c r="CG29" s="791"/>
      <c r="CH29" s="802"/>
      <c r="CI29" s="783"/>
      <c r="CJ29" s="783"/>
      <c r="CK29" s="783"/>
      <c r="CL29" s="803"/>
      <c r="CM29" s="802"/>
      <c r="CN29" s="783"/>
      <c r="CO29" s="783"/>
      <c r="CP29" s="783"/>
      <c r="CQ29" s="803"/>
      <c r="CR29" s="802"/>
      <c r="CS29" s="783"/>
      <c r="CT29" s="783"/>
      <c r="CU29" s="783"/>
      <c r="CV29" s="803"/>
      <c r="CW29" s="802"/>
      <c r="CX29" s="783"/>
      <c r="CY29" s="783"/>
      <c r="CZ29" s="783"/>
      <c r="DA29" s="803"/>
      <c r="DB29" s="802"/>
      <c r="DC29" s="783"/>
      <c r="DD29" s="783"/>
      <c r="DE29" s="783"/>
      <c r="DF29" s="803"/>
      <c r="DG29" s="802"/>
      <c r="DH29" s="783"/>
      <c r="DI29" s="783"/>
      <c r="DJ29" s="783"/>
      <c r="DK29" s="803"/>
      <c r="DL29" s="802"/>
      <c r="DM29" s="783"/>
      <c r="DN29" s="783"/>
      <c r="DO29" s="783"/>
      <c r="DP29" s="803"/>
      <c r="DQ29" s="802"/>
      <c r="DR29" s="783"/>
      <c r="DS29" s="783"/>
      <c r="DT29" s="783"/>
      <c r="DU29" s="803"/>
      <c r="DV29" s="804"/>
      <c r="DW29" s="787"/>
      <c r="DX29" s="787"/>
      <c r="DY29" s="787"/>
      <c r="DZ29" s="788"/>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852">
        <v>2373</v>
      </c>
      <c r="R30" s="853"/>
      <c r="S30" s="853"/>
      <c r="T30" s="853"/>
      <c r="U30" s="853"/>
      <c r="V30" s="853">
        <v>2326</v>
      </c>
      <c r="W30" s="853"/>
      <c r="X30" s="853"/>
      <c r="Y30" s="853"/>
      <c r="Z30" s="853"/>
      <c r="AA30" s="853">
        <v>47</v>
      </c>
      <c r="AB30" s="853"/>
      <c r="AC30" s="853"/>
      <c r="AD30" s="853"/>
      <c r="AE30" s="779"/>
      <c r="AF30" s="781">
        <v>47</v>
      </c>
      <c r="AG30" s="777"/>
      <c r="AH30" s="777"/>
      <c r="AI30" s="777"/>
      <c r="AJ30" s="780"/>
      <c r="AK30" s="856">
        <v>585</v>
      </c>
      <c r="AL30" s="857"/>
      <c r="AM30" s="857"/>
      <c r="AN30" s="857"/>
      <c r="AO30" s="857"/>
      <c r="AP30" s="857" t="s">
        <v>487</v>
      </c>
      <c r="AQ30" s="857"/>
      <c r="AR30" s="857"/>
      <c r="AS30" s="857"/>
      <c r="AT30" s="857"/>
      <c r="AU30" s="857" t="s">
        <v>487</v>
      </c>
      <c r="AV30" s="857"/>
      <c r="AW30" s="857"/>
      <c r="AX30" s="857"/>
      <c r="AY30" s="857"/>
      <c r="AZ30" s="858"/>
      <c r="BA30" s="858"/>
      <c r="BB30" s="858"/>
      <c r="BC30" s="858"/>
      <c r="BD30" s="858"/>
      <c r="BE30" s="854"/>
      <c r="BF30" s="854"/>
      <c r="BG30" s="854"/>
      <c r="BH30" s="854"/>
      <c r="BI30" s="855"/>
      <c r="BJ30" s="203"/>
      <c r="BK30" s="203"/>
      <c r="BL30" s="203"/>
      <c r="BM30" s="203"/>
      <c r="BN30" s="203"/>
      <c r="BO30" s="216"/>
      <c r="BP30" s="216"/>
      <c r="BQ30" s="213">
        <v>24</v>
      </c>
      <c r="BR30" s="214"/>
      <c r="BS30" s="789"/>
      <c r="BT30" s="790"/>
      <c r="BU30" s="790"/>
      <c r="BV30" s="790"/>
      <c r="BW30" s="790"/>
      <c r="BX30" s="790"/>
      <c r="BY30" s="790"/>
      <c r="BZ30" s="790"/>
      <c r="CA30" s="790"/>
      <c r="CB30" s="790"/>
      <c r="CC30" s="790"/>
      <c r="CD30" s="790"/>
      <c r="CE30" s="790"/>
      <c r="CF30" s="790"/>
      <c r="CG30" s="791"/>
      <c r="CH30" s="802"/>
      <c r="CI30" s="783"/>
      <c r="CJ30" s="783"/>
      <c r="CK30" s="783"/>
      <c r="CL30" s="803"/>
      <c r="CM30" s="802"/>
      <c r="CN30" s="783"/>
      <c r="CO30" s="783"/>
      <c r="CP30" s="783"/>
      <c r="CQ30" s="803"/>
      <c r="CR30" s="802"/>
      <c r="CS30" s="783"/>
      <c r="CT30" s="783"/>
      <c r="CU30" s="783"/>
      <c r="CV30" s="803"/>
      <c r="CW30" s="802"/>
      <c r="CX30" s="783"/>
      <c r="CY30" s="783"/>
      <c r="CZ30" s="783"/>
      <c r="DA30" s="803"/>
      <c r="DB30" s="802"/>
      <c r="DC30" s="783"/>
      <c r="DD30" s="783"/>
      <c r="DE30" s="783"/>
      <c r="DF30" s="803"/>
      <c r="DG30" s="802"/>
      <c r="DH30" s="783"/>
      <c r="DI30" s="783"/>
      <c r="DJ30" s="783"/>
      <c r="DK30" s="803"/>
      <c r="DL30" s="802"/>
      <c r="DM30" s="783"/>
      <c r="DN30" s="783"/>
      <c r="DO30" s="783"/>
      <c r="DP30" s="803"/>
      <c r="DQ30" s="802"/>
      <c r="DR30" s="783"/>
      <c r="DS30" s="783"/>
      <c r="DT30" s="783"/>
      <c r="DU30" s="803"/>
      <c r="DV30" s="804"/>
      <c r="DW30" s="787"/>
      <c r="DX30" s="787"/>
      <c r="DY30" s="787"/>
      <c r="DZ30" s="788"/>
      <c r="EA30" s="197"/>
    </row>
    <row r="31" spans="1:131" s="198" customFormat="1" ht="26.25" customHeight="1">
      <c r="A31" s="217">
        <v>4</v>
      </c>
      <c r="B31" s="773" t="s">
        <v>542</v>
      </c>
      <c r="C31" s="774"/>
      <c r="D31" s="774"/>
      <c r="E31" s="774"/>
      <c r="F31" s="774"/>
      <c r="G31" s="774"/>
      <c r="H31" s="774"/>
      <c r="I31" s="774"/>
      <c r="J31" s="774"/>
      <c r="K31" s="774"/>
      <c r="L31" s="774"/>
      <c r="M31" s="774"/>
      <c r="N31" s="774"/>
      <c r="O31" s="774"/>
      <c r="P31" s="775"/>
      <c r="Q31" s="852">
        <v>109</v>
      </c>
      <c r="R31" s="853"/>
      <c r="S31" s="853"/>
      <c r="T31" s="853"/>
      <c r="U31" s="853"/>
      <c r="V31" s="853">
        <v>32</v>
      </c>
      <c r="W31" s="853"/>
      <c r="X31" s="853"/>
      <c r="Y31" s="853"/>
      <c r="Z31" s="853"/>
      <c r="AA31" s="853">
        <v>77</v>
      </c>
      <c r="AB31" s="853"/>
      <c r="AC31" s="853"/>
      <c r="AD31" s="853"/>
      <c r="AE31" s="779"/>
      <c r="AF31" s="781">
        <v>77</v>
      </c>
      <c r="AG31" s="777"/>
      <c r="AH31" s="777"/>
      <c r="AI31" s="777"/>
      <c r="AJ31" s="780"/>
      <c r="AK31" s="856" t="s">
        <v>487</v>
      </c>
      <c r="AL31" s="857"/>
      <c r="AM31" s="857"/>
      <c r="AN31" s="857"/>
      <c r="AO31" s="857"/>
      <c r="AP31" s="857" t="s">
        <v>487</v>
      </c>
      <c r="AQ31" s="857"/>
      <c r="AR31" s="857"/>
      <c r="AS31" s="857"/>
      <c r="AT31" s="857"/>
      <c r="AU31" s="857" t="s">
        <v>487</v>
      </c>
      <c r="AV31" s="857"/>
      <c r="AW31" s="857"/>
      <c r="AX31" s="857"/>
      <c r="AY31" s="857"/>
      <c r="AZ31" s="858"/>
      <c r="BA31" s="858"/>
      <c r="BB31" s="858"/>
      <c r="BC31" s="858"/>
      <c r="BD31" s="858"/>
      <c r="BE31" s="854"/>
      <c r="BF31" s="854"/>
      <c r="BG31" s="854"/>
      <c r="BH31" s="854"/>
      <c r="BI31" s="855"/>
      <c r="BJ31" s="203"/>
      <c r="BK31" s="203"/>
      <c r="BL31" s="203"/>
      <c r="BM31" s="203"/>
      <c r="BN31" s="203"/>
      <c r="BO31" s="216"/>
      <c r="BP31" s="216"/>
      <c r="BQ31" s="213">
        <v>25</v>
      </c>
      <c r="BR31" s="214"/>
      <c r="BS31" s="789"/>
      <c r="BT31" s="790"/>
      <c r="BU31" s="790"/>
      <c r="BV31" s="790"/>
      <c r="BW31" s="790"/>
      <c r="BX31" s="790"/>
      <c r="BY31" s="790"/>
      <c r="BZ31" s="790"/>
      <c r="CA31" s="790"/>
      <c r="CB31" s="790"/>
      <c r="CC31" s="790"/>
      <c r="CD31" s="790"/>
      <c r="CE31" s="790"/>
      <c r="CF31" s="790"/>
      <c r="CG31" s="791"/>
      <c r="CH31" s="802"/>
      <c r="CI31" s="783"/>
      <c r="CJ31" s="783"/>
      <c r="CK31" s="783"/>
      <c r="CL31" s="803"/>
      <c r="CM31" s="802"/>
      <c r="CN31" s="783"/>
      <c r="CO31" s="783"/>
      <c r="CP31" s="783"/>
      <c r="CQ31" s="803"/>
      <c r="CR31" s="802"/>
      <c r="CS31" s="783"/>
      <c r="CT31" s="783"/>
      <c r="CU31" s="783"/>
      <c r="CV31" s="803"/>
      <c r="CW31" s="802"/>
      <c r="CX31" s="783"/>
      <c r="CY31" s="783"/>
      <c r="CZ31" s="783"/>
      <c r="DA31" s="803"/>
      <c r="DB31" s="802"/>
      <c r="DC31" s="783"/>
      <c r="DD31" s="783"/>
      <c r="DE31" s="783"/>
      <c r="DF31" s="803"/>
      <c r="DG31" s="802"/>
      <c r="DH31" s="783"/>
      <c r="DI31" s="783"/>
      <c r="DJ31" s="783"/>
      <c r="DK31" s="803"/>
      <c r="DL31" s="802"/>
      <c r="DM31" s="783"/>
      <c r="DN31" s="783"/>
      <c r="DO31" s="783"/>
      <c r="DP31" s="803"/>
      <c r="DQ31" s="802"/>
      <c r="DR31" s="783"/>
      <c r="DS31" s="783"/>
      <c r="DT31" s="783"/>
      <c r="DU31" s="803"/>
      <c r="DV31" s="804"/>
      <c r="DW31" s="787"/>
      <c r="DX31" s="787"/>
      <c r="DY31" s="787"/>
      <c r="DZ31" s="788"/>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852">
        <v>3880</v>
      </c>
      <c r="R32" s="853"/>
      <c r="S32" s="853"/>
      <c r="T32" s="853"/>
      <c r="U32" s="853"/>
      <c r="V32" s="853">
        <v>3248</v>
      </c>
      <c r="W32" s="853"/>
      <c r="X32" s="853"/>
      <c r="Y32" s="853"/>
      <c r="Z32" s="853"/>
      <c r="AA32" s="853">
        <v>632</v>
      </c>
      <c r="AB32" s="853"/>
      <c r="AC32" s="853"/>
      <c r="AD32" s="853"/>
      <c r="AE32" s="779"/>
      <c r="AF32" s="781">
        <v>3466</v>
      </c>
      <c r="AG32" s="777"/>
      <c r="AH32" s="777"/>
      <c r="AI32" s="777"/>
      <c r="AJ32" s="780"/>
      <c r="AK32" s="856">
        <v>152</v>
      </c>
      <c r="AL32" s="857"/>
      <c r="AM32" s="857"/>
      <c r="AN32" s="857"/>
      <c r="AO32" s="857"/>
      <c r="AP32" s="857">
        <v>11100</v>
      </c>
      <c r="AQ32" s="857"/>
      <c r="AR32" s="857"/>
      <c r="AS32" s="857"/>
      <c r="AT32" s="857"/>
      <c r="AU32" s="857">
        <v>89</v>
      </c>
      <c r="AV32" s="857"/>
      <c r="AW32" s="857"/>
      <c r="AX32" s="857"/>
      <c r="AY32" s="857"/>
      <c r="AZ32" s="858" t="s">
        <v>487</v>
      </c>
      <c r="BA32" s="858"/>
      <c r="BB32" s="858"/>
      <c r="BC32" s="858"/>
      <c r="BD32" s="858"/>
      <c r="BE32" s="854" t="s">
        <v>543</v>
      </c>
      <c r="BF32" s="854"/>
      <c r="BG32" s="854"/>
      <c r="BH32" s="854"/>
      <c r="BI32" s="855"/>
      <c r="BJ32" s="203"/>
      <c r="BK32" s="203"/>
      <c r="BL32" s="203"/>
      <c r="BM32" s="203"/>
      <c r="BN32" s="203"/>
      <c r="BO32" s="216"/>
      <c r="BP32" s="216"/>
      <c r="BQ32" s="213">
        <v>26</v>
      </c>
      <c r="BR32" s="214"/>
      <c r="BS32" s="789"/>
      <c r="BT32" s="790"/>
      <c r="BU32" s="790"/>
      <c r="BV32" s="790"/>
      <c r="BW32" s="790"/>
      <c r="BX32" s="790"/>
      <c r="BY32" s="790"/>
      <c r="BZ32" s="790"/>
      <c r="CA32" s="790"/>
      <c r="CB32" s="790"/>
      <c r="CC32" s="790"/>
      <c r="CD32" s="790"/>
      <c r="CE32" s="790"/>
      <c r="CF32" s="790"/>
      <c r="CG32" s="791"/>
      <c r="CH32" s="802"/>
      <c r="CI32" s="783"/>
      <c r="CJ32" s="783"/>
      <c r="CK32" s="783"/>
      <c r="CL32" s="803"/>
      <c r="CM32" s="802"/>
      <c r="CN32" s="783"/>
      <c r="CO32" s="783"/>
      <c r="CP32" s="783"/>
      <c r="CQ32" s="803"/>
      <c r="CR32" s="802"/>
      <c r="CS32" s="783"/>
      <c r="CT32" s="783"/>
      <c r="CU32" s="783"/>
      <c r="CV32" s="803"/>
      <c r="CW32" s="802"/>
      <c r="CX32" s="783"/>
      <c r="CY32" s="783"/>
      <c r="CZ32" s="783"/>
      <c r="DA32" s="803"/>
      <c r="DB32" s="802"/>
      <c r="DC32" s="783"/>
      <c r="DD32" s="783"/>
      <c r="DE32" s="783"/>
      <c r="DF32" s="803"/>
      <c r="DG32" s="802"/>
      <c r="DH32" s="783"/>
      <c r="DI32" s="783"/>
      <c r="DJ32" s="783"/>
      <c r="DK32" s="803"/>
      <c r="DL32" s="802"/>
      <c r="DM32" s="783"/>
      <c r="DN32" s="783"/>
      <c r="DO32" s="783"/>
      <c r="DP32" s="803"/>
      <c r="DQ32" s="802"/>
      <c r="DR32" s="783"/>
      <c r="DS32" s="783"/>
      <c r="DT32" s="783"/>
      <c r="DU32" s="803"/>
      <c r="DV32" s="804"/>
      <c r="DW32" s="787"/>
      <c r="DX32" s="787"/>
      <c r="DY32" s="787"/>
      <c r="DZ32" s="788"/>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852">
        <v>1043</v>
      </c>
      <c r="R33" s="853"/>
      <c r="S33" s="853"/>
      <c r="T33" s="853"/>
      <c r="U33" s="853"/>
      <c r="V33" s="853">
        <v>1038</v>
      </c>
      <c r="W33" s="853"/>
      <c r="X33" s="853"/>
      <c r="Y33" s="853"/>
      <c r="Z33" s="853"/>
      <c r="AA33" s="853">
        <v>5</v>
      </c>
      <c r="AB33" s="853"/>
      <c r="AC33" s="853"/>
      <c r="AD33" s="853"/>
      <c r="AE33" s="779"/>
      <c r="AF33" s="781">
        <v>602</v>
      </c>
      <c r="AG33" s="777"/>
      <c r="AH33" s="777"/>
      <c r="AI33" s="777"/>
      <c r="AJ33" s="780"/>
      <c r="AK33" s="856">
        <v>227</v>
      </c>
      <c r="AL33" s="857"/>
      <c r="AM33" s="857"/>
      <c r="AN33" s="857"/>
      <c r="AO33" s="857"/>
      <c r="AP33" s="857">
        <v>202</v>
      </c>
      <c r="AQ33" s="857"/>
      <c r="AR33" s="857"/>
      <c r="AS33" s="857"/>
      <c r="AT33" s="857"/>
      <c r="AU33" s="857">
        <v>41</v>
      </c>
      <c r="AV33" s="857"/>
      <c r="AW33" s="857"/>
      <c r="AX33" s="857"/>
      <c r="AY33" s="857"/>
      <c r="AZ33" s="858" t="s">
        <v>487</v>
      </c>
      <c r="BA33" s="858"/>
      <c r="BB33" s="858"/>
      <c r="BC33" s="858"/>
      <c r="BD33" s="858"/>
      <c r="BE33" s="854" t="s">
        <v>543</v>
      </c>
      <c r="BF33" s="854"/>
      <c r="BG33" s="854"/>
      <c r="BH33" s="854"/>
      <c r="BI33" s="855"/>
      <c r="BJ33" s="203"/>
      <c r="BK33" s="203"/>
      <c r="BL33" s="203"/>
      <c r="BM33" s="203"/>
      <c r="BN33" s="203"/>
      <c r="BO33" s="216"/>
      <c r="BP33" s="216"/>
      <c r="BQ33" s="213">
        <v>27</v>
      </c>
      <c r="BR33" s="214"/>
      <c r="BS33" s="789"/>
      <c r="BT33" s="790"/>
      <c r="BU33" s="790"/>
      <c r="BV33" s="790"/>
      <c r="BW33" s="790"/>
      <c r="BX33" s="790"/>
      <c r="BY33" s="790"/>
      <c r="BZ33" s="790"/>
      <c r="CA33" s="790"/>
      <c r="CB33" s="790"/>
      <c r="CC33" s="790"/>
      <c r="CD33" s="790"/>
      <c r="CE33" s="790"/>
      <c r="CF33" s="790"/>
      <c r="CG33" s="791"/>
      <c r="CH33" s="802"/>
      <c r="CI33" s="783"/>
      <c r="CJ33" s="783"/>
      <c r="CK33" s="783"/>
      <c r="CL33" s="803"/>
      <c r="CM33" s="802"/>
      <c r="CN33" s="783"/>
      <c r="CO33" s="783"/>
      <c r="CP33" s="783"/>
      <c r="CQ33" s="803"/>
      <c r="CR33" s="802"/>
      <c r="CS33" s="783"/>
      <c r="CT33" s="783"/>
      <c r="CU33" s="783"/>
      <c r="CV33" s="803"/>
      <c r="CW33" s="802"/>
      <c r="CX33" s="783"/>
      <c r="CY33" s="783"/>
      <c r="CZ33" s="783"/>
      <c r="DA33" s="803"/>
      <c r="DB33" s="802"/>
      <c r="DC33" s="783"/>
      <c r="DD33" s="783"/>
      <c r="DE33" s="783"/>
      <c r="DF33" s="803"/>
      <c r="DG33" s="802"/>
      <c r="DH33" s="783"/>
      <c r="DI33" s="783"/>
      <c r="DJ33" s="783"/>
      <c r="DK33" s="803"/>
      <c r="DL33" s="802"/>
      <c r="DM33" s="783"/>
      <c r="DN33" s="783"/>
      <c r="DO33" s="783"/>
      <c r="DP33" s="803"/>
      <c r="DQ33" s="802"/>
      <c r="DR33" s="783"/>
      <c r="DS33" s="783"/>
      <c r="DT33" s="783"/>
      <c r="DU33" s="803"/>
      <c r="DV33" s="804"/>
      <c r="DW33" s="787"/>
      <c r="DX33" s="787"/>
      <c r="DY33" s="787"/>
      <c r="DZ33" s="788"/>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852">
        <v>5661</v>
      </c>
      <c r="R34" s="853"/>
      <c r="S34" s="853"/>
      <c r="T34" s="853"/>
      <c r="U34" s="853"/>
      <c r="V34" s="853">
        <v>5175</v>
      </c>
      <c r="W34" s="853"/>
      <c r="X34" s="853"/>
      <c r="Y34" s="853"/>
      <c r="Z34" s="853"/>
      <c r="AA34" s="853">
        <v>486</v>
      </c>
      <c r="AB34" s="853"/>
      <c r="AC34" s="853"/>
      <c r="AD34" s="853"/>
      <c r="AE34" s="779"/>
      <c r="AF34" s="781">
        <v>1754</v>
      </c>
      <c r="AG34" s="777"/>
      <c r="AH34" s="777"/>
      <c r="AI34" s="777"/>
      <c r="AJ34" s="780"/>
      <c r="AK34" s="856">
        <v>2053</v>
      </c>
      <c r="AL34" s="857"/>
      <c r="AM34" s="857"/>
      <c r="AN34" s="857"/>
      <c r="AO34" s="857"/>
      <c r="AP34" s="857">
        <v>34278</v>
      </c>
      <c r="AQ34" s="857"/>
      <c r="AR34" s="857"/>
      <c r="AS34" s="857"/>
      <c r="AT34" s="857"/>
      <c r="AU34" s="857">
        <v>20978</v>
      </c>
      <c r="AV34" s="857"/>
      <c r="AW34" s="857"/>
      <c r="AX34" s="857"/>
      <c r="AY34" s="857"/>
      <c r="AZ34" s="858" t="s">
        <v>487</v>
      </c>
      <c r="BA34" s="858"/>
      <c r="BB34" s="858"/>
      <c r="BC34" s="858"/>
      <c r="BD34" s="858"/>
      <c r="BE34" s="854" t="s">
        <v>543</v>
      </c>
      <c r="BF34" s="854"/>
      <c r="BG34" s="854"/>
      <c r="BH34" s="854"/>
      <c r="BI34" s="855"/>
      <c r="BJ34" s="203"/>
      <c r="BK34" s="203"/>
      <c r="BL34" s="203"/>
      <c r="BM34" s="203"/>
      <c r="BN34" s="203"/>
      <c r="BO34" s="216"/>
      <c r="BP34" s="216"/>
      <c r="BQ34" s="213">
        <v>28</v>
      </c>
      <c r="BR34" s="214"/>
      <c r="BS34" s="789"/>
      <c r="BT34" s="790"/>
      <c r="BU34" s="790"/>
      <c r="BV34" s="790"/>
      <c r="BW34" s="790"/>
      <c r="BX34" s="790"/>
      <c r="BY34" s="790"/>
      <c r="BZ34" s="790"/>
      <c r="CA34" s="790"/>
      <c r="CB34" s="790"/>
      <c r="CC34" s="790"/>
      <c r="CD34" s="790"/>
      <c r="CE34" s="790"/>
      <c r="CF34" s="790"/>
      <c r="CG34" s="791"/>
      <c r="CH34" s="802"/>
      <c r="CI34" s="783"/>
      <c r="CJ34" s="783"/>
      <c r="CK34" s="783"/>
      <c r="CL34" s="803"/>
      <c r="CM34" s="802"/>
      <c r="CN34" s="783"/>
      <c r="CO34" s="783"/>
      <c r="CP34" s="783"/>
      <c r="CQ34" s="803"/>
      <c r="CR34" s="802"/>
      <c r="CS34" s="783"/>
      <c r="CT34" s="783"/>
      <c r="CU34" s="783"/>
      <c r="CV34" s="803"/>
      <c r="CW34" s="802"/>
      <c r="CX34" s="783"/>
      <c r="CY34" s="783"/>
      <c r="CZ34" s="783"/>
      <c r="DA34" s="803"/>
      <c r="DB34" s="802"/>
      <c r="DC34" s="783"/>
      <c r="DD34" s="783"/>
      <c r="DE34" s="783"/>
      <c r="DF34" s="803"/>
      <c r="DG34" s="802"/>
      <c r="DH34" s="783"/>
      <c r="DI34" s="783"/>
      <c r="DJ34" s="783"/>
      <c r="DK34" s="803"/>
      <c r="DL34" s="802"/>
      <c r="DM34" s="783"/>
      <c r="DN34" s="783"/>
      <c r="DO34" s="783"/>
      <c r="DP34" s="803"/>
      <c r="DQ34" s="802"/>
      <c r="DR34" s="783"/>
      <c r="DS34" s="783"/>
      <c r="DT34" s="783"/>
      <c r="DU34" s="803"/>
      <c r="DV34" s="804"/>
      <c r="DW34" s="787"/>
      <c r="DX34" s="787"/>
      <c r="DY34" s="787"/>
      <c r="DZ34" s="788"/>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852">
        <v>13</v>
      </c>
      <c r="R35" s="853"/>
      <c r="S35" s="853"/>
      <c r="T35" s="853"/>
      <c r="U35" s="853"/>
      <c r="V35" s="853">
        <v>13</v>
      </c>
      <c r="W35" s="853"/>
      <c r="X35" s="853"/>
      <c r="Y35" s="853"/>
      <c r="Z35" s="853"/>
      <c r="AA35" s="853" t="s">
        <v>487</v>
      </c>
      <c r="AB35" s="853"/>
      <c r="AC35" s="853"/>
      <c r="AD35" s="853"/>
      <c r="AE35" s="779"/>
      <c r="AF35" s="781" t="s">
        <v>487</v>
      </c>
      <c r="AG35" s="777"/>
      <c r="AH35" s="777"/>
      <c r="AI35" s="777"/>
      <c r="AJ35" s="780"/>
      <c r="AK35" s="856">
        <v>10</v>
      </c>
      <c r="AL35" s="857"/>
      <c r="AM35" s="857"/>
      <c r="AN35" s="857"/>
      <c r="AO35" s="857"/>
      <c r="AP35" s="857" t="s">
        <v>487</v>
      </c>
      <c r="AQ35" s="857"/>
      <c r="AR35" s="857"/>
      <c r="AS35" s="857"/>
      <c r="AT35" s="857"/>
      <c r="AU35" s="857" t="s">
        <v>487</v>
      </c>
      <c r="AV35" s="857"/>
      <c r="AW35" s="857"/>
      <c r="AX35" s="857"/>
      <c r="AY35" s="857"/>
      <c r="AZ35" s="858" t="s">
        <v>487</v>
      </c>
      <c r="BA35" s="858"/>
      <c r="BB35" s="858"/>
      <c r="BC35" s="858"/>
      <c r="BD35" s="858"/>
      <c r="BE35" s="854" t="s">
        <v>544</v>
      </c>
      <c r="BF35" s="854"/>
      <c r="BG35" s="854"/>
      <c r="BH35" s="854"/>
      <c r="BI35" s="855"/>
      <c r="BJ35" s="203"/>
      <c r="BK35" s="203"/>
      <c r="BL35" s="203"/>
      <c r="BM35" s="203"/>
      <c r="BN35" s="203"/>
      <c r="BO35" s="216"/>
      <c r="BP35" s="216"/>
      <c r="BQ35" s="213">
        <v>29</v>
      </c>
      <c r="BR35" s="214"/>
      <c r="BS35" s="789"/>
      <c r="BT35" s="790"/>
      <c r="BU35" s="790"/>
      <c r="BV35" s="790"/>
      <c r="BW35" s="790"/>
      <c r="BX35" s="790"/>
      <c r="BY35" s="790"/>
      <c r="BZ35" s="790"/>
      <c r="CA35" s="790"/>
      <c r="CB35" s="790"/>
      <c r="CC35" s="790"/>
      <c r="CD35" s="790"/>
      <c r="CE35" s="790"/>
      <c r="CF35" s="790"/>
      <c r="CG35" s="791"/>
      <c r="CH35" s="802"/>
      <c r="CI35" s="783"/>
      <c r="CJ35" s="783"/>
      <c r="CK35" s="783"/>
      <c r="CL35" s="803"/>
      <c r="CM35" s="802"/>
      <c r="CN35" s="783"/>
      <c r="CO35" s="783"/>
      <c r="CP35" s="783"/>
      <c r="CQ35" s="803"/>
      <c r="CR35" s="802"/>
      <c r="CS35" s="783"/>
      <c r="CT35" s="783"/>
      <c r="CU35" s="783"/>
      <c r="CV35" s="803"/>
      <c r="CW35" s="802"/>
      <c r="CX35" s="783"/>
      <c r="CY35" s="783"/>
      <c r="CZ35" s="783"/>
      <c r="DA35" s="803"/>
      <c r="DB35" s="802"/>
      <c r="DC35" s="783"/>
      <c r="DD35" s="783"/>
      <c r="DE35" s="783"/>
      <c r="DF35" s="803"/>
      <c r="DG35" s="802"/>
      <c r="DH35" s="783"/>
      <c r="DI35" s="783"/>
      <c r="DJ35" s="783"/>
      <c r="DK35" s="803"/>
      <c r="DL35" s="802"/>
      <c r="DM35" s="783"/>
      <c r="DN35" s="783"/>
      <c r="DO35" s="783"/>
      <c r="DP35" s="803"/>
      <c r="DQ35" s="802"/>
      <c r="DR35" s="783"/>
      <c r="DS35" s="783"/>
      <c r="DT35" s="783"/>
      <c r="DU35" s="803"/>
      <c r="DV35" s="804"/>
      <c r="DW35" s="787"/>
      <c r="DX35" s="787"/>
      <c r="DY35" s="787"/>
      <c r="DZ35" s="788"/>
      <c r="EA35" s="197"/>
    </row>
    <row r="36" spans="1:131" s="198" customFormat="1" ht="26.25" customHeight="1">
      <c r="A36" s="217">
        <v>9</v>
      </c>
      <c r="B36" s="773" t="s">
        <v>384</v>
      </c>
      <c r="C36" s="774"/>
      <c r="D36" s="774"/>
      <c r="E36" s="774"/>
      <c r="F36" s="774"/>
      <c r="G36" s="774"/>
      <c r="H36" s="774"/>
      <c r="I36" s="774"/>
      <c r="J36" s="774"/>
      <c r="K36" s="774"/>
      <c r="L36" s="774"/>
      <c r="M36" s="774"/>
      <c r="N36" s="774"/>
      <c r="O36" s="774"/>
      <c r="P36" s="775"/>
      <c r="Q36" s="852">
        <v>159</v>
      </c>
      <c r="R36" s="853"/>
      <c r="S36" s="853"/>
      <c r="T36" s="853"/>
      <c r="U36" s="853"/>
      <c r="V36" s="853">
        <v>120</v>
      </c>
      <c r="W36" s="853"/>
      <c r="X36" s="853"/>
      <c r="Y36" s="853"/>
      <c r="Z36" s="853"/>
      <c r="AA36" s="853">
        <v>39</v>
      </c>
      <c r="AB36" s="853"/>
      <c r="AC36" s="853"/>
      <c r="AD36" s="853"/>
      <c r="AE36" s="779"/>
      <c r="AF36" s="781">
        <v>39</v>
      </c>
      <c r="AG36" s="777"/>
      <c r="AH36" s="777"/>
      <c r="AI36" s="777"/>
      <c r="AJ36" s="780"/>
      <c r="AK36" s="856">
        <v>28</v>
      </c>
      <c r="AL36" s="857"/>
      <c r="AM36" s="857"/>
      <c r="AN36" s="857"/>
      <c r="AO36" s="857"/>
      <c r="AP36" s="857">
        <v>16</v>
      </c>
      <c r="AQ36" s="857"/>
      <c r="AR36" s="857"/>
      <c r="AS36" s="857"/>
      <c r="AT36" s="857"/>
      <c r="AU36" s="857">
        <v>9</v>
      </c>
      <c r="AV36" s="857"/>
      <c r="AW36" s="857"/>
      <c r="AX36" s="857"/>
      <c r="AY36" s="857"/>
      <c r="AZ36" s="858" t="s">
        <v>487</v>
      </c>
      <c r="BA36" s="858"/>
      <c r="BB36" s="858"/>
      <c r="BC36" s="858"/>
      <c r="BD36" s="858"/>
      <c r="BE36" s="854" t="s">
        <v>544</v>
      </c>
      <c r="BF36" s="854"/>
      <c r="BG36" s="854"/>
      <c r="BH36" s="854"/>
      <c r="BI36" s="855"/>
      <c r="BJ36" s="203"/>
      <c r="BK36" s="203"/>
      <c r="BL36" s="203"/>
      <c r="BM36" s="203"/>
      <c r="BN36" s="203"/>
      <c r="BO36" s="216"/>
      <c r="BP36" s="216"/>
      <c r="BQ36" s="213">
        <v>30</v>
      </c>
      <c r="BR36" s="214"/>
      <c r="BS36" s="789"/>
      <c r="BT36" s="790"/>
      <c r="BU36" s="790"/>
      <c r="BV36" s="790"/>
      <c r="BW36" s="790"/>
      <c r="BX36" s="790"/>
      <c r="BY36" s="790"/>
      <c r="BZ36" s="790"/>
      <c r="CA36" s="790"/>
      <c r="CB36" s="790"/>
      <c r="CC36" s="790"/>
      <c r="CD36" s="790"/>
      <c r="CE36" s="790"/>
      <c r="CF36" s="790"/>
      <c r="CG36" s="791"/>
      <c r="CH36" s="802"/>
      <c r="CI36" s="783"/>
      <c r="CJ36" s="783"/>
      <c r="CK36" s="783"/>
      <c r="CL36" s="803"/>
      <c r="CM36" s="802"/>
      <c r="CN36" s="783"/>
      <c r="CO36" s="783"/>
      <c r="CP36" s="783"/>
      <c r="CQ36" s="803"/>
      <c r="CR36" s="802"/>
      <c r="CS36" s="783"/>
      <c r="CT36" s="783"/>
      <c r="CU36" s="783"/>
      <c r="CV36" s="803"/>
      <c r="CW36" s="802"/>
      <c r="CX36" s="783"/>
      <c r="CY36" s="783"/>
      <c r="CZ36" s="783"/>
      <c r="DA36" s="803"/>
      <c r="DB36" s="802"/>
      <c r="DC36" s="783"/>
      <c r="DD36" s="783"/>
      <c r="DE36" s="783"/>
      <c r="DF36" s="803"/>
      <c r="DG36" s="802"/>
      <c r="DH36" s="783"/>
      <c r="DI36" s="783"/>
      <c r="DJ36" s="783"/>
      <c r="DK36" s="803"/>
      <c r="DL36" s="802"/>
      <c r="DM36" s="783"/>
      <c r="DN36" s="783"/>
      <c r="DO36" s="783"/>
      <c r="DP36" s="803"/>
      <c r="DQ36" s="802"/>
      <c r="DR36" s="783"/>
      <c r="DS36" s="783"/>
      <c r="DT36" s="783"/>
      <c r="DU36" s="803"/>
      <c r="DV36" s="804"/>
      <c r="DW36" s="787"/>
      <c r="DX36" s="787"/>
      <c r="DY36" s="787"/>
      <c r="DZ36" s="788"/>
      <c r="EA36" s="197"/>
    </row>
    <row r="37" spans="1:131" s="198" customFormat="1" ht="26.25" customHeight="1">
      <c r="A37" s="217">
        <v>10</v>
      </c>
      <c r="B37" s="773" t="s">
        <v>385</v>
      </c>
      <c r="C37" s="774"/>
      <c r="D37" s="774"/>
      <c r="E37" s="774"/>
      <c r="F37" s="774"/>
      <c r="G37" s="774"/>
      <c r="H37" s="774"/>
      <c r="I37" s="774"/>
      <c r="J37" s="774"/>
      <c r="K37" s="774"/>
      <c r="L37" s="774"/>
      <c r="M37" s="774"/>
      <c r="N37" s="774"/>
      <c r="O37" s="774"/>
      <c r="P37" s="775"/>
      <c r="Q37" s="852">
        <v>71</v>
      </c>
      <c r="R37" s="853"/>
      <c r="S37" s="853"/>
      <c r="T37" s="853"/>
      <c r="U37" s="853"/>
      <c r="V37" s="853">
        <v>71</v>
      </c>
      <c r="W37" s="853"/>
      <c r="X37" s="853"/>
      <c r="Y37" s="853"/>
      <c r="Z37" s="853"/>
      <c r="AA37" s="853">
        <v>0</v>
      </c>
      <c r="AB37" s="853"/>
      <c r="AC37" s="853"/>
      <c r="AD37" s="853"/>
      <c r="AE37" s="779"/>
      <c r="AF37" s="781">
        <v>0</v>
      </c>
      <c r="AG37" s="777"/>
      <c r="AH37" s="777"/>
      <c r="AI37" s="777"/>
      <c r="AJ37" s="780"/>
      <c r="AK37" s="856">
        <v>3</v>
      </c>
      <c r="AL37" s="857"/>
      <c r="AM37" s="857"/>
      <c r="AN37" s="857"/>
      <c r="AO37" s="857"/>
      <c r="AP37" s="857" t="s">
        <v>487</v>
      </c>
      <c r="AQ37" s="857"/>
      <c r="AR37" s="857"/>
      <c r="AS37" s="857"/>
      <c r="AT37" s="857"/>
      <c r="AU37" s="857" t="s">
        <v>487</v>
      </c>
      <c r="AV37" s="857"/>
      <c r="AW37" s="857"/>
      <c r="AX37" s="857"/>
      <c r="AY37" s="857"/>
      <c r="AZ37" s="858" t="s">
        <v>487</v>
      </c>
      <c r="BA37" s="858"/>
      <c r="BB37" s="858"/>
      <c r="BC37" s="858"/>
      <c r="BD37" s="858"/>
      <c r="BE37" s="854" t="s">
        <v>544</v>
      </c>
      <c r="BF37" s="854"/>
      <c r="BG37" s="854"/>
      <c r="BH37" s="854"/>
      <c r="BI37" s="855"/>
      <c r="BJ37" s="203"/>
      <c r="BK37" s="203"/>
      <c r="BL37" s="203"/>
      <c r="BM37" s="203"/>
      <c r="BN37" s="203"/>
      <c r="BO37" s="216"/>
      <c r="BP37" s="216"/>
      <c r="BQ37" s="213">
        <v>31</v>
      </c>
      <c r="BR37" s="214"/>
      <c r="BS37" s="789"/>
      <c r="BT37" s="790"/>
      <c r="BU37" s="790"/>
      <c r="BV37" s="790"/>
      <c r="BW37" s="790"/>
      <c r="BX37" s="790"/>
      <c r="BY37" s="790"/>
      <c r="BZ37" s="790"/>
      <c r="CA37" s="790"/>
      <c r="CB37" s="790"/>
      <c r="CC37" s="790"/>
      <c r="CD37" s="790"/>
      <c r="CE37" s="790"/>
      <c r="CF37" s="790"/>
      <c r="CG37" s="791"/>
      <c r="CH37" s="802"/>
      <c r="CI37" s="783"/>
      <c r="CJ37" s="783"/>
      <c r="CK37" s="783"/>
      <c r="CL37" s="803"/>
      <c r="CM37" s="802"/>
      <c r="CN37" s="783"/>
      <c r="CO37" s="783"/>
      <c r="CP37" s="783"/>
      <c r="CQ37" s="803"/>
      <c r="CR37" s="802"/>
      <c r="CS37" s="783"/>
      <c r="CT37" s="783"/>
      <c r="CU37" s="783"/>
      <c r="CV37" s="803"/>
      <c r="CW37" s="802"/>
      <c r="CX37" s="783"/>
      <c r="CY37" s="783"/>
      <c r="CZ37" s="783"/>
      <c r="DA37" s="803"/>
      <c r="DB37" s="802"/>
      <c r="DC37" s="783"/>
      <c r="DD37" s="783"/>
      <c r="DE37" s="783"/>
      <c r="DF37" s="803"/>
      <c r="DG37" s="802"/>
      <c r="DH37" s="783"/>
      <c r="DI37" s="783"/>
      <c r="DJ37" s="783"/>
      <c r="DK37" s="803"/>
      <c r="DL37" s="802"/>
      <c r="DM37" s="783"/>
      <c r="DN37" s="783"/>
      <c r="DO37" s="783"/>
      <c r="DP37" s="803"/>
      <c r="DQ37" s="802"/>
      <c r="DR37" s="783"/>
      <c r="DS37" s="783"/>
      <c r="DT37" s="783"/>
      <c r="DU37" s="803"/>
      <c r="DV37" s="804"/>
      <c r="DW37" s="787"/>
      <c r="DX37" s="787"/>
      <c r="DY37" s="787"/>
      <c r="DZ37" s="788"/>
      <c r="EA37" s="197"/>
    </row>
    <row r="38" spans="1:131" s="198" customFormat="1" ht="26.25" customHeight="1">
      <c r="A38" s="217">
        <v>11</v>
      </c>
      <c r="B38" s="773" t="s">
        <v>386</v>
      </c>
      <c r="C38" s="774"/>
      <c r="D38" s="774"/>
      <c r="E38" s="774"/>
      <c r="F38" s="774"/>
      <c r="G38" s="774"/>
      <c r="H38" s="774"/>
      <c r="I38" s="774"/>
      <c r="J38" s="774"/>
      <c r="K38" s="774"/>
      <c r="L38" s="774"/>
      <c r="M38" s="774"/>
      <c r="N38" s="774"/>
      <c r="O38" s="774"/>
      <c r="P38" s="775"/>
      <c r="Q38" s="852">
        <v>301</v>
      </c>
      <c r="R38" s="853"/>
      <c r="S38" s="853"/>
      <c r="T38" s="853"/>
      <c r="U38" s="853"/>
      <c r="V38" s="853">
        <v>301</v>
      </c>
      <c r="W38" s="853"/>
      <c r="X38" s="853"/>
      <c r="Y38" s="853"/>
      <c r="Z38" s="853"/>
      <c r="AA38" s="853" t="s">
        <v>487</v>
      </c>
      <c r="AB38" s="853"/>
      <c r="AC38" s="853"/>
      <c r="AD38" s="853"/>
      <c r="AE38" s="779"/>
      <c r="AF38" s="781" t="s">
        <v>487</v>
      </c>
      <c r="AG38" s="777"/>
      <c r="AH38" s="777"/>
      <c r="AI38" s="777"/>
      <c r="AJ38" s="780"/>
      <c r="AK38" s="856">
        <v>236</v>
      </c>
      <c r="AL38" s="857"/>
      <c r="AM38" s="857"/>
      <c r="AN38" s="857"/>
      <c r="AO38" s="857"/>
      <c r="AP38" s="857">
        <v>2003</v>
      </c>
      <c r="AQ38" s="857"/>
      <c r="AR38" s="857"/>
      <c r="AS38" s="857"/>
      <c r="AT38" s="857"/>
      <c r="AU38" s="857">
        <v>1917</v>
      </c>
      <c r="AV38" s="857"/>
      <c r="AW38" s="857"/>
      <c r="AX38" s="857"/>
      <c r="AY38" s="857"/>
      <c r="AZ38" s="858" t="s">
        <v>487</v>
      </c>
      <c r="BA38" s="858"/>
      <c r="BB38" s="858"/>
      <c r="BC38" s="858"/>
      <c r="BD38" s="858"/>
      <c r="BE38" s="854" t="s">
        <v>544</v>
      </c>
      <c r="BF38" s="854"/>
      <c r="BG38" s="854"/>
      <c r="BH38" s="854"/>
      <c r="BI38" s="855"/>
      <c r="BJ38" s="203"/>
      <c r="BK38" s="203"/>
      <c r="BL38" s="203"/>
      <c r="BM38" s="203"/>
      <c r="BN38" s="203"/>
      <c r="BO38" s="216"/>
      <c r="BP38" s="216"/>
      <c r="BQ38" s="213">
        <v>32</v>
      </c>
      <c r="BR38" s="214"/>
      <c r="BS38" s="789"/>
      <c r="BT38" s="790"/>
      <c r="BU38" s="790"/>
      <c r="BV38" s="790"/>
      <c r="BW38" s="790"/>
      <c r="BX38" s="790"/>
      <c r="BY38" s="790"/>
      <c r="BZ38" s="790"/>
      <c r="CA38" s="790"/>
      <c r="CB38" s="790"/>
      <c r="CC38" s="790"/>
      <c r="CD38" s="790"/>
      <c r="CE38" s="790"/>
      <c r="CF38" s="790"/>
      <c r="CG38" s="791"/>
      <c r="CH38" s="802"/>
      <c r="CI38" s="783"/>
      <c r="CJ38" s="783"/>
      <c r="CK38" s="783"/>
      <c r="CL38" s="803"/>
      <c r="CM38" s="802"/>
      <c r="CN38" s="783"/>
      <c r="CO38" s="783"/>
      <c r="CP38" s="783"/>
      <c r="CQ38" s="803"/>
      <c r="CR38" s="802"/>
      <c r="CS38" s="783"/>
      <c r="CT38" s="783"/>
      <c r="CU38" s="783"/>
      <c r="CV38" s="803"/>
      <c r="CW38" s="802"/>
      <c r="CX38" s="783"/>
      <c r="CY38" s="783"/>
      <c r="CZ38" s="783"/>
      <c r="DA38" s="803"/>
      <c r="DB38" s="802"/>
      <c r="DC38" s="783"/>
      <c r="DD38" s="783"/>
      <c r="DE38" s="783"/>
      <c r="DF38" s="803"/>
      <c r="DG38" s="802"/>
      <c r="DH38" s="783"/>
      <c r="DI38" s="783"/>
      <c r="DJ38" s="783"/>
      <c r="DK38" s="803"/>
      <c r="DL38" s="802"/>
      <c r="DM38" s="783"/>
      <c r="DN38" s="783"/>
      <c r="DO38" s="783"/>
      <c r="DP38" s="803"/>
      <c r="DQ38" s="802"/>
      <c r="DR38" s="783"/>
      <c r="DS38" s="783"/>
      <c r="DT38" s="783"/>
      <c r="DU38" s="803"/>
      <c r="DV38" s="804"/>
      <c r="DW38" s="787"/>
      <c r="DX38" s="787"/>
      <c r="DY38" s="787"/>
      <c r="DZ38" s="788"/>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852"/>
      <c r="R39" s="853"/>
      <c r="S39" s="853"/>
      <c r="T39" s="853"/>
      <c r="U39" s="853"/>
      <c r="V39" s="853"/>
      <c r="W39" s="853"/>
      <c r="X39" s="853"/>
      <c r="Y39" s="853"/>
      <c r="Z39" s="853"/>
      <c r="AA39" s="853"/>
      <c r="AB39" s="853"/>
      <c r="AC39" s="853"/>
      <c r="AD39" s="853"/>
      <c r="AE39" s="779"/>
      <c r="AF39" s="781"/>
      <c r="AG39" s="777"/>
      <c r="AH39" s="777"/>
      <c r="AI39" s="777"/>
      <c r="AJ39" s="780"/>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3"/>
      <c r="BK39" s="203"/>
      <c r="BL39" s="203"/>
      <c r="BM39" s="203"/>
      <c r="BN39" s="203"/>
      <c r="BO39" s="216"/>
      <c r="BP39" s="216"/>
      <c r="BQ39" s="213">
        <v>33</v>
      </c>
      <c r="BR39" s="214"/>
      <c r="BS39" s="789"/>
      <c r="BT39" s="790"/>
      <c r="BU39" s="790"/>
      <c r="BV39" s="790"/>
      <c r="BW39" s="790"/>
      <c r="BX39" s="790"/>
      <c r="BY39" s="790"/>
      <c r="BZ39" s="790"/>
      <c r="CA39" s="790"/>
      <c r="CB39" s="790"/>
      <c r="CC39" s="790"/>
      <c r="CD39" s="790"/>
      <c r="CE39" s="790"/>
      <c r="CF39" s="790"/>
      <c r="CG39" s="791"/>
      <c r="CH39" s="802"/>
      <c r="CI39" s="783"/>
      <c r="CJ39" s="783"/>
      <c r="CK39" s="783"/>
      <c r="CL39" s="803"/>
      <c r="CM39" s="802"/>
      <c r="CN39" s="783"/>
      <c r="CO39" s="783"/>
      <c r="CP39" s="783"/>
      <c r="CQ39" s="803"/>
      <c r="CR39" s="802"/>
      <c r="CS39" s="783"/>
      <c r="CT39" s="783"/>
      <c r="CU39" s="783"/>
      <c r="CV39" s="803"/>
      <c r="CW39" s="802"/>
      <c r="CX39" s="783"/>
      <c r="CY39" s="783"/>
      <c r="CZ39" s="783"/>
      <c r="DA39" s="803"/>
      <c r="DB39" s="802"/>
      <c r="DC39" s="783"/>
      <c r="DD39" s="783"/>
      <c r="DE39" s="783"/>
      <c r="DF39" s="803"/>
      <c r="DG39" s="802"/>
      <c r="DH39" s="783"/>
      <c r="DI39" s="783"/>
      <c r="DJ39" s="783"/>
      <c r="DK39" s="803"/>
      <c r="DL39" s="802"/>
      <c r="DM39" s="783"/>
      <c r="DN39" s="783"/>
      <c r="DO39" s="783"/>
      <c r="DP39" s="803"/>
      <c r="DQ39" s="802"/>
      <c r="DR39" s="783"/>
      <c r="DS39" s="783"/>
      <c r="DT39" s="783"/>
      <c r="DU39" s="803"/>
      <c r="DV39" s="804"/>
      <c r="DW39" s="787"/>
      <c r="DX39" s="787"/>
      <c r="DY39" s="787"/>
      <c r="DZ39" s="788"/>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852"/>
      <c r="R40" s="853"/>
      <c r="S40" s="853"/>
      <c r="T40" s="853"/>
      <c r="U40" s="853"/>
      <c r="V40" s="853"/>
      <c r="W40" s="853"/>
      <c r="X40" s="853"/>
      <c r="Y40" s="853"/>
      <c r="Z40" s="853"/>
      <c r="AA40" s="853"/>
      <c r="AB40" s="853"/>
      <c r="AC40" s="853"/>
      <c r="AD40" s="853"/>
      <c r="AE40" s="779"/>
      <c r="AF40" s="781"/>
      <c r="AG40" s="777"/>
      <c r="AH40" s="777"/>
      <c r="AI40" s="777"/>
      <c r="AJ40" s="780"/>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3"/>
      <c r="BK40" s="203"/>
      <c r="BL40" s="203"/>
      <c r="BM40" s="203"/>
      <c r="BN40" s="203"/>
      <c r="BO40" s="216"/>
      <c r="BP40" s="216"/>
      <c r="BQ40" s="213">
        <v>34</v>
      </c>
      <c r="BR40" s="214"/>
      <c r="BS40" s="789"/>
      <c r="BT40" s="790"/>
      <c r="BU40" s="790"/>
      <c r="BV40" s="790"/>
      <c r="BW40" s="790"/>
      <c r="BX40" s="790"/>
      <c r="BY40" s="790"/>
      <c r="BZ40" s="790"/>
      <c r="CA40" s="790"/>
      <c r="CB40" s="790"/>
      <c r="CC40" s="790"/>
      <c r="CD40" s="790"/>
      <c r="CE40" s="790"/>
      <c r="CF40" s="790"/>
      <c r="CG40" s="791"/>
      <c r="CH40" s="802"/>
      <c r="CI40" s="783"/>
      <c r="CJ40" s="783"/>
      <c r="CK40" s="783"/>
      <c r="CL40" s="803"/>
      <c r="CM40" s="802"/>
      <c r="CN40" s="783"/>
      <c r="CO40" s="783"/>
      <c r="CP40" s="783"/>
      <c r="CQ40" s="803"/>
      <c r="CR40" s="802"/>
      <c r="CS40" s="783"/>
      <c r="CT40" s="783"/>
      <c r="CU40" s="783"/>
      <c r="CV40" s="803"/>
      <c r="CW40" s="802"/>
      <c r="CX40" s="783"/>
      <c r="CY40" s="783"/>
      <c r="CZ40" s="783"/>
      <c r="DA40" s="803"/>
      <c r="DB40" s="802"/>
      <c r="DC40" s="783"/>
      <c r="DD40" s="783"/>
      <c r="DE40" s="783"/>
      <c r="DF40" s="803"/>
      <c r="DG40" s="802"/>
      <c r="DH40" s="783"/>
      <c r="DI40" s="783"/>
      <c r="DJ40" s="783"/>
      <c r="DK40" s="803"/>
      <c r="DL40" s="802"/>
      <c r="DM40" s="783"/>
      <c r="DN40" s="783"/>
      <c r="DO40" s="783"/>
      <c r="DP40" s="803"/>
      <c r="DQ40" s="802"/>
      <c r="DR40" s="783"/>
      <c r="DS40" s="783"/>
      <c r="DT40" s="783"/>
      <c r="DU40" s="803"/>
      <c r="DV40" s="804"/>
      <c r="DW40" s="787"/>
      <c r="DX40" s="787"/>
      <c r="DY40" s="787"/>
      <c r="DZ40" s="788"/>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852"/>
      <c r="R41" s="853"/>
      <c r="S41" s="853"/>
      <c r="T41" s="853"/>
      <c r="U41" s="853"/>
      <c r="V41" s="853"/>
      <c r="W41" s="853"/>
      <c r="X41" s="853"/>
      <c r="Y41" s="853"/>
      <c r="Z41" s="853"/>
      <c r="AA41" s="853"/>
      <c r="AB41" s="853"/>
      <c r="AC41" s="853"/>
      <c r="AD41" s="853"/>
      <c r="AE41" s="779"/>
      <c r="AF41" s="781"/>
      <c r="AG41" s="777"/>
      <c r="AH41" s="777"/>
      <c r="AI41" s="777"/>
      <c r="AJ41" s="780"/>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3"/>
      <c r="BK41" s="203"/>
      <c r="BL41" s="203"/>
      <c r="BM41" s="203"/>
      <c r="BN41" s="203"/>
      <c r="BO41" s="216"/>
      <c r="BP41" s="216"/>
      <c r="BQ41" s="213">
        <v>35</v>
      </c>
      <c r="BR41" s="214"/>
      <c r="BS41" s="789"/>
      <c r="BT41" s="790"/>
      <c r="BU41" s="790"/>
      <c r="BV41" s="790"/>
      <c r="BW41" s="790"/>
      <c r="BX41" s="790"/>
      <c r="BY41" s="790"/>
      <c r="BZ41" s="790"/>
      <c r="CA41" s="790"/>
      <c r="CB41" s="790"/>
      <c r="CC41" s="790"/>
      <c r="CD41" s="790"/>
      <c r="CE41" s="790"/>
      <c r="CF41" s="790"/>
      <c r="CG41" s="791"/>
      <c r="CH41" s="802"/>
      <c r="CI41" s="783"/>
      <c r="CJ41" s="783"/>
      <c r="CK41" s="783"/>
      <c r="CL41" s="803"/>
      <c r="CM41" s="802"/>
      <c r="CN41" s="783"/>
      <c r="CO41" s="783"/>
      <c r="CP41" s="783"/>
      <c r="CQ41" s="803"/>
      <c r="CR41" s="802"/>
      <c r="CS41" s="783"/>
      <c r="CT41" s="783"/>
      <c r="CU41" s="783"/>
      <c r="CV41" s="803"/>
      <c r="CW41" s="802"/>
      <c r="CX41" s="783"/>
      <c r="CY41" s="783"/>
      <c r="CZ41" s="783"/>
      <c r="DA41" s="803"/>
      <c r="DB41" s="802"/>
      <c r="DC41" s="783"/>
      <c r="DD41" s="783"/>
      <c r="DE41" s="783"/>
      <c r="DF41" s="803"/>
      <c r="DG41" s="802"/>
      <c r="DH41" s="783"/>
      <c r="DI41" s="783"/>
      <c r="DJ41" s="783"/>
      <c r="DK41" s="803"/>
      <c r="DL41" s="802"/>
      <c r="DM41" s="783"/>
      <c r="DN41" s="783"/>
      <c r="DO41" s="783"/>
      <c r="DP41" s="803"/>
      <c r="DQ41" s="802"/>
      <c r="DR41" s="783"/>
      <c r="DS41" s="783"/>
      <c r="DT41" s="783"/>
      <c r="DU41" s="803"/>
      <c r="DV41" s="804"/>
      <c r="DW41" s="787"/>
      <c r="DX41" s="787"/>
      <c r="DY41" s="787"/>
      <c r="DZ41" s="788"/>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852"/>
      <c r="R42" s="853"/>
      <c r="S42" s="853"/>
      <c r="T42" s="853"/>
      <c r="U42" s="853"/>
      <c r="V42" s="853"/>
      <c r="W42" s="853"/>
      <c r="X42" s="853"/>
      <c r="Y42" s="853"/>
      <c r="Z42" s="853"/>
      <c r="AA42" s="853"/>
      <c r="AB42" s="853"/>
      <c r="AC42" s="853"/>
      <c r="AD42" s="853"/>
      <c r="AE42" s="779"/>
      <c r="AF42" s="781"/>
      <c r="AG42" s="777"/>
      <c r="AH42" s="777"/>
      <c r="AI42" s="777"/>
      <c r="AJ42" s="780"/>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3"/>
      <c r="BK42" s="203"/>
      <c r="BL42" s="203"/>
      <c r="BM42" s="203"/>
      <c r="BN42" s="203"/>
      <c r="BO42" s="216"/>
      <c r="BP42" s="216"/>
      <c r="BQ42" s="213">
        <v>36</v>
      </c>
      <c r="BR42" s="214"/>
      <c r="BS42" s="789"/>
      <c r="BT42" s="790"/>
      <c r="BU42" s="790"/>
      <c r="BV42" s="790"/>
      <c r="BW42" s="790"/>
      <c r="BX42" s="790"/>
      <c r="BY42" s="790"/>
      <c r="BZ42" s="790"/>
      <c r="CA42" s="790"/>
      <c r="CB42" s="790"/>
      <c r="CC42" s="790"/>
      <c r="CD42" s="790"/>
      <c r="CE42" s="790"/>
      <c r="CF42" s="790"/>
      <c r="CG42" s="791"/>
      <c r="CH42" s="802"/>
      <c r="CI42" s="783"/>
      <c r="CJ42" s="783"/>
      <c r="CK42" s="783"/>
      <c r="CL42" s="803"/>
      <c r="CM42" s="802"/>
      <c r="CN42" s="783"/>
      <c r="CO42" s="783"/>
      <c r="CP42" s="783"/>
      <c r="CQ42" s="803"/>
      <c r="CR42" s="802"/>
      <c r="CS42" s="783"/>
      <c r="CT42" s="783"/>
      <c r="CU42" s="783"/>
      <c r="CV42" s="803"/>
      <c r="CW42" s="802"/>
      <c r="CX42" s="783"/>
      <c r="CY42" s="783"/>
      <c r="CZ42" s="783"/>
      <c r="DA42" s="803"/>
      <c r="DB42" s="802"/>
      <c r="DC42" s="783"/>
      <c r="DD42" s="783"/>
      <c r="DE42" s="783"/>
      <c r="DF42" s="803"/>
      <c r="DG42" s="802"/>
      <c r="DH42" s="783"/>
      <c r="DI42" s="783"/>
      <c r="DJ42" s="783"/>
      <c r="DK42" s="803"/>
      <c r="DL42" s="802"/>
      <c r="DM42" s="783"/>
      <c r="DN42" s="783"/>
      <c r="DO42" s="783"/>
      <c r="DP42" s="803"/>
      <c r="DQ42" s="802"/>
      <c r="DR42" s="783"/>
      <c r="DS42" s="783"/>
      <c r="DT42" s="783"/>
      <c r="DU42" s="803"/>
      <c r="DV42" s="804"/>
      <c r="DW42" s="787"/>
      <c r="DX42" s="787"/>
      <c r="DY42" s="787"/>
      <c r="DZ42" s="788"/>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852"/>
      <c r="R43" s="853"/>
      <c r="S43" s="853"/>
      <c r="T43" s="853"/>
      <c r="U43" s="853"/>
      <c r="V43" s="853"/>
      <c r="W43" s="853"/>
      <c r="X43" s="853"/>
      <c r="Y43" s="853"/>
      <c r="Z43" s="853"/>
      <c r="AA43" s="853"/>
      <c r="AB43" s="853"/>
      <c r="AC43" s="853"/>
      <c r="AD43" s="853"/>
      <c r="AE43" s="779"/>
      <c r="AF43" s="781"/>
      <c r="AG43" s="777"/>
      <c r="AH43" s="777"/>
      <c r="AI43" s="777"/>
      <c r="AJ43" s="780"/>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3"/>
      <c r="BK43" s="203"/>
      <c r="BL43" s="203"/>
      <c r="BM43" s="203"/>
      <c r="BN43" s="203"/>
      <c r="BO43" s="216"/>
      <c r="BP43" s="216"/>
      <c r="BQ43" s="213">
        <v>37</v>
      </c>
      <c r="BR43" s="214"/>
      <c r="BS43" s="789"/>
      <c r="BT43" s="790"/>
      <c r="BU43" s="790"/>
      <c r="BV43" s="790"/>
      <c r="BW43" s="790"/>
      <c r="BX43" s="790"/>
      <c r="BY43" s="790"/>
      <c r="BZ43" s="790"/>
      <c r="CA43" s="790"/>
      <c r="CB43" s="790"/>
      <c r="CC43" s="790"/>
      <c r="CD43" s="790"/>
      <c r="CE43" s="790"/>
      <c r="CF43" s="790"/>
      <c r="CG43" s="791"/>
      <c r="CH43" s="802"/>
      <c r="CI43" s="783"/>
      <c r="CJ43" s="783"/>
      <c r="CK43" s="783"/>
      <c r="CL43" s="803"/>
      <c r="CM43" s="802"/>
      <c r="CN43" s="783"/>
      <c r="CO43" s="783"/>
      <c r="CP43" s="783"/>
      <c r="CQ43" s="803"/>
      <c r="CR43" s="802"/>
      <c r="CS43" s="783"/>
      <c r="CT43" s="783"/>
      <c r="CU43" s="783"/>
      <c r="CV43" s="803"/>
      <c r="CW43" s="802"/>
      <c r="CX43" s="783"/>
      <c r="CY43" s="783"/>
      <c r="CZ43" s="783"/>
      <c r="DA43" s="803"/>
      <c r="DB43" s="802"/>
      <c r="DC43" s="783"/>
      <c r="DD43" s="783"/>
      <c r="DE43" s="783"/>
      <c r="DF43" s="803"/>
      <c r="DG43" s="802"/>
      <c r="DH43" s="783"/>
      <c r="DI43" s="783"/>
      <c r="DJ43" s="783"/>
      <c r="DK43" s="803"/>
      <c r="DL43" s="802"/>
      <c r="DM43" s="783"/>
      <c r="DN43" s="783"/>
      <c r="DO43" s="783"/>
      <c r="DP43" s="803"/>
      <c r="DQ43" s="802"/>
      <c r="DR43" s="783"/>
      <c r="DS43" s="783"/>
      <c r="DT43" s="783"/>
      <c r="DU43" s="803"/>
      <c r="DV43" s="804"/>
      <c r="DW43" s="787"/>
      <c r="DX43" s="787"/>
      <c r="DY43" s="787"/>
      <c r="DZ43" s="788"/>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852"/>
      <c r="R44" s="853"/>
      <c r="S44" s="853"/>
      <c r="T44" s="853"/>
      <c r="U44" s="853"/>
      <c r="V44" s="853"/>
      <c r="W44" s="853"/>
      <c r="X44" s="853"/>
      <c r="Y44" s="853"/>
      <c r="Z44" s="853"/>
      <c r="AA44" s="853"/>
      <c r="AB44" s="853"/>
      <c r="AC44" s="853"/>
      <c r="AD44" s="853"/>
      <c r="AE44" s="779"/>
      <c r="AF44" s="781"/>
      <c r="AG44" s="777"/>
      <c r="AH44" s="777"/>
      <c r="AI44" s="777"/>
      <c r="AJ44" s="780"/>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3"/>
      <c r="BK44" s="203"/>
      <c r="BL44" s="203"/>
      <c r="BM44" s="203"/>
      <c r="BN44" s="203"/>
      <c r="BO44" s="216"/>
      <c r="BP44" s="216"/>
      <c r="BQ44" s="213">
        <v>38</v>
      </c>
      <c r="BR44" s="214"/>
      <c r="BS44" s="789"/>
      <c r="BT44" s="790"/>
      <c r="BU44" s="790"/>
      <c r="BV44" s="790"/>
      <c r="BW44" s="790"/>
      <c r="BX44" s="790"/>
      <c r="BY44" s="790"/>
      <c r="BZ44" s="790"/>
      <c r="CA44" s="790"/>
      <c r="CB44" s="790"/>
      <c r="CC44" s="790"/>
      <c r="CD44" s="790"/>
      <c r="CE44" s="790"/>
      <c r="CF44" s="790"/>
      <c r="CG44" s="791"/>
      <c r="CH44" s="802"/>
      <c r="CI44" s="783"/>
      <c r="CJ44" s="783"/>
      <c r="CK44" s="783"/>
      <c r="CL44" s="803"/>
      <c r="CM44" s="802"/>
      <c r="CN44" s="783"/>
      <c r="CO44" s="783"/>
      <c r="CP44" s="783"/>
      <c r="CQ44" s="803"/>
      <c r="CR44" s="802"/>
      <c r="CS44" s="783"/>
      <c r="CT44" s="783"/>
      <c r="CU44" s="783"/>
      <c r="CV44" s="803"/>
      <c r="CW44" s="802"/>
      <c r="CX44" s="783"/>
      <c r="CY44" s="783"/>
      <c r="CZ44" s="783"/>
      <c r="DA44" s="803"/>
      <c r="DB44" s="802"/>
      <c r="DC44" s="783"/>
      <c r="DD44" s="783"/>
      <c r="DE44" s="783"/>
      <c r="DF44" s="803"/>
      <c r="DG44" s="802"/>
      <c r="DH44" s="783"/>
      <c r="DI44" s="783"/>
      <c r="DJ44" s="783"/>
      <c r="DK44" s="803"/>
      <c r="DL44" s="802"/>
      <c r="DM44" s="783"/>
      <c r="DN44" s="783"/>
      <c r="DO44" s="783"/>
      <c r="DP44" s="803"/>
      <c r="DQ44" s="802"/>
      <c r="DR44" s="783"/>
      <c r="DS44" s="783"/>
      <c r="DT44" s="783"/>
      <c r="DU44" s="803"/>
      <c r="DV44" s="804"/>
      <c r="DW44" s="787"/>
      <c r="DX44" s="787"/>
      <c r="DY44" s="787"/>
      <c r="DZ44" s="788"/>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852"/>
      <c r="R45" s="853"/>
      <c r="S45" s="853"/>
      <c r="T45" s="853"/>
      <c r="U45" s="853"/>
      <c r="V45" s="853"/>
      <c r="W45" s="853"/>
      <c r="X45" s="853"/>
      <c r="Y45" s="853"/>
      <c r="Z45" s="853"/>
      <c r="AA45" s="853"/>
      <c r="AB45" s="853"/>
      <c r="AC45" s="853"/>
      <c r="AD45" s="853"/>
      <c r="AE45" s="779"/>
      <c r="AF45" s="781"/>
      <c r="AG45" s="777"/>
      <c r="AH45" s="777"/>
      <c r="AI45" s="777"/>
      <c r="AJ45" s="780"/>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3"/>
      <c r="BK45" s="203"/>
      <c r="BL45" s="203"/>
      <c r="BM45" s="203"/>
      <c r="BN45" s="203"/>
      <c r="BO45" s="216"/>
      <c r="BP45" s="216"/>
      <c r="BQ45" s="213">
        <v>39</v>
      </c>
      <c r="BR45" s="214"/>
      <c r="BS45" s="789"/>
      <c r="BT45" s="790"/>
      <c r="BU45" s="790"/>
      <c r="BV45" s="790"/>
      <c r="BW45" s="790"/>
      <c r="BX45" s="790"/>
      <c r="BY45" s="790"/>
      <c r="BZ45" s="790"/>
      <c r="CA45" s="790"/>
      <c r="CB45" s="790"/>
      <c r="CC45" s="790"/>
      <c r="CD45" s="790"/>
      <c r="CE45" s="790"/>
      <c r="CF45" s="790"/>
      <c r="CG45" s="791"/>
      <c r="CH45" s="802"/>
      <c r="CI45" s="783"/>
      <c r="CJ45" s="783"/>
      <c r="CK45" s="783"/>
      <c r="CL45" s="803"/>
      <c r="CM45" s="802"/>
      <c r="CN45" s="783"/>
      <c r="CO45" s="783"/>
      <c r="CP45" s="783"/>
      <c r="CQ45" s="803"/>
      <c r="CR45" s="802"/>
      <c r="CS45" s="783"/>
      <c r="CT45" s="783"/>
      <c r="CU45" s="783"/>
      <c r="CV45" s="803"/>
      <c r="CW45" s="802"/>
      <c r="CX45" s="783"/>
      <c r="CY45" s="783"/>
      <c r="CZ45" s="783"/>
      <c r="DA45" s="803"/>
      <c r="DB45" s="802"/>
      <c r="DC45" s="783"/>
      <c r="DD45" s="783"/>
      <c r="DE45" s="783"/>
      <c r="DF45" s="803"/>
      <c r="DG45" s="802"/>
      <c r="DH45" s="783"/>
      <c r="DI45" s="783"/>
      <c r="DJ45" s="783"/>
      <c r="DK45" s="803"/>
      <c r="DL45" s="802"/>
      <c r="DM45" s="783"/>
      <c r="DN45" s="783"/>
      <c r="DO45" s="783"/>
      <c r="DP45" s="803"/>
      <c r="DQ45" s="802"/>
      <c r="DR45" s="783"/>
      <c r="DS45" s="783"/>
      <c r="DT45" s="783"/>
      <c r="DU45" s="803"/>
      <c r="DV45" s="804"/>
      <c r="DW45" s="787"/>
      <c r="DX45" s="787"/>
      <c r="DY45" s="787"/>
      <c r="DZ45" s="788"/>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852"/>
      <c r="R46" s="853"/>
      <c r="S46" s="853"/>
      <c r="T46" s="853"/>
      <c r="U46" s="853"/>
      <c r="V46" s="853"/>
      <c r="W46" s="853"/>
      <c r="X46" s="853"/>
      <c r="Y46" s="853"/>
      <c r="Z46" s="853"/>
      <c r="AA46" s="853"/>
      <c r="AB46" s="853"/>
      <c r="AC46" s="853"/>
      <c r="AD46" s="853"/>
      <c r="AE46" s="779"/>
      <c r="AF46" s="781"/>
      <c r="AG46" s="777"/>
      <c r="AH46" s="777"/>
      <c r="AI46" s="777"/>
      <c r="AJ46" s="780"/>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3"/>
      <c r="BK46" s="203"/>
      <c r="BL46" s="203"/>
      <c r="BM46" s="203"/>
      <c r="BN46" s="203"/>
      <c r="BO46" s="216"/>
      <c r="BP46" s="216"/>
      <c r="BQ46" s="213">
        <v>40</v>
      </c>
      <c r="BR46" s="214"/>
      <c r="BS46" s="789"/>
      <c r="BT46" s="790"/>
      <c r="BU46" s="790"/>
      <c r="BV46" s="790"/>
      <c r="BW46" s="790"/>
      <c r="BX46" s="790"/>
      <c r="BY46" s="790"/>
      <c r="BZ46" s="790"/>
      <c r="CA46" s="790"/>
      <c r="CB46" s="790"/>
      <c r="CC46" s="790"/>
      <c r="CD46" s="790"/>
      <c r="CE46" s="790"/>
      <c r="CF46" s="790"/>
      <c r="CG46" s="791"/>
      <c r="CH46" s="802"/>
      <c r="CI46" s="783"/>
      <c r="CJ46" s="783"/>
      <c r="CK46" s="783"/>
      <c r="CL46" s="803"/>
      <c r="CM46" s="802"/>
      <c r="CN46" s="783"/>
      <c r="CO46" s="783"/>
      <c r="CP46" s="783"/>
      <c r="CQ46" s="803"/>
      <c r="CR46" s="802"/>
      <c r="CS46" s="783"/>
      <c r="CT46" s="783"/>
      <c r="CU46" s="783"/>
      <c r="CV46" s="803"/>
      <c r="CW46" s="802"/>
      <c r="CX46" s="783"/>
      <c r="CY46" s="783"/>
      <c r="CZ46" s="783"/>
      <c r="DA46" s="803"/>
      <c r="DB46" s="802"/>
      <c r="DC46" s="783"/>
      <c r="DD46" s="783"/>
      <c r="DE46" s="783"/>
      <c r="DF46" s="803"/>
      <c r="DG46" s="802"/>
      <c r="DH46" s="783"/>
      <c r="DI46" s="783"/>
      <c r="DJ46" s="783"/>
      <c r="DK46" s="803"/>
      <c r="DL46" s="802"/>
      <c r="DM46" s="783"/>
      <c r="DN46" s="783"/>
      <c r="DO46" s="783"/>
      <c r="DP46" s="803"/>
      <c r="DQ46" s="802"/>
      <c r="DR46" s="783"/>
      <c r="DS46" s="783"/>
      <c r="DT46" s="783"/>
      <c r="DU46" s="803"/>
      <c r="DV46" s="804"/>
      <c r="DW46" s="787"/>
      <c r="DX46" s="787"/>
      <c r="DY46" s="787"/>
      <c r="DZ46" s="788"/>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852"/>
      <c r="R47" s="853"/>
      <c r="S47" s="853"/>
      <c r="T47" s="853"/>
      <c r="U47" s="853"/>
      <c r="V47" s="853"/>
      <c r="W47" s="853"/>
      <c r="X47" s="853"/>
      <c r="Y47" s="853"/>
      <c r="Z47" s="853"/>
      <c r="AA47" s="853"/>
      <c r="AB47" s="853"/>
      <c r="AC47" s="853"/>
      <c r="AD47" s="853"/>
      <c r="AE47" s="779"/>
      <c r="AF47" s="781"/>
      <c r="AG47" s="777"/>
      <c r="AH47" s="777"/>
      <c r="AI47" s="777"/>
      <c r="AJ47" s="780"/>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3"/>
      <c r="BK47" s="203"/>
      <c r="BL47" s="203"/>
      <c r="BM47" s="203"/>
      <c r="BN47" s="203"/>
      <c r="BO47" s="216"/>
      <c r="BP47" s="216"/>
      <c r="BQ47" s="213">
        <v>41</v>
      </c>
      <c r="BR47" s="214"/>
      <c r="BS47" s="789"/>
      <c r="BT47" s="790"/>
      <c r="BU47" s="790"/>
      <c r="BV47" s="790"/>
      <c r="BW47" s="790"/>
      <c r="BX47" s="790"/>
      <c r="BY47" s="790"/>
      <c r="BZ47" s="790"/>
      <c r="CA47" s="790"/>
      <c r="CB47" s="790"/>
      <c r="CC47" s="790"/>
      <c r="CD47" s="790"/>
      <c r="CE47" s="790"/>
      <c r="CF47" s="790"/>
      <c r="CG47" s="791"/>
      <c r="CH47" s="802"/>
      <c r="CI47" s="783"/>
      <c r="CJ47" s="783"/>
      <c r="CK47" s="783"/>
      <c r="CL47" s="803"/>
      <c r="CM47" s="802"/>
      <c r="CN47" s="783"/>
      <c r="CO47" s="783"/>
      <c r="CP47" s="783"/>
      <c r="CQ47" s="803"/>
      <c r="CR47" s="802"/>
      <c r="CS47" s="783"/>
      <c r="CT47" s="783"/>
      <c r="CU47" s="783"/>
      <c r="CV47" s="803"/>
      <c r="CW47" s="802"/>
      <c r="CX47" s="783"/>
      <c r="CY47" s="783"/>
      <c r="CZ47" s="783"/>
      <c r="DA47" s="803"/>
      <c r="DB47" s="802"/>
      <c r="DC47" s="783"/>
      <c r="DD47" s="783"/>
      <c r="DE47" s="783"/>
      <c r="DF47" s="803"/>
      <c r="DG47" s="802"/>
      <c r="DH47" s="783"/>
      <c r="DI47" s="783"/>
      <c r="DJ47" s="783"/>
      <c r="DK47" s="803"/>
      <c r="DL47" s="802"/>
      <c r="DM47" s="783"/>
      <c r="DN47" s="783"/>
      <c r="DO47" s="783"/>
      <c r="DP47" s="803"/>
      <c r="DQ47" s="802"/>
      <c r="DR47" s="783"/>
      <c r="DS47" s="783"/>
      <c r="DT47" s="783"/>
      <c r="DU47" s="803"/>
      <c r="DV47" s="804"/>
      <c r="DW47" s="787"/>
      <c r="DX47" s="787"/>
      <c r="DY47" s="787"/>
      <c r="DZ47" s="788"/>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852"/>
      <c r="R48" s="853"/>
      <c r="S48" s="853"/>
      <c r="T48" s="853"/>
      <c r="U48" s="853"/>
      <c r="V48" s="853"/>
      <c r="W48" s="853"/>
      <c r="X48" s="853"/>
      <c r="Y48" s="853"/>
      <c r="Z48" s="853"/>
      <c r="AA48" s="853"/>
      <c r="AB48" s="853"/>
      <c r="AC48" s="853"/>
      <c r="AD48" s="853"/>
      <c r="AE48" s="779"/>
      <c r="AF48" s="781"/>
      <c r="AG48" s="777"/>
      <c r="AH48" s="777"/>
      <c r="AI48" s="777"/>
      <c r="AJ48" s="780"/>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3"/>
      <c r="BK48" s="203"/>
      <c r="BL48" s="203"/>
      <c r="BM48" s="203"/>
      <c r="BN48" s="203"/>
      <c r="BO48" s="216"/>
      <c r="BP48" s="216"/>
      <c r="BQ48" s="213">
        <v>42</v>
      </c>
      <c r="BR48" s="214"/>
      <c r="BS48" s="789"/>
      <c r="BT48" s="790"/>
      <c r="BU48" s="790"/>
      <c r="BV48" s="790"/>
      <c r="BW48" s="790"/>
      <c r="BX48" s="790"/>
      <c r="BY48" s="790"/>
      <c r="BZ48" s="790"/>
      <c r="CA48" s="790"/>
      <c r="CB48" s="790"/>
      <c r="CC48" s="790"/>
      <c r="CD48" s="790"/>
      <c r="CE48" s="790"/>
      <c r="CF48" s="790"/>
      <c r="CG48" s="791"/>
      <c r="CH48" s="802"/>
      <c r="CI48" s="783"/>
      <c r="CJ48" s="783"/>
      <c r="CK48" s="783"/>
      <c r="CL48" s="803"/>
      <c r="CM48" s="802"/>
      <c r="CN48" s="783"/>
      <c r="CO48" s="783"/>
      <c r="CP48" s="783"/>
      <c r="CQ48" s="803"/>
      <c r="CR48" s="802"/>
      <c r="CS48" s="783"/>
      <c r="CT48" s="783"/>
      <c r="CU48" s="783"/>
      <c r="CV48" s="803"/>
      <c r="CW48" s="802"/>
      <c r="CX48" s="783"/>
      <c r="CY48" s="783"/>
      <c r="CZ48" s="783"/>
      <c r="DA48" s="803"/>
      <c r="DB48" s="802"/>
      <c r="DC48" s="783"/>
      <c r="DD48" s="783"/>
      <c r="DE48" s="783"/>
      <c r="DF48" s="803"/>
      <c r="DG48" s="802"/>
      <c r="DH48" s="783"/>
      <c r="DI48" s="783"/>
      <c r="DJ48" s="783"/>
      <c r="DK48" s="803"/>
      <c r="DL48" s="802"/>
      <c r="DM48" s="783"/>
      <c r="DN48" s="783"/>
      <c r="DO48" s="783"/>
      <c r="DP48" s="803"/>
      <c r="DQ48" s="802"/>
      <c r="DR48" s="783"/>
      <c r="DS48" s="783"/>
      <c r="DT48" s="783"/>
      <c r="DU48" s="803"/>
      <c r="DV48" s="804"/>
      <c r="DW48" s="787"/>
      <c r="DX48" s="787"/>
      <c r="DY48" s="787"/>
      <c r="DZ48" s="788"/>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852"/>
      <c r="R49" s="853"/>
      <c r="S49" s="853"/>
      <c r="T49" s="853"/>
      <c r="U49" s="853"/>
      <c r="V49" s="853"/>
      <c r="W49" s="853"/>
      <c r="X49" s="853"/>
      <c r="Y49" s="853"/>
      <c r="Z49" s="853"/>
      <c r="AA49" s="853"/>
      <c r="AB49" s="853"/>
      <c r="AC49" s="853"/>
      <c r="AD49" s="853"/>
      <c r="AE49" s="779"/>
      <c r="AF49" s="781"/>
      <c r="AG49" s="777"/>
      <c r="AH49" s="777"/>
      <c r="AI49" s="777"/>
      <c r="AJ49" s="780"/>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3"/>
      <c r="BK49" s="203"/>
      <c r="BL49" s="203"/>
      <c r="BM49" s="203"/>
      <c r="BN49" s="203"/>
      <c r="BO49" s="216"/>
      <c r="BP49" s="216"/>
      <c r="BQ49" s="213">
        <v>43</v>
      </c>
      <c r="BR49" s="214"/>
      <c r="BS49" s="789"/>
      <c r="BT49" s="790"/>
      <c r="BU49" s="790"/>
      <c r="BV49" s="790"/>
      <c r="BW49" s="790"/>
      <c r="BX49" s="790"/>
      <c r="BY49" s="790"/>
      <c r="BZ49" s="790"/>
      <c r="CA49" s="790"/>
      <c r="CB49" s="790"/>
      <c r="CC49" s="790"/>
      <c r="CD49" s="790"/>
      <c r="CE49" s="790"/>
      <c r="CF49" s="790"/>
      <c r="CG49" s="791"/>
      <c r="CH49" s="802"/>
      <c r="CI49" s="783"/>
      <c r="CJ49" s="783"/>
      <c r="CK49" s="783"/>
      <c r="CL49" s="803"/>
      <c r="CM49" s="802"/>
      <c r="CN49" s="783"/>
      <c r="CO49" s="783"/>
      <c r="CP49" s="783"/>
      <c r="CQ49" s="803"/>
      <c r="CR49" s="802"/>
      <c r="CS49" s="783"/>
      <c r="CT49" s="783"/>
      <c r="CU49" s="783"/>
      <c r="CV49" s="803"/>
      <c r="CW49" s="802"/>
      <c r="CX49" s="783"/>
      <c r="CY49" s="783"/>
      <c r="CZ49" s="783"/>
      <c r="DA49" s="803"/>
      <c r="DB49" s="802"/>
      <c r="DC49" s="783"/>
      <c r="DD49" s="783"/>
      <c r="DE49" s="783"/>
      <c r="DF49" s="803"/>
      <c r="DG49" s="802"/>
      <c r="DH49" s="783"/>
      <c r="DI49" s="783"/>
      <c r="DJ49" s="783"/>
      <c r="DK49" s="803"/>
      <c r="DL49" s="802"/>
      <c r="DM49" s="783"/>
      <c r="DN49" s="783"/>
      <c r="DO49" s="783"/>
      <c r="DP49" s="803"/>
      <c r="DQ49" s="802"/>
      <c r="DR49" s="783"/>
      <c r="DS49" s="783"/>
      <c r="DT49" s="783"/>
      <c r="DU49" s="803"/>
      <c r="DV49" s="804"/>
      <c r="DW49" s="787"/>
      <c r="DX49" s="787"/>
      <c r="DY49" s="787"/>
      <c r="DZ49" s="788"/>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9"/>
      <c r="R50" s="860"/>
      <c r="S50" s="860"/>
      <c r="T50" s="860"/>
      <c r="U50" s="860"/>
      <c r="V50" s="860"/>
      <c r="W50" s="860"/>
      <c r="X50" s="860"/>
      <c r="Y50" s="860"/>
      <c r="Z50" s="860"/>
      <c r="AA50" s="860"/>
      <c r="AB50" s="860"/>
      <c r="AC50" s="860"/>
      <c r="AD50" s="860"/>
      <c r="AE50" s="861"/>
      <c r="AF50" s="781"/>
      <c r="AG50" s="777"/>
      <c r="AH50" s="777"/>
      <c r="AI50" s="777"/>
      <c r="AJ50" s="780"/>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3"/>
      <c r="BK50" s="203"/>
      <c r="BL50" s="203"/>
      <c r="BM50" s="203"/>
      <c r="BN50" s="203"/>
      <c r="BO50" s="216"/>
      <c r="BP50" s="216"/>
      <c r="BQ50" s="213">
        <v>44</v>
      </c>
      <c r="BR50" s="214"/>
      <c r="BS50" s="789"/>
      <c r="BT50" s="790"/>
      <c r="BU50" s="790"/>
      <c r="BV50" s="790"/>
      <c r="BW50" s="790"/>
      <c r="BX50" s="790"/>
      <c r="BY50" s="790"/>
      <c r="BZ50" s="790"/>
      <c r="CA50" s="790"/>
      <c r="CB50" s="790"/>
      <c r="CC50" s="790"/>
      <c r="CD50" s="790"/>
      <c r="CE50" s="790"/>
      <c r="CF50" s="790"/>
      <c r="CG50" s="791"/>
      <c r="CH50" s="802"/>
      <c r="CI50" s="783"/>
      <c r="CJ50" s="783"/>
      <c r="CK50" s="783"/>
      <c r="CL50" s="803"/>
      <c r="CM50" s="802"/>
      <c r="CN50" s="783"/>
      <c r="CO50" s="783"/>
      <c r="CP50" s="783"/>
      <c r="CQ50" s="803"/>
      <c r="CR50" s="802"/>
      <c r="CS50" s="783"/>
      <c r="CT50" s="783"/>
      <c r="CU50" s="783"/>
      <c r="CV50" s="803"/>
      <c r="CW50" s="802"/>
      <c r="CX50" s="783"/>
      <c r="CY50" s="783"/>
      <c r="CZ50" s="783"/>
      <c r="DA50" s="803"/>
      <c r="DB50" s="802"/>
      <c r="DC50" s="783"/>
      <c r="DD50" s="783"/>
      <c r="DE50" s="783"/>
      <c r="DF50" s="803"/>
      <c r="DG50" s="802"/>
      <c r="DH50" s="783"/>
      <c r="DI50" s="783"/>
      <c r="DJ50" s="783"/>
      <c r="DK50" s="803"/>
      <c r="DL50" s="802"/>
      <c r="DM50" s="783"/>
      <c r="DN50" s="783"/>
      <c r="DO50" s="783"/>
      <c r="DP50" s="803"/>
      <c r="DQ50" s="802"/>
      <c r="DR50" s="783"/>
      <c r="DS50" s="783"/>
      <c r="DT50" s="783"/>
      <c r="DU50" s="803"/>
      <c r="DV50" s="804"/>
      <c r="DW50" s="787"/>
      <c r="DX50" s="787"/>
      <c r="DY50" s="787"/>
      <c r="DZ50" s="788"/>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9"/>
      <c r="R51" s="860"/>
      <c r="S51" s="860"/>
      <c r="T51" s="860"/>
      <c r="U51" s="860"/>
      <c r="V51" s="860"/>
      <c r="W51" s="860"/>
      <c r="X51" s="860"/>
      <c r="Y51" s="860"/>
      <c r="Z51" s="860"/>
      <c r="AA51" s="860"/>
      <c r="AB51" s="860"/>
      <c r="AC51" s="860"/>
      <c r="AD51" s="860"/>
      <c r="AE51" s="861"/>
      <c r="AF51" s="781"/>
      <c r="AG51" s="777"/>
      <c r="AH51" s="777"/>
      <c r="AI51" s="777"/>
      <c r="AJ51" s="780"/>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3"/>
      <c r="BK51" s="203"/>
      <c r="BL51" s="203"/>
      <c r="BM51" s="203"/>
      <c r="BN51" s="203"/>
      <c r="BO51" s="216"/>
      <c r="BP51" s="216"/>
      <c r="BQ51" s="213">
        <v>45</v>
      </c>
      <c r="BR51" s="214"/>
      <c r="BS51" s="789"/>
      <c r="BT51" s="790"/>
      <c r="BU51" s="790"/>
      <c r="BV51" s="790"/>
      <c r="BW51" s="790"/>
      <c r="BX51" s="790"/>
      <c r="BY51" s="790"/>
      <c r="BZ51" s="790"/>
      <c r="CA51" s="790"/>
      <c r="CB51" s="790"/>
      <c r="CC51" s="790"/>
      <c r="CD51" s="790"/>
      <c r="CE51" s="790"/>
      <c r="CF51" s="790"/>
      <c r="CG51" s="791"/>
      <c r="CH51" s="802"/>
      <c r="CI51" s="783"/>
      <c r="CJ51" s="783"/>
      <c r="CK51" s="783"/>
      <c r="CL51" s="803"/>
      <c r="CM51" s="802"/>
      <c r="CN51" s="783"/>
      <c r="CO51" s="783"/>
      <c r="CP51" s="783"/>
      <c r="CQ51" s="803"/>
      <c r="CR51" s="802"/>
      <c r="CS51" s="783"/>
      <c r="CT51" s="783"/>
      <c r="CU51" s="783"/>
      <c r="CV51" s="803"/>
      <c r="CW51" s="802"/>
      <c r="CX51" s="783"/>
      <c r="CY51" s="783"/>
      <c r="CZ51" s="783"/>
      <c r="DA51" s="803"/>
      <c r="DB51" s="802"/>
      <c r="DC51" s="783"/>
      <c r="DD51" s="783"/>
      <c r="DE51" s="783"/>
      <c r="DF51" s="803"/>
      <c r="DG51" s="802"/>
      <c r="DH51" s="783"/>
      <c r="DI51" s="783"/>
      <c r="DJ51" s="783"/>
      <c r="DK51" s="803"/>
      <c r="DL51" s="802"/>
      <c r="DM51" s="783"/>
      <c r="DN51" s="783"/>
      <c r="DO51" s="783"/>
      <c r="DP51" s="803"/>
      <c r="DQ51" s="802"/>
      <c r="DR51" s="783"/>
      <c r="DS51" s="783"/>
      <c r="DT51" s="783"/>
      <c r="DU51" s="803"/>
      <c r="DV51" s="804"/>
      <c r="DW51" s="787"/>
      <c r="DX51" s="787"/>
      <c r="DY51" s="787"/>
      <c r="DZ51" s="788"/>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9"/>
      <c r="R52" s="860"/>
      <c r="S52" s="860"/>
      <c r="T52" s="860"/>
      <c r="U52" s="860"/>
      <c r="V52" s="860"/>
      <c r="W52" s="860"/>
      <c r="X52" s="860"/>
      <c r="Y52" s="860"/>
      <c r="Z52" s="860"/>
      <c r="AA52" s="860"/>
      <c r="AB52" s="860"/>
      <c r="AC52" s="860"/>
      <c r="AD52" s="860"/>
      <c r="AE52" s="861"/>
      <c r="AF52" s="781"/>
      <c r="AG52" s="777"/>
      <c r="AH52" s="777"/>
      <c r="AI52" s="777"/>
      <c r="AJ52" s="780"/>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3"/>
      <c r="BK52" s="203"/>
      <c r="BL52" s="203"/>
      <c r="BM52" s="203"/>
      <c r="BN52" s="203"/>
      <c r="BO52" s="216"/>
      <c r="BP52" s="216"/>
      <c r="BQ52" s="213">
        <v>46</v>
      </c>
      <c r="BR52" s="214"/>
      <c r="BS52" s="789"/>
      <c r="BT52" s="790"/>
      <c r="BU52" s="790"/>
      <c r="BV52" s="790"/>
      <c r="BW52" s="790"/>
      <c r="BX52" s="790"/>
      <c r="BY52" s="790"/>
      <c r="BZ52" s="790"/>
      <c r="CA52" s="790"/>
      <c r="CB52" s="790"/>
      <c r="CC52" s="790"/>
      <c r="CD52" s="790"/>
      <c r="CE52" s="790"/>
      <c r="CF52" s="790"/>
      <c r="CG52" s="791"/>
      <c r="CH52" s="802"/>
      <c r="CI52" s="783"/>
      <c r="CJ52" s="783"/>
      <c r="CK52" s="783"/>
      <c r="CL52" s="803"/>
      <c r="CM52" s="802"/>
      <c r="CN52" s="783"/>
      <c r="CO52" s="783"/>
      <c r="CP52" s="783"/>
      <c r="CQ52" s="803"/>
      <c r="CR52" s="802"/>
      <c r="CS52" s="783"/>
      <c r="CT52" s="783"/>
      <c r="CU52" s="783"/>
      <c r="CV52" s="803"/>
      <c r="CW52" s="802"/>
      <c r="CX52" s="783"/>
      <c r="CY52" s="783"/>
      <c r="CZ52" s="783"/>
      <c r="DA52" s="803"/>
      <c r="DB52" s="802"/>
      <c r="DC52" s="783"/>
      <c r="DD52" s="783"/>
      <c r="DE52" s="783"/>
      <c r="DF52" s="803"/>
      <c r="DG52" s="802"/>
      <c r="DH52" s="783"/>
      <c r="DI52" s="783"/>
      <c r="DJ52" s="783"/>
      <c r="DK52" s="803"/>
      <c r="DL52" s="802"/>
      <c r="DM52" s="783"/>
      <c r="DN52" s="783"/>
      <c r="DO52" s="783"/>
      <c r="DP52" s="803"/>
      <c r="DQ52" s="802"/>
      <c r="DR52" s="783"/>
      <c r="DS52" s="783"/>
      <c r="DT52" s="783"/>
      <c r="DU52" s="803"/>
      <c r="DV52" s="804"/>
      <c r="DW52" s="787"/>
      <c r="DX52" s="787"/>
      <c r="DY52" s="787"/>
      <c r="DZ52" s="788"/>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9"/>
      <c r="R53" s="860"/>
      <c r="S53" s="860"/>
      <c r="T53" s="860"/>
      <c r="U53" s="860"/>
      <c r="V53" s="860"/>
      <c r="W53" s="860"/>
      <c r="X53" s="860"/>
      <c r="Y53" s="860"/>
      <c r="Z53" s="860"/>
      <c r="AA53" s="860"/>
      <c r="AB53" s="860"/>
      <c r="AC53" s="860"/>
      <c r="AD53" s="860"/>
      <c r="AE53" s="861"/>
      <c r="AF53" s="781"/>
      <c r="AG53" s="777"/>
      <c r="AH53" s="777"/>
      <c r="AI53" s="777"/>
      <c r="AJ53" s="780"/>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3"/>
      <c r="BK53" s="203"/>
      <c r="BL53" s="203"/>
      <c r="BM53" s="203"/>
      <c r="BN53" s="203"/>
      <c r="BO53" s="216"/>
      <c r="BP53" s="216"/>
      <c r="BQ53" s="213">
        <v>47</v>
      </c>
      <c r="BR53" s="214"/>
      <c r="BS53" s="789"/>
      <c r="BT53" s="790"/>
      <c r="BU53" s="790"/>
      <c r="BV53" s="790"/>
      <c r="BW53" s="790"/>
      <c r="BX53" s="790"/>
      <c r="BY53" s="790"/>
      <c r="BZ53" s="790"/>
      <c r="CA53" s="790"/>
      <c r="CB53" s="790"/>
      <c r="CC53" s="790"/>
      <c r="CD53" s="790"/>
      <c r="CE53" s="790"/>
      <c r="CF53" s="790"/>
      <c r="CG53" s="791"/>
      <c r="CH53" s="802"/>
      <c r="CI53" s="783"/>
      <c r="CJ53" s="783"/>
      <c r="CK53" s="783"/>
      <c r="CL53" s="803"/>
      <c r="CM53" s="802"/>
      <c r="CN53" s="783"/>
      <c r="CO53" s="783"/>
      <c r="CP53" s="783"/>
      <c r="CQ53" s="803"/>
      <c r="CR53" s="802"/>
      <c r="CS53" s="783"/>
      <c r="CT53" s="783"/>
      <c r="CU53" s="783"/>
      <c r="CV53" s="803"/>
      <c r="CW53" s="802"/>
      <c r="CX53" s="783"/>
      <c r="CY53" s="783"/>
      <c r="CZ53" s="783"/>
      <c r="DA53" s="803"/>
      <c r="DB53" s="802"/>
      <c r="DC53" s="783"/>
      <c r="DD53" s="783"/>
      <c r="DE53" s="783"/>
      <c r="DF53" s="803"/>
      <c r="DG53" s="802"/>
      <c r="DH53" s="783"/>
      <c r="DI53" s="783"/>
      <c r="DJ53" s="783"/>
      <c r="DK53" s="803"/>
      <c r="DL53" s="802"/>
      <c r="DM53" s="783"/>
      <c r="DN53" s="783"/>
      <c r="DO53" s="783"/>
      <c r="DP53" s="803"/>
      <c r="DQ53" s="802"/>
      <c r="DR53" s="783"/>
      <c r="DS53" s="783"/>
      <c r="DT53" s="783"/>
      <c r="DU53" s="803"/>
      <c r="DV53" s="804"/>
      <c r="DW53" s="787"/>
      <c r="DX53" s="787"/>
      <c r="DY53" s="787"/>
      <c r="DZ53" s="788"/>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9"/>
      <c r="R54" s="860"/>
      <c r="S54" s="860"/>
      <c r="T54" s="860"/>
      <c r="U54" s="860"/>
      <c r="V54" s="860"/>
      <c r="W54" s="860"/>
      <c r="X54" s="860"/>
      <c r="Y54" s="860"/>
      <c r="Z54" s="860"/>
      <c r="AA54" s="860"/>
      <c r="AB54" s="860"/>
      <c r="AC54" s="860"/>
      <c r="AD54" s="860"/>
      <c r="AE54" s="861"/>
      <c r="AF54" s="781"/>
      <c r="AG54" s="777"/>
      <c r="AH54" s="777"/>
      <c r="AI54" s="777"/>
      <c r="AJ54" s="780"/>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3"/>
      <c r="BK54" s="203"/>
      <c r="BL54" s="203"/>
      <c r="BM54" s="203"/>
      <c r="BN54" s="203"/>
      <c r="BO54" s="216"/>
      <c r="BP54" s="216"/>
      <c r="BQ54" s="213">
        <v>48</v>
      </c>
      <c r="BR54" s="214"/>
      <c r="BS54" s="789"/>
      <c r="BT54" s="790"/>
      <c r="BU54" s="790"/>
      <c r="BV54" s="790"/>
      <c r="BW54" s="790"/>
      <c r="BX54" s="790"/>
      <c r="BY54" s="790"/>
      <c r="BZ54" s="790"/>
      <c r="CA54" s="790"/>
      <c r="CB54" s="790"/>
      <c r="CC54" s="790"/>
      <c r="CD54" s="790"/>
      <c r="CE54" s="790"/>
      <c r="CF54" s="790"/>
      <c r="CG54" s="791"/>
      <c r="CH54" s="802"/>
      <c r="CI54" s="783"/>
      <c r="CJ54" s="783"/>
      <c r="CK54" s="783"/>
      <c r="CL54" s="803"/>
      <c r="CM54" s="802"/>
      <c r="CN54" s="783"/>
      <c r="CO54" s="783"/>
      <c r="CP54" s="783"/>
      <c r="CQ54" s="803"/>
      <c r="CR54" s="802"/>
      <c r="CS54" s="783"/>
      <c r="CT54" s="783"/>
      <c r="CU54" s="783"/>
      <c r="CV54" s="803"/>
      <c r="CW54" s="802"/>
      <c r="CX54" s="783"/>
      <c r="CY54" s="783"/>
      <c r="CZ54" s="783"/>
      <c r="DA54" s="803"/>
      <c r="DB54" s="802"/>
      <c r="DC54" s="783"/>
      <c r="DD54" s="783"/>
      <c r="DE54" s="783"/>
      <c r="DF54" s="803"/>
      <c r="DG54" s="802"/>
      <c r="DH54" s="783"/>
      <c r="DI54" s="783"/>
      <c r="DJ54" s="783"/>
      <c r="DK54" s="803"/>
      <c r="DL54" s="802"/>
      <c r="DM54" s="783"/>
      <c r="DN54" s="783"/>
      <c r="DO54" s="783"/>
      <c r="DP54" s="803"/>
      <c r="DQ54" s="802"/>
      <c r="DR54" s="783"/>
      <c r="DS54" s="783"/>
      <c r="DT54" s="783"/>
      <c r="DU54" s="803"/>
      <c r="DV54" s="804"/>
      <c r="DW54" s="787"/>
      <c r="DX54" s="787"/>
      <c r="DY54" s="787"/>
      <c r="DZ54" s="788"/>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9"/>
      <c r="R55" s="860"/>
      <c r="S55" s="860"/>
      <c r="T55" s="860"/>
      <c r="U55" s="860"/>
      <c r="V55" s="860"/>
      <c r="W55" s="860"/>
      <c r="X55" s="860"/>
      <c r="Y55" s="860"/>
      <c r="Z55" s="860"/>
      <c r="AA55" s="860"/>
      <c r="AB55" s="860"/>
      <c r="AC55" s="860"/>
      <c r="AD55" s="860"/>
      <c r="AE55" s="861"/>
      <c r="AF55" s="781"/>
      <c r="AG55" s="777"/>
      <c r="AH55" s="777"/>
      <c r="AI55" s="777"/>
      <c r="AJ55" s="780"/>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3"/>
      <c r="BK55" s="203"/>
      <c r="BL55" s="203"/>
      <c r="BM55" s="203"/>
      <c r="BN55" s="203"/>
      <c r="BO55" s="216"/>
      <c r="BP55" s="216"/>
      <c r="BQ55" s="213">
        <v>49</v>
      </c>
      <c r="BR55" s="214"/>
      <c r="BS55" s="789"/>
      <c r="BT55" s="790"/>
      <c r="BU55" s="790"/>
      <c r="BV55" s="790"/>
      <c r="BW55" s="790"/>
      <c r="BX55" s="790"/>
      <c r="BY55" s="790"/>
      <c r="BZ55" s="790"/>
      <c r="CA55" s="790"/>
      <c r="CB55" s="790"/>
      <c r="CC55" s="790"/>
      <c r="CD55" s="790"/>
      <c r="CE55" s="790"/>
      <c r="CF55" s="790"/>
      <c r="CG55" s="791"/>
      <c r="CH55" s="802"/>
      <c r="CI55" s="783"/>
      <c r="CJ55" s="783"/>
      <c r="CK55" s="783"/>
      <c r="CL55" s="803"/>
      <c r="CM55" s="802"/>
      <c r="CN55" s="783"/>
      <c r="CO55" s="783"/>
      <c r="CP55" s="783"/>
      <c r="CQ55" s="803"/>
      <c r="CR55" s="802"/>
      <c r="CS55" s="783"/>
      <c r="CT55" s="783"/>
      <c r="CU55" s="783"/>
      <c r="CV55" s="803"/>
      <c r="CW55" s="802"/>
      <c r="CX55" s="783"/>
      <c r="CY55" s="783"/>
      <c r="CZ55" s="783"/>
      <c r="DA55" s="803"/>
      <c r="DB55" s="802"/>
      <c r="DC55" s="783"/>
      <c r="DD55" s="783"/>
      <c r="DE55" s="783"/>
      <c r="DF55" s="803"/>
      <c r="DG55" s="802"/>
      <c r="DH55" s="783"/>
      <c r="DI55" s="783"/>
      <c r="DJ55" s="783"/>
      <c r="DK55" s="803"/>
      <c r="DL55" s="802"/>
      <c r="DM55" s="783"/>
      <c r="DN55" s="783"/>
      <c r="DO55" s="783"/>
      <c r="DP55" s="803"/>
      <c r="DQ55" s="802"/>
      <c r="DR55" s="783"/>
      <c r="DS55" s="783"/>
      <c r="DT55" s="783"/>
      <c r="DU55" s="803"/>
      <c r="DV55" s="804"/>
      <c r="DW55" s="787"/>
      <c r="DX55" s="787"/>
      <c r="DY55" s="787"/>
      <c r="DZ55" s="788"/>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9"/>
      <c r="R56" s="860"/>
      <c r="S56" s="860"/>
      <c r="T56" s="860"/>
      <c r="U56" s="860"/>
      <c r="V56" s="860"/>
      <c r="W56" s="860"/>
      <c r="X56" s="860"/>
      <c r="Y56" s="860"/>
      <c r="Z56" s="860"/>
      <c r="AA56" s="860"/>
      <c r="AB56" s="860"/>
      <c r="AC56" s="860"/>
      <c r="AD56" s="860"/>
      <c r="AE56" s="861"/>
      <c r="AF56" s="781"/>
      <c r="AG56" s="777"/>
      <c r="AH56" s="777"/>
      <c r="AI56" s="777"/>
      <c r="AJ56" s="780"/>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3"/>
      <c r="BK56" s="203"/>
      <c r="BL56" s="203"/>
      <c r="BM56" s="203"/>
      <c r="BN56" s="203"/>
      <c r="BO56" s="216"/>
      <c r="BP56" s="216"/>
      <c r="BQ56" s="213">
        <v>50</v>
      </c>
      <c r="BR56" s="214"/>
      <c r="BS56" s="789"/>
      <c r="BT56" s="790"/>
      <c r="BU56" s="790"/>
      <c r="BV56" s="790"/>
      <c r="BW56" s="790"/>
      <c r="BX56" s="790"/>
      <c r="BY56" s="790"/>
      <c r="BZ56" s="790"/>
      <c r="CA56" s="790"/>
      <c r="CB56" s="790"/>
      <c r="CC56" s="790"/>
      <c r="CD56" s="790"/>
      <c r="CE56" s="790"/>
      <c r="CF56" s="790"/>
      <c r="CG56" s="791"/>
      <c r="CH56" s="802"/>
      <c r="CI56" s="783"/>
      <c r="CJ56" s="783"/>
      <c r="CK56" s="783"/>
      <c r="CL56" s="803"/>
      <c r="CM56" s="802"/>
      <c r="CN56" s="783"/>
      <c r="CO56" s="783"/>
      <c r="CP56" s="783"/>
      <c r="CQ56" s="803"/>
      <c r="CR56" s="802"/>
      <c r="CS56" s="783"/>
      <c r="CT56" s="783"/>
      <c r="CU56" s="783"/>
      <c r="CV56" s="803"/>
      <c r="CW56" s="802"/>
      <c r="CX56" s="783"/>
      <c r="CY56" s="783"/>
      <c r="CZ56" s="783"/>
      <c r="DA56" s="803"/>
      <c r="DB56" s="802"/>
      <c r="DC56" s="783"/>
      <c r="DD56" s="783"/>
      <c r="DE56" s="783"/>
      <c r="DF56" s="803"/>
      <c r="DG56" s="802"/>
      <c r="DH56" s="783"/>
      <c r="DI56" s="783"/>
      <c r="DJ56" s="783"/>
      <c r="DK56" s="803"/>
      <c r="DL56" s="802"/>
      <c r="DM56" s="783"/>
      <c r="DN56" s="783"/>
      <c r="DO56" s="783"/>
      <c r="DP56" s="803"/>
      <c r="DQ56" s="802"/>
      <c r="DR56" s="783"/>
      <c r="DS56" s="783"/>
      <c r="DT56" s="783"/>
      <c r="DU56" s="803"/>
      <c r="DV56" s="804"/>
      <c r="DW56" s="787"/>
      <c r="DX56" s="787"/>
      <c r="DY56" s="787"/>
      <c r="DZ56" s="788"/>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9"/>
      <c r="R57" s="860"/>
      <c r="S57" s="860"/>
      <c r="T57" s="860"/>
      <c r="U57" s="860"/>
      <c r="V57" s="860"/>
      <c r="W57" s="860"/>
      <c r="X57" s="860"/>
      <c r="Y57" s="860"/>
      <c r="Z57" s="860"/>
      <c r="AA57" s="860"/>
      <c r="AB57" s="860"/>
      <c r="AC57" s="860"/>
      <c r="AD57" s="860"/>
      <c r="AE57" s="861"/>
      <c r="AF57" s="781"/>
      <c r="AG57" s="777"/>
      <c r="AH57" s="777"/>
      <c r="AI57" s="777"/>
      <c r="AJ57" s="780"/>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3"/>
      <c r="BK57" s="203"/>
      <c r="BL57" s="203"/>
      <c r="BM57" s="203"/>
      <c r="BN57" s="203"/>
      <c r="BO57" s="216"/>
      <c r="BP57" s="216"/>
      <c r="BQ57" s="213">
        <v>51</v>
      </c>
      <c r="BR57" s="214"/>
      <c r="BS57" s="789"/>
      <c r="BT57" s="790"/>
      <c r="BU57" s="790"/>
      <c r="BV57" s="790"/>
      <c r="BW57" s="790"/>
      <c r="BX57" s="790"/>
      <c r="BY57" s="790"/>
      <c r="BZ57" s="790"/>
      <c r="CA57" s="790"/>
      <c r="CB57" s="790"/>
      <c r="CC57" s="790"/>
      <c r="CD57" s="790"/>
      <c r="CE57" s="790"/>
      <c r="CF57" s="790"/>
      <c r="CG57" s="791"/>
      <c r="CH57" s="802"/>
      <c r="CI57" s="783"/>
      <c r="CJ57" s="783"/>
      <c r="CK57" s="783"/>
      <c r="CL57" s="803"/>
      <c r="CM57" s="802"/>
      <c r="CN57" s="783"/>
      <c r="CO57" s="783"/>
      <c r="CP57" s="783"/>
      <c r="CQ57" s="803"/>
      <c r="CR57" s="802"/>
      <c r="CS57" s="783"/>
      <c r="CT57" s="783"/>
      <c r="CU57" s="783"/>
      <c r="CV57" s="803"/>
      <c r="CW57" s="802"/>
      <c r="CX57" s="783"/>
      <c r="CY57" s="783"/>
      <c r="CZ57" s="783"/>
      <c r="DA57" s="803"/>
      <c r="DB57" s="802"/>
      <c r="DC57" s="783"/>
      <c r="DD57" s="783"/>
      <c r="DE57" s="783"/>
      <c r="DF57" s="803"/>
      <c r="DG57" s="802"/>
      <c r="DH57" s="783"/>
      <c r="DI57" s="783"/>
      <c r="DJ57" s="783"/>
      <c r="DK57" s="803"/>
      <c r="DL57" s="802"/>
      <c r="DM57" s="783"/>
      <c r="DN57" s="783"/>
      <c r="DO57" s="783"/>
      <c r="DP57" s="803"/>
      <c r="DQ57" s="802"/>
      <c r="DR57" s="783"/>
      <c r="DS57" s="783"/>
      <c r="DT57" s="783"/>
      <c r="DU57" s="803"/>
      <c r="DV57" s="804"/>
      <c r="DW57" s="787"/>
      <c r="DX57" s="787"/>
      <c r="DY57" s="787"/>
      <c r="DZ57" s="788"/>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9"/>
      <c r="R58" s="860"/>
      <c r="S58" s="860"/>
      <c r="T58" s="860"/>
      <c r="U58" s="860"/>
      <c r="V58" s="860"/>
      <c r="W58" s="860"/>
      <c r="X58" s="860"/>
      <c r="Y58" s="860"/>
      <c r="Z58" s="860"/>
      <c r="AA58" s="860"/>
      <c r="AB58" s="860"/>
      <c r="AC58" s="860"/>
      <c r="AD58" s="860"/>
      <c r="AE58" s="861"/>
      <c r="AF58" s="781"/>
      <c r="AG58" s="777"/>
      <c r="AH58" s="777"/>
      <c r="AI58" s="777"/>
      <c r="AJ58" s="780"/>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3"/>
      <c r="BK58" s="203"/>
      <c r="BL58" s="203"/>
      <c r="BM58" s="203"/>
      <c r="BN58" s="203"/>
      <c r="BO58" s="216"/>
      <c r="BP58" s="216"/>
      <c r="BQ58" s="213">
        <v>52</v>
      </c>
      <c r="BR58" s="214"/>
      <c r="BS58" s="789"/>
      <c r="BT58" s="790"/>
      <c r="BU58" s="790"/>
      <c r="BV58" s="790"/>
      <c r="BW58" s="790"/>
      <c r="BX58" s="790"/>
      <c r="BY58" s="790"/>
      <c r="BZ58" s="790"/>
      <c r="CA58" s="790"/>
      <c r="CB58" s="790"/>
      <c r="CC58" s="790"/>
      <c r="CD58" s="790"/>
      <c r="CE58" s="790"/>
      <c r="CF58" s="790"/>
      <c r="CG58" s="791"/>
      <c r="CH58" s="802"/>
      <c r="CI58" s="783"/>
      <c r="CJ58" s="783"/>
      <c r="CK58" s="783"/>
      <c r="CL58" s="803"/>
      <c r="CM58" s="802"/>
      <c r="CN58" s="783"/>
      <c r="CO58" s="783"/>
      <c r="CP58" s="783"/>
      <c r="CQ58" s="803"/>
      <c r="CR58" s="802"/>
      <c r="CS58" s="783"/>
      <c r="CT58" s="783"/>
      <c r="CU58" s="783"/>
      <c r="CV58" s="803"/>
      <c r="CW58" s="802"/>
      <c r="CX58" s="783"/>
      <c r="CY58" s="783"/>
      <c r="CZ58" s="783"/>
      <c r="DA58" s="803"/>
      <c r="DB58" s="802"/>
      <c r="DC58" s="783"/>
      <c r="DD58" s="783"/>
      <c r="DE58" s="783"/>
      <c r="DF58" s="803"/>
      <c r="DG58" s="802"/>
      <c r="DH58" s="783"/>
      <c r="DI58" s="783"/>
      <c r="DJ58" s="783"/>
      <c r="DK58" s="803"/>
      <c r="DL58" s="802"/>
      <c r="DM58" s="783"/>
      <c r="DN58" s="783"/>
      <c r="DO58" s="783"/>
      <c r="DP58" s="803"/>
      <c r="DQ58" s="802"/>
      <c r="DR58" s="783"/>
      <c r="DS58" s="783"/>
      <c r="DT58" s="783"/>
      <c r="DU58" s="803"/>
      <c r="DV58" s="804"/>
      <c r="DW58" s="787"/>
      <c r="DX58" s="787"/>
      <c r="DY58" s="787"/>
      <c r="DZ58" s="788"/>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9"/>
      <c r="R59" s="860"/>
      <c r="S59" s="860"/>
      <c r="T59" s="860"/>
      <c r="U59" s="860"/>
      <c r="V59" s="860"/>
      <c r="W59" s="860"/>
      <c r="X59" s="860"/>
      <c r="Y59" s="860"/>
      <c r="Z59" s="860"/>
      <c r="AA59" s="860"/>
      <c r="AB59" s="860"/>
      <c r="AC59" s="860"/>
      <c r="AD59" s="860"/>
      <c r="AE59" s="861"/>
      <c r="AF59" s="781"/>
      <c r="AG59" s="777"/>
      <c r="AH59" s="777"/>
      <c r="AI59" s="777"/>
      <c r="AJ59" s="780"/>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3"/>
      <c r="BK59" s="203"/>
      <c r="BL59" s="203"/>
      <c r="BM59" s="203"/>
      <c r="BN59" s="203"/>
      <c r="BO59" s="216"/>
      <c r="BP59" s="216"/>
      <c r="BQ59" s="213">
        <v>53</v>
      </c>
      <c r="BR59" s="214"/>
      <c r="BS59" s="789"/>
      <c r="BT59" s="790"/>
      <c r="BU59" s="790"/>
      <c r="BV59" s="790"/>
      <c r="BW59" s="790"/>
      <c r="BX59" s="790"/>
      <c r="BY59" s="790"/>
      <c r="BZ59" s="790"/>
      <c r="CA59" s="790"/>
      <c r="CB59" s="790"/>
      <c r="CC59" s="790"/>
      <c r="CD59" s="790"/>
      <c r="CE59" s="790"/>
      <c r="CF59" s="790"/>
      <c r="CG59" s="791"/>
      <c r="CH59" s="802"/>
      <c r="CI59" s="783"/>
      <c r="CJ59" s="783"/>
      <c r="CK59" s="783"/>
      <c r="CL59" s="803"/>
      <c r="CM59" s="802"/>
      <c r="CN59" s="783"/>
      <c r="CO59" s="783"/>
      <c r="CP59" s="783"/>
      <c r="CQ59" s="803"/>
      <c r="CR59" s="802"/>
      <c r="CS59" s="783"/>
      <c r="CT59" s="783"/>
      <c r="CU59" s="783"/>
      <c r="CV59" s="803"/>
      <c r="CW59" s="802"/>
      <c r="CX59" s="783"/>
      <c r="CY59" s="783"/>
      <c r="CZ59" s="783"/>
      <c r="DA59" s="803"/>
      <c r="DB59" s="802"/>
      <c r="DC59" s="783"/>
      <c r="DD59" s="783"/>
      <c r="DE59" s="783"/>
      <c r="DF59" s="803"/>
      <c r="DG59" s="802"/>
      <c r="DH59" s="783"/>
      <c r="DI59" s="783"/>
      <c r="DJ59" s="783"/>
      <c r="DK59" s="803"/>
      <c r="DL59" s="802"/>
      <c r="DM59" s="783"/>
      <c r="DN59" s="783"/>
      <c r="DO59" s="783"/>
      <c r="DP59" s="803"/>
      <c r="DQ59" s="802"/>
      <c r="DR59" s="783"/>
      <c r="DS59" s="783"/>
      <c r="DT59" s="783"/>
      <c r="DU59" s="803"/>
      <c r="DV59" s="804"/>
      <c r="DW59" s="787"/>
      <c r="DX59" s="787"/>
      <c r="DY59" s="787"/>
      <c r="DZ59" s="788"/>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9"/>
      <c r="R60" s="860"/>
      <c r="S60" s="860"/>
      <c r="T60" s="860"/>
      <c r="U60" s="860"/>
      <c r="V60" s="860"/>
      <c r="W60" s="860"/>
      <c r="X60" s="860"/>
      <c r="Y60" s="860"/>
      <c r="Z60" s="860"/>
      <c r="AA60" s="860"/>
      <c r="AB60" s="860"/>
      <c r="AC60" s="860"/>
      <c r="AD60" s="860"/>
      <c r="AE60" s="861"/>
      <c r="AF60" s="781"/>
      <c r="AG60" s="777"/>
      <c r="AH60" s="777"/>
      <c r="AI60" s="777"/>
      <c r="AJ60" s="780"/>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3"/>
      <c r="BK60" s="203"/>
      <c r="BL60" s="203"/>
      <c r="BM60" s="203"/>
      <c r="BN60" s="203"/>
      <c r="BO60" s="216"/>
      <c r="BP60" s="216"/>
      <c r="BQ60" s="213">
        <v>54</v>
      </c>
      <c r="BR60" s="214"/>
      <c r="BS60" s="789"/>
      <c r="BT60" s="790"/>
      <c r="BU60" s="790"/>
      <c r="BV60" s="790"/>
      <c r="BW60" s="790"/>
      <c r="BX60" s="790"/>
      <c r="BY60" s="790"/>
      <c r="BZ60" s="790"/>
      <c r="CA60" s="790"/>
      <c r="CB60" s="790"/>
      <c r="CC60" s="790"/>
      <c r="CD60" s="790"/>
      <c r="CE60" s="790"/>
      <c r="CF60" s="790"/>
      <c r="CG60" s="791"/>
      <c r="CH60" s="802"/>
      <c r="CI60" s="783"/>
      <c r="CJ60" s="783"/>
      <c r="CK60" s="783"/>
      <c r="CL60" s="803"/>
      <c r="CM60" s="802"/>
      <c r="CN60" s="783"/>
      <c r="CO60" s="783"/>
      <c r="CP60" s="783"/>
      <c r="CQ60" s="803"/>
      <c r="CR60" s="802"/>
      <c r="CS60" s="783"/>
      <c r="CT60" s="783"/>
      <c r="CU60" s="783"/>
      <c r="CV60" s="803"/>
      <c r="CW60" s="802"/>
      <c r="CX60" s="783"/>
      <c r="CY60" s="783"/>
      <c r="CZ60" s="783"/>
      <c r="DA60" s="803"/>
      <c r="DB60" s="802"/>
      <c r="DC60" s="783"/>
      <c r="DD60" s="783"/>
      <c r="DE60" s="783"/>
      <c r="DF60" s="803"/>
      <c r="DG60" s="802"/>
      <c r="DH60" s="783"/>
      <c r="DI60" s="783"/>
      <c r="DJ60" s="783"/>
      <c r="DK60" s="803"/>
      <c r="DL60" s="802"/>
      <c r="DM60" s="783"/>
      <c r="DN60" s="783"/>
      <c r="DO60" s="783"/>
      <c r="DP60" s="803"/>
      <c r="DQ60" s="802"/>
      <c r="DR60" s="783"/>
      <c r="DS60" s="783"/>
      <c r="DT60" s="783"/>
      <c r="DU60" s="803"/>
      <c r="DV60" s="804"/>
      <c r="DW60" s="787"/>
      <c r="DX60" s="787"/>
      <c r="DY60" s="787"/>
      <c r="DZ60" s="788"/>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9"/>
      <c r="R61" s="860"/>
      <c r="S61" s="860"/>
      <c r="T61" s="860"/>
      <c r="U61" s="860"/>
      <c r="V61" s="860"/>
      <c r="W61" s="860"/>
      <c r="X61" s="860"/>
      <c r="Y61" s="860"/>
      <c r="Z61" s="860"/>
      <c r="AA61" s="860"/>
      <c r="AB61" s="860"/>
      <c r="AC61" s="860"/>
      <c r="AD61" s="860"/>
      <c r="AE61" s="861"/>
      <c r="AF61" s="781"/>
      <c r="AG61" s="777"/>
      <c r="AH61" s="777"/>
      <c r="AI61" s="777"/>
      <c r="AJ61" s="780"/>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3"/>
      <c r="BK61" s="203"/>
      <c r="BL61" s="203"/>
      <c r="BM61" s="203"/>
      <c r="BN61" s="203"/>
      <c r="BO61" s="216"/>
      <c r="BP61" s="216"/>
      <c r="BQ61" s="213">
        <v>55</v>
      </c>
      <c r="BR61" s="214"/>
      <c r="BS61" s="789"/>
      <c r="BT61" s="790"/>
      <c r="BU61" s="790"/>
      <c r="BV61" s="790"/>
      <c r="BW61" s="790"/>
      <c r="BX61" s="790"/>
      <c r="BY61" s="790"/>
      <c r="BZ61" s="790"/>
      <c r="CA61" s="790"/>
      <c r="CB61" s="790"/>
      <c r="CC61" s="790"/>
      <c r="CD61" s="790"/>
      <c r="CE61" s="790"/>
      <c r="CF61" s="790"/>
      <c r="CG61" s="791"/>
      <c r="CH61" s="802"/>
      <c r="CI61" s="783"/>
      <c r="CJ61" s="783"/>
      <c r="CK61" s="783"/>
      <c r="CL61" s="803"/>
      <c r="CM61" s="802"/>
      <c r="CN61" s="783"/>
      <c r="CO61" s="783"/>
      <c r="CP61" s="783"/>
      <c r="CQ61" s="803"/>
      <c r="CR61" s="802"/>
      <c r="CS61" s="783"/>
      <c r="CT61" s="783"/>
      <c r="CU61" s="783"/>
      <c r="CV61" s="803"/>
      <c r="CW61" s="802"/>
      <c r="CX61" s="783"/>
      <c r="CY61" s="783"/>
      <c r="CZ61" s="783"/>
      <c r="DA61" s="803"/>
      <c r="DB61" s="802"/>
      <c r="DC61" s="783"/>
      <c r="DD61" s="783"/>
      <c r="DE61" s="783"/>
      <c r="DF61" s="803"/>
      <c r="DG61" s="802"/>
      <c r="DH61" s="783"/>
      <c r="DI61" s="783"/>
      <c r="DJ61" s="783"/>
      <c r="DK61" s="803"/>
      <c r="DL61" s="802"/>
      <c r="DM61" s="783"/>
      <c r="DN61" s="783"/>
      <c r="DO61" s="783"/>
      <c r="DP61" s="803"/>
      <c r="DQ61" s="802"/>
      <c r="DR61" s="783"/>
      <c r="DS61" s="783"/>
      <c r="DT61" s="783"/>
      <c r="DU61" s="803"/>
      <c r="DV61" s="804"/>
      <c r="DW61" s="787"/>
      <c r="DX61" s="787"/>
      <c r="DY61" s="787"/>
      <c r="DZ61" s="788"/>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9"/>
      <c r="R62" s="860"/>
      <c r="S62" s="860"/>
      <c r="T62" s="860"/>
      <c r="U62" s="860"/>
      <c r="V62" s="860"/>
      <c r="W62" s="860"/>
      <c r="X62" s="860"/>
      <c r="Y62" s="860"/>
      <c r="Z62" s="860"/>
      <c r="AA62" s="860"/>
      <c r="AB62" s="860"/>
      <c r="AC62" s="860"/>
      <c r="AD62" s="860"/>
      <c r="AE62" s="861"/>
      <c r="AF62" s="781"/>
      <c r="AG62" s="777"/>
      <c r="AH62" s="777"/>
      <c r="AI62" s="777"/>
      <c r="AJ62" s="780"/>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1" t="s">
        <v>387</v>
      </c>
      <c r="BK62" s="833"/>
      <c r="BL62" s="833"/>
      <c r="BM62" s="833"/>
      <c r="BN62" s="834"/>
      <c r="BO62" s="216"/>
      <c r="BP62" s="216"/>
      <c r="BQ62" s="213">
        <v>56</v>
      </c>
      <c r="BR62" s="214"/>
      <c r="BS62" s="789"/>
      <c r="BT62" s="790"/>
      <c r="BU62" s="790"/>
      <c r="BV62" s="790"/>
      <c r="BW62" s="790"/>
      <c r="BX62" s="790"/>
      <c r="BY62" s="790"/>
      <c r="BZ62" s="790"/>
      <c r="CA62" s="790"/>
      <c r="CB62" s="790"/>
      <c r="CC62" s="790"/>
      <c r="CD62" s="790"/>
      <c r="CE62" s="790"/>
      <c r="CF62" s="790"/>
      <c r="CG62" s="791"/>
      <c r="CH62" s="802"/>
      <c r="CI62" s="783"/>
      <c r="CJ62" s="783"/>
      <c r="CK62" s="783"/>
      <c r="CL62" s="803"/>
      <c r="CM62" s="802"/>
      <c r="CN62" s="783"/>
      <c r="CO62" s="783"/>
      <c r="CP62" s="783"/>
      <c r="CQ62" s="803"/>
      <c r="CR62" s="802"/>
      <c r="CS62" s="783"/>
      <c r="CT62" s="783"/>
      <c r="CU62" s="783"/>
      <c r="CV62" s="803"/>
      <c r="CW62" s="802"/>
      <c r="CX62" s="783"/>
      <c r="CY62" s="783"/>
      <c r="CZ62" s="783"/>
      <c r="DA62" s="803"/>
      <c r="DB62" s="802"/>
      <c r="DC62" s="783"/>
      <c r="DD62" s="783"/>
      <c r="DE62" s="783"/>
      <c r="DF62" s="803"/>
      <c r="DG62" s="802"/>
      <c r="DH62" s="783"/>
      <c r="DI62" s="783"/>
      <c r="DJ62" s="783"/>
      <c r="DK62" s="803"/>
      <c r="DL62" s="802"/>
      <c r="DM62" s="783"/>
      <c r="DN62" s="783"/>
      <c r="DO62" s="783"/>
      <c r="DP62" s="803"/>
      <c r="DQ62" s="802"/>
      <c r="DR62" s="783"/>
      <c r="DS62" s="783"/>
      <c r="DT62" s="783"/>
      <c r="DU62" s="803"/>
      <c r="DV62" s="804"/>
      <c r="DW62" s="787"/>
      <c r="DX62" s="787"/>
      <c r="DY62" s="787"/>
      <c r="DZ62" s="788"/>
      <c r="EA62" s="197"/>
    </row>
    <row r="63" spans="1:131" s="198" customFormat="1" ht="26.25" customHeight="1" thickBot="1">
      <c r="A63" s="215" t="s">
        <v>364</v>
      </c>
      <c r="B63" s="811" t="s">
        <v>388</v>
      </c>
      <c r="C63" s="812"/>
      <c r="D63" s="812"/>
      <c r="E63" s="812"/>
      <c r="F63" s="812"/>
      <c r="G63" s="812"/>
      <c r="H63" s="812"/>
      <c r="I63" s="812"/>
      <c r="J63" s="812"/>
      <c r="K63" s="812"/>
      <c r="L63" s="812"/>
      <c r="M63" s="812"/>
      <c r="N63" s="812"/>
      <c r="O63" s="812"/>
      <c r="P63" s="813"/>
      <c r="Q63" s="864"/>
      <c r="R63" s="865"/>
      <c r="S63" s="865"/>
      <c r="T63" s="865"/>
      <c r="U63" s="865"/>
      <c r="V63" s="865"/>
      <c r="W63" s="865"/>
      <c r="X63" s="865"/>
      <c r="Y63" s="865"/>
      <c r="Z63" s="865"/>
      <c r="AA63" s="865"/>
      <c r="AB63" s="865"/>
      <c r="AC63" s="865"/>
      <c r="AD63" s="865"/>
      <c r="AE63" s="866"/>
      <c r="AF63" s="867">
        <v>6740</v>
      </c>
      <c r="AG63" s="868"/>
      <c r="AH63" s="868"/>
      <c r="AI63" s="868"/>
      <c r="AJ63" s="869"/>
      <c r="AK63" s="870"/>
      <c r="AL63" s="865"/>
      <c r="AM63" s="865"/>
      <c r="AN63" s="865"/>
      <c r="AO63" s="865"/>
      <c r="AP63" s="868">
        <v>47639</v>
      </c>
      <c r="AQ63" s="868"/>
      <c r="AR63" s="868"/>
      <c r="AS63" s="868"/>
      <c r="AT63" s="868"/>
      <c r="AU63" s="868">
        <v>23040</v>
      </c>
      <c r="AV63" s="868"/>
      <c r="AW63" s="868"/>
      <c r="AX63" s="868"/>
      <c r="AY63" s="868"/>
      <c r="AZ63" s="872"/>
      <c r="BA63" s="872"/>
      <c r="BB63" s="872"/>
      <c r="BC63" s="872"/>
      <c r="BD63" s="872"/>
      <c r="BE63" s="873"/>
      <c r="BF63" s="873"/>
      <c r="BG63" s="873"/>
      <c r="BH63" s="873"/>
      <c r="BI63" s="874"/>
      <c r="BJ63" s="875" t="s">
        <v>109</v>
      </c>
      <c r="BK63" s="876"/>
      <c r="BL63" s="876"/>
      <c r="BM63" s="876"/>
      <c r="BN63" s="877"/>
      <c r="BO63" s="216"/>
      <c r="BP63" s="216"/>
      <c r="BQ63" s="213">
        <v>57</v>
      </c>
      <c r="BR63" s="214"/>
      <c r="BS63" s="789"/>
      <c r="BT63" s="790"/>
      <c r="BU63" s="790"/>
      <c r="BV63" s="790"/>
      <c r="BW63" s="790"/>
      <c r="BX63" s="790"/>
      <c r="BY63" s="790"/>
      <c r="BZ63" s="790"/>
      <c r="CA63" s="790"/>
      <c r="CB63" s="790"/>
      <c r="CC63" s="790"/>
      <c r="CD63" s="790"/>
      <c r="CE63" s="790"/>
      <c r="CF63" s="790"/>
      <c r="CG63" s="791"/>
      <c r="CH63" s="802"/>
      <c r="CI63" s="783"/>
      <c r="CJ63" s="783"/>
      <c r="CK63" s="783"/>
      <c r="CL63" s="803"/>
      <c r="CM63" s="802"/>
      <c r="CN63" s="783"/>
      <c r="CO63" s="783"/>
      <c r="CP63" s="783"/>
      <c r="CQ63" s="803"/>
      <c r="CR63" s="802"/>
      <c r="CS63" s="783"/>
      <c r="CT63" s="783"/>
      <c r="CU63" s="783"/>
      <c r="CV63" s="803"/>
      <c r="CW63" s="802"/>
      <c r="CX63" s="783"/>
      <c r="CY63" s="783"/>
      <c r="CZ63" s="783"/>
      <c r="DA63" s="803"/>
      <c r="DB63" s="802"/>
      <c r="DC63" s="783"/>
      <c r="DD63" s="783"/>
      <c r="DE63" s="783"/>
      <c r="DF63" s="803"/>
      <c r="DG63" s="802"/>
      <c r="DH63" s="783"/>
      <c r="DI63" s="783"/>
      <c r="DJ63" s="783"/>
      <c r="DK63" s="803"/>
      <c r="DL63" s="802"/>
      <c r="DM63" s="783"/>
      <c r="DN63" s="783"/>
      <c r="DO63" s="783"/>
      <c r="DP63" s="803"/>
      <c r="DQ63" s="802"/>
      <c r="DR63" s="783"/>
      <c r="DS63" s="783"/>
      <c r="DT63" s="783"/>
      <c r="DU63" s="803"/>
      <c r="DV63" s="804"/>
      <c r="DW63" s="787"/>
      <c r="DX63" s="787"/>
      <c r="DY63" s="787"/>
      <c r="DZ63" s="7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9"/>
      <c r="BT64" s="790"/>
      <c r="BU64" s="790"/>
      <c r="BV64" s="790"/>
      <c r="BW64" s="790"/>
      <c r="BX64" s="790"/>
      <c r="BY64" s="790"/>
      <c r="BZ64" s="790"/>
      <c r="CA64" s="790"/>
      <c r="CB64" s="790"/>
      <c r="CC64" s="790"/>
      <c r="CD64" s="790"/>
      <c r="CE64" s="790"/>
      <c r="CF64" s="790"/>
      <c r="CG64" s="791"/>
      <c r="CH64" s="802"/>
      <c r="CI64" s="783"/>
      <c r="CJ64" s="783"/>
      <c r="CK64" s="783"/>
      <c r="CL64" s="803"/>
      <c r="CM64" s="802"/>
      <c r="CN64" s="783"/>
      <c r="CO64" s="783"/>
      <c r="CP64" s="783"/>
      <c r="CQ64" s="803"/>
      <c r="CR64" s="802"/>
      <c r="CS64" s="783"/>
      <c r="CT64" s="783"/>
      <c r="CU64" s="783"/>
      <c r="CV64" s="803"/>
      <c r="CW64" s="802"/>
      <c r="CX64" s="783"/>
      <c r="CY64" s="783"/>
      <c r="CZ64" s="783"/>
      <c r="DA64" s="803"/>
      <c r="DB64" s="802"/>
      <c r="DC64" s="783"/>
      <c r="DD64" s="783"/>
      <c r="DE64" s="783"/>
      <c r="DF64" s="803"/>
      <c r="DG64" s="802"/>
      <c r="DH64" s="783"/>
      <c r="DI64" s="783"/>
      <c r="DJ64" s="783"/>
      <c r="DK64" s="803"/>
      <c r="DL64" s="802"/>
      <c r="DM64" s="783"/>
      <c r="DN64" s="783"/>
      <c r="DO64" s="783"/>
      <c r="DP64" s="803"/>
      <c r="DQ64" s="802"/>
      <c r="DR64" s="783"/>
      <c r="DS64" s="783"/>
      <c r="DT64" s="783"/>
      <c r="DU64" s="803"/>
      <c r="DV64" s="804"/>
      <c r="DW64" s="787"/>
      <c r="DX64" s="787"/>
      <c r="DY64" s="787"/>
      <c r="DZ64" s="7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9"/>
      <c r="BT65" s="790"/>
      <c r="BU65" s="790"/>
      <c r="BV65" s="790"/>
      <c r="BW65" s="790"/>
      <c r="BX65" s="790"/>
      <c r="BY65" s="790"/>
      <c r="BZ65" s="790"/>
      <c r="CA65" s="790"/>
      <c r="CB65" s="790"/>
      <c r="CC65" s="790"/>
      <c r="CD65" s="790"/>
      <c r="CE65" s="790"/>
      <c r="CF65" s="790"/>
      <c r="CG65" s="791"/>
      <c r="CH65" s="802"/>
      <c r="CI65" s="783"/>
      <c r="CJ65" s="783"/>
      <c r="CK65" s="783"/>
      <c r="CL65" s="803"/>
      <c r="CM65" s="802"/>
      <c r="CN65" s="783"/>
      <c r="CO65" s="783"/>
      <c r="CP65" s="783"/>
      <c r="CQ65" s="803"/>
      <c r="CR65" s="802"/>
      <c r="CS65" s="783"/>
      <c r="CT65" s="783"/>
      <c r="CU65" s="783"/>
      <c r="CV65" s="803"/>
      <c r="CW65" s="802"/>
      <c r="CX65" s="783"/>
      <c r="CY65" s="783"/>
      <c r="CZ65" s="783"/>
      <c r="DA65" s="803"/>
      <c r="DB65" s="802"/>
      <c r="DC65" s="783"/>
      <c r="DD65" s="783"/>
      <c r="DE65" s="783"/>
      <c r="DF65" s="803"/>
      <c r="DG65" s="802"/>
      <c r="DH65" s="783"/>
      <c r="DI65" s="783"/>
      <c r="DJ65" s="783"/>
      <c r="DK65" s="803"/>
      <c r="DL65" s="802"/>
      <c r="DM65" s="783"/>
      <c r="DN65" s="783"/>
      <c r="DO65" s="783"/>
      <c r="DP65" s="803"/>
      <c r="DQ65" s="802"/>
      <c r="DR65" s="783"/>
      <c r="DS65" s="783"/>
      <c r="DT65" s="783"/>
      <c r="DU65" s="803"/>
      <c r="DV65" s="804"/>
      <c r="DW65" s="787"/>
      <c r="DX65" s="787"/>
      <c r="DY65" s="787"/>
      <c r="DZ65" s="788"/>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391</v>
      </c>
      <c r="R66" s="736"/>
      <c r="S66" s="736"/>
      <c r="T66" s="736"/>
      <c r="U66" s="737"/>
      <c r="V66" s="735" t="s">
        <v>392</v>
      </c>
      <c r="W66" s="736"/>
      <c r="X66" s="736"/>
      <c r="Y66" s="736"/>
      <c r="Z66" s="737"/>
      <c r="AA66" s="735" t="s">
        <v>393</v>
      </c>
      <c r="AB66" s="736"/>
      <c r="AC66" s="736"/>
      <c r="AD66" s="736"/>
      <c r="AE66" s="737"/>
      <c r="AF66" s="878" t="s">
        <v>394</v>
      </c>
      <c r="AG66" s="837"/>
      <c r="AH66" s="837"/>
      <c r="AI66" s="837"/>
      <c r="AJ66" s="879"/>
      <c r="AK66" s="735" t="s">
        <v>395</v>
      </c>
      <c r="AL66" s="759"/>
      <c r="AM66" s="759"/>
      <c r="AN66" s="759"/>
      <c r="AO66" s="760"/>
      <c r="AP66" s="735" t="s">
        <v>396</v>
      </c>
      <c r="AQ66" s="736"/>
      <c r="AR66" s="736"/>
      <c r="AS66" s="736"/>
      <c r="AT66" s="737"/>
      <c r="AU66" s="735" t="s">
        <v>397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9"/>
      <c r="BT66" s="890"/>
      <c r="BU66" s="890"/>
      <c r="BV66" s="890"/>
      <c r="BW66" s="890"/>
      <c r="BX66" s="890"/>
      <c r="BY66" s="890"/>
      <c r="BZ66" s="890"/>
      <c r="CA66" s="890"/>
      <c r="CB66" s="890"/>
      <c r="CC66" s="890"/>
      <c r="CD66" s="890"/>
      <c r="CE66" s="890"/>
      <c r="CF66" s="890"/>
      <c r="CG66" s="891"/>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3"/>
      <c r="DW66" s="884"/>
      <c r="DX66" s="884"/>
      <c r="DY66" s="884"/>
      <c r="DZ66" s="885"/>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0"/>
      <c r="AG67" s="840"/>
      <c r="AH67" s="840"/>
      <c r="AI67" s="840"/>
      <c r="AJ67" s="881"/>
      <c r="AK67" s="882"/>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9"/>
      <c r="BT67" s="890"/>
      <c r="BU67" s="890"/>
      <c r="BV67" s="890"/>
      <c r="BW67" s="890"/>
      <c r="BX67" s="890"/>
      <c r="BY67" s="890"/>
      <c r="BZ67" s="890"/>
      <c r="CA67" s="890"/>
      <c r="CB67" s="890"/>
      <c r="CC67" s="890"/>
      <c r="CD67" s="890"/>
      <c r="CE67" s="890"/>
      <c r="CF67" s="890"/>
      <c r="CG67" s="891"/>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3"/>
      <c r="DW67" s="884"/>
      <c r="DX67" s="884"/>
      <c r="DY67" s="884"/>
      <c r="DZ67" s="885"/>
      <c r="EA67" s="197"/>
    </row>
    <row r="68" spans="1:131" s="198" customFormat="1" ht="26.25" customHeight="1" thickTop="1">
      <c r="A68" s="209">
        <v>1</v>
      </c>
      <c r="B68" s="895" t="s">
        <v>545</v>
      </c>
      <c r="C68" s="896"/>
      <c r="D68" s="896"/>
      <c r="E68" s="896"/>
      <c r="F68" s="896"/>
      <c r="G68" s="896"/>
      <c r="H68" s="896"/>
      <c r="I68" s="896"/>
      <c r="J68" s="896"/>
      <c r="K68" s="896"/>
      <c r="L68" s="896"/>
      <c r="M68" s="896"/>
      <c r="N68" s="896"/>
      <c r="O68" s="896"/>
      <c r="P68" s="897"/>
      <c r="Q68" s="898">
        <v>148</v>
      </c>
      <c r="R68" s="892"/>
      <c r="S68" s="892"/>
      <c r="T68" s="892"/>
      <c r="U68" s="892"/>
      <c r="V68" s="892">
        <v>141</v>
      </c>
      <c r="W68" s="892"/>
      <c r="X68" s="892"/>
      <c r="Y68" s="892"/>
      <c r="Z68" s="892"/>
      <c r="AA68" s="892">
        <v>7</v>
      </c>
      <c r="AB68" s="892"/>
      <c r="AC68" s="892"/>
      <c r="AD68" s="892"/>
      <c r="AE68" s="892"/>
      <c r="AF68" s="892">
        <v>7</v>
      </c>
      <c r="AG68" s="892"/>
      <c r="AH68" s="892"/>
      <c r="AI68" s="892"/>
      <c r="AJ68" s="892"/>
      <c r="AK68" s="892" t="s">
        <v>487</v>
      </c>
      <c r="AL68" s="892"/>
      <c r="AM68" s="892"/>
      <c r="AN68" s="892"/>
      <c r="AO68" s="892"/>
      <c r="AP68" s="892">
        <v>8</v>
      </c>
      <c r="AQ68" s="892"/>
      <c r="AR68" s="892"/>
      <c r="AS68" s="892"/>
      <c r="AT68" s="892"/>
      <c r="AU68" s="892">
        <v>1</v>
      </c>
      <c r="AV68" s="892"/>
      <c r="AW68" s="892"/>
      <c r="AX68" s="892"/>
      <c r="AY68" s="892"/>
      <c r="AZ68" s="893"/>
      <c r="BA68" s="893"/>
      <c r="BB68" s="893"/>
      <c r="BC68" s="893"/>
      <c r="BD68" s="894"/>
      <c r="BE68" s="216"/>
      <c r="BF68" s="216"/>
      <c r="BG68" s="216"/>
      <c r="BH68" s="216"/>
      <c r="BI68" s="216"/>
      <c r="BJ68" s="216"/>
      <c r="BK68" s="216"/>
      <c r="BL68" s="216"/>
      <c r="BM68" s="216"/>
      <c r="BN68" s="216"/>
      <c r="BO68" s="216"/>
      <c r="BP68" s="216"/>
      <c r="BQ68" s="213">
        <v>62</v>
      </c>
      <c r="BR68" s="218"/>
      <c r="BS68" s="889"/>
      <c r="BT68" s="890"/>
      <c r="BU68" s="890"/>
      <c r="BV68" s="890"/>
      <c r="BW68" s="890"/>
      <c r="BX68" s="890"/>
      <c r="BY68" s="890"/>
      <c r="BZ68" s="890"/>
      <c r="CA68" s="890"/>
      <c r="CB68" s="890"/>
      <c r="CC68" s="890"/>
      <c r="CD68" s="890"/>
      <c r="CE68" s="890"/>
      <c r="CF68" s="890"/>
      <c r="CG68" s="891"/>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3"/>
      <c r="DW68" s="884"/>
      <c r="DX68" s="884"/>
      <c r="DY68" s="884"/>
      <c r="DZ68" s="885"/>
      <c r="EA68" s="197"/>
    </row>
    <row r="69" spans="1:131" s="198" customFormat="1" ht="26.25" customHeight="1">
      <c r="A69" s="212">
        <v>2</v>
      </c>
      <c r="B69" s="899" t="s">
        <v>546</v>
      </c>
      <c r="C69" s="900"/>
      <c r="D69" s="900"/>
      <c r="E69" s="900"/>
      <c r="F69" s="900"/>
      <c r="G69" s="900"/>
      <c r="H69" s="900"/>
      <c r="I69" s="900"/>
      <c r="J69" s="900"/>
      <c r="K69" s="900"/>
      <c r="L69" s="900"/>
      <c r="M69" s="900"/>
      <c r="N69" s="900"/>
      <c r="O69" s="900"/>
      <c r="P69" s="901"/>
      <c r="Q69" s="902">
        <v>6</v>
      </c>
      <c r="R69" s="857"/>
      <c r="S69" s="857"/>
      <c r="T69" s="857"/>
      <c r="U69" s="857"/>
      <c r="V69" s="857">
        <v>6</v>
      </c>
      <c r="W69" s="857"/>
      <c r="X69" s="857"/>
      <c r="Y69" s="857"/>
      <c r="Z69" s="857"/>
      <c r="AA69" s="857">
        <v>0</v>
      </c>
      <c r="AB69" s="857"/>
      <c r="AC69" s="857"/>
      <c r="AD69" s="857"/>
      <c r="AE69" s="857"/>
      <c r="AF69" s="857">
        <v>0</v>
      </c>
      <c r="AG69" s="857"/>
      <c r="AH69" s="857"/>
      <c r="AI69" s="857"/>
      <c r="AJ69" s="857"/>
      <c r="AK69" s="857" t="s">
        <v>487</v>
      </c>
      <c r="AL69" s="857"/>
      <c r="AM69" s="857"/>
      <c r="AN69" s="857"/>
      <c r="AO69" s="857"/>
      <c r="AP69" s="857" t="s">
        <v>487</v>
      </c>
      <c r="AQ69" s="857"/>
      <c r="AR69" s="857"/>
      <c r="AS69" s="857"/>
      <c r="AT69" s="857"/>
      <c r="AU69" s="857" t="s">
        <v>487</v>
      </c>
      <c r="AV69" s="857"/>
      <c r="AW69" s="857"/>
      <c r="AX69" s="857"/>
      <c r="AY69" s="857"/>
      <c r="AZ69" s="903"/>
      <c r="BA69" s="903"/>
      <c r="BB69" s="903"/>
      <c r="BC69" s="903"/>
      <c r="BD69" s="904"/>
      <c r="BE69" s="216"/>
      <c r="BF69" s="216"/>
      <c r="BG69" s="216"/>
      <c r="BH69" s="216"/>
      <c r="BI69" s="216"/>
      <c r="BJ69" s="216"/>
      <c r="BK69" s="216"/>
      <c r="BL69" s="216"/>
      <c r="BM69" s="216"/>
      <c r="BN69" s="216"/>
      <c r="BO69" s="216"/>
      <c r="BP69" s="216"/>
      <c r="BQ69" s="213">
        <v>63</v>
      </c>
      <c r="BR69" s="218"/>
      <c r="BS69" s="889"/>
      <c r="BT69" s="890"/>
      <c r="BU69" s="890"/>
      <c r="BV69" s="890"/>
      <c r="BW69" s="890"/>
      <c r="BX69" s="890"/>
      <c r="BY69" s="890"/>
      <c r="BZ69" s="890"/>
      <c r="CA69" s="890"/>
      <c r="CB69" s="890"/>
      <c r="CC69" s="890"/>
      <c r="CD69" s="890"/>
      <c r="CE69" s="890"/>
      <c r="CF69" s="890"/>
      <c r="CG69" s="891"/>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3"/>
      <c r="DW69" s="884"/>
      <c r="DX69" s="884"/>
      <c r="DY69" s="884"/>
      <c r="DZ69" s="885"/>
      <c r="EA69" s="197"/>
    </row>
    <row r="70" spans="1:131" s="198" customFormat="1" ht="26.25" customHeight="1">
      <c r="A70" s="212">
        <v>3</v>
      </c>
      <c r="B70" s="899" t="s">
        <v>547</v>
      </c>
      <c r="C70" s="900"/>
      <c r="D70" s="900"/>
      <c r="E70" s="900"/>
      <c r="F70" s="900"/>
      <c r="G70" s="900"/>
      <c r="H70" s="900"/>
      <c r="I70" s="900"/>
      <c r="J70" s="900"/>
      <c r="K70" s="900"/>
      <c r="L70" s="900"/>
      <c r="M70" s="900"/>
      <c r="N70" s="900"/>
      <c r="O70" s="900"/>
      <c r="P70" s="901"/>
      <c r="Q70" s="902">
        <v>1207</v>
      </c>
      <c r="R70" s="857"/>
      <c r="S70" s="857"/>
      <c r="T70" s="857"/>
      <c r="U70" s="857"/>
      <c r="V70" s="857">
        <v>1207</v>
      </c>
      <c r="W70" s="857"/>
      <c r="X70" s="857"/>
      <c r="Y70" s="857"/>
      <c r="Z70" s="857"/>
      <c r="AA70" s="857" t="s">
        <v>487</v>
      </c>
      <c r="AB70" s="857"/>
      <c r="AC70" s="857"/>
      <c r="AD70" s="857"/>
      <c r="AE70" s="857"/>
      <c r="AF70" s="857" t="s">
        <v>487</v>
      </c>
      <c r="AG70" s="857"/>
      <c r="AH70" s="857"/>
      <c r="AI70" s="857"/>
      <c r="AJ70" s="857"/>
      <c r="AK70" s="857" t="s">
        <v>487</v>
      </c>
      <c r="AL70" s="857"/>
      <c r="AM70" s="857"/>
      <c r="AN70" s="857"/>
      <c r="AO70" s="857"/>
      <c r="AP70" s="857">
        <v>8077</v>
      </c>
      <c r="AQ70" s="857"/>
      <c r="AR70" s="857"/>
      <c r="AS70" s="857"/>
      <c r="AT70" s="857"/>
      <c r="AU70" s="857">
        <v>5883</v>
      </c>
      <c r="AV70" s="857"/>
      <c r="AW70" s="857"/>
      <c r="AX70" s="857"/>
      <c r="AY70" s="857"/>
      <c r="AZ70" s="903" t="s">
        <v>553</v>
      </c>
      <c r="BA70" s="903"/>
      <c r="BB70" s="903"/>
      <c r="BC70" s="903"/>
      <c r="BD70" s="904"/>
      <c r="BE70" s="216"/>
      <c r="BF70" s="216"/>
      <c r="BG70" s="216"/>
      <c r="BH70" s="216"/>
      <c r="BI70" s="216"/>
      <c r="BJ70" s="216"/>
      <c r="BK70" s="216"/>
      <c r="BL70" s="216"/>
      <c r="BM70" s="216"/>
      <c r="BN70" s="216"/>
      <c r="BO70" s="216"/>
      <c r="BP70" s="216"/>
      <c r="BQ70" s="213">
        <v>64</v>
      </c>
      <c r="BR70" s="218"/>
      <c r="BS70" s="889"/>
      <c r="BT70" s="890"/>
      <c r="BU70" s="890"/>
      <c r="BV70" s="890"/>
      <c r="BW70" s="890"/>
      <c r="BX70" s="890"/>
      <c r="BY70" s="890"/>
      <c r="BZ70" s="890"/>
      <c r="CA70" s="890"/>
      <c r="CB70" s="890"/>
      <c r="CC70" s="890"/>
      <c r="CD70" s="890"/>
      <c r="CE70" s="890"/>
      <c r="CF70" s="890"/>
      <c r="CG70" s="891"/>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3"/>
      <c r="DW70" s="884"/>
      <c r="DX70" s="884"/>
      <c r="DY70" s="884"/>
      <c r="DZ70" s="885"/>
      <c r="EA70" s="197"/>
    </row>
    <row r="71" spans="1:131" s="198" customFormat="1" ht="26.25" customHeight="1">
      <c r="A71" s="212">
        <v>4</v>
      </c>
      <c r="B71" s="899" t="s">
        <v>548</v>
      </c>
      <c r="C71" s="900"/>
      <c r="D71" s="900"/>
      <c r="E71" s="900"/>
      <c r="F71" s="900"/>
      <c r="G71" s="900"/>
      <c r="H71" s="900"/>
      <c r="I71" s="900"/>
      <c r="J71" s="900"/>
      <c r="K71" s="900"/>
      <c r="L71" s="900"/>
      <c r="M71" s="900"/>
      <c r="N71" s="900"/>
      <c r="O71" s="900"/>
      <c r="P71" s="901"/>
      <c r="Q71" s="902">
        <v>594</v>
      </c>
      <c r="R71" s="857"/>
      <c r="S71" s="857"/>
      <c r="T71" s="857"/>
      <c r="U71" s="857"/>
      <c r="V71" s="857">
        <v>588</v>
      </c>
      <c r="W71" s="857"/>
      <c r="X71" s="857"/>
      <c r="Y71" s="857"/>
      <c r="Z71" s="857"/>
      <c r="AA71" s="857">
        <v>6</v>
      </c>
      <c r="AB71" s="857"/>
      <c r="AC71" s="857"/>
      <c r="AD71" s="857"/>
      <c r="AE71" s="857"/>
      <c r="AF71" s="857">
        <v>6</v>
      </c>
      <c r="AG71" s="857"/>
      <c r="AH71" s="857"/>
      <c r="AI71" s="857"/>
      <c r="AJ71" s="857"/>
      <c r="AK71" s="857">
        <v>374</v>
      </c>
      <c r="AL71" s="857"/>
      <c r="AM71" s="857"/>
      <c r="AN71" s="857"/>
      <c r="AO71" s="857"/>
      <c r="AP71" s="857" t="s">
        <v>487</v>
      </c>
      <c r="AQ71" s="857"/>
      <c r="AR71" s="857"/>
      <c r="AS71" s="857"/>
      <c r="AT71" s="857"/>
      <c r="AU71" s="857" t="s">
        <v>487</v>
      </c>
      <c r="AV71" s="857"/>
      <c r="AW71" s="857"/>
      <c r="AX71" s="857"/>
      <c r="AY71" s="857"/>
      <c r="AZ71" s="903"/>
      <c r="BA71" s="903"/>
      <c r="BB71" s="903"/>
      <c r="BC71" s="903"/>
      <c r="BD71" s="904"/>
      <c r="BE71" s="216"/>
      <c r="BF71" s="216"/>
      <c r="BG71" s="216"/>
      <c r="BH71" s="216"/>
      <c r="BI71" s="216"/>
      <c r="BJ71" s="216"/>
      <c r="BK71" s="216"/>
      <c r="BL71" s="216"/>
      <c r="BM71" s="216"/>
      <c r="BN71" s="216"/>
      <c r="BO71" s="216"/>
      <c r="BP71" s="216"/>
      <c r="BQ71" s="213">
        <v>65</v>
      </c>
      <c r="BR71" s="218"/>
      <c r="BS71" s="889"/>
      <c r="BT71" s="890"/>
      <c r="BU71" s="890"/>
      <c r="BV71" s="890"/>
      <c r="BW71" s="890"/>
      <c r="BX71" s="890"/>
      <c r="BY71" s="890"/>
      <c r="BZ71" s="890"/>
      <c r="CA71" s="890"/>
      <c r="CB71" s="890"/>
      <c r="CC71" s="890"/>
      <c r="CD71" s="890"/>
      <c r="CE71" s="890"/>
      <c r="CF71" s="890"/>
      <c r="CG71" s="891"/>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3"/>
      <c r="DW71" s="884"/>
      <c r="DX71" s="884"/>
      <c r="DY71" s="884"/>
      <c r="DZ71" s="885"/>
      <c r="EA71" s="197"/>
    </row>
    <row r="72" spans="1:131" s="198" customFormat="1" ht="26.25" customHeight="1">
      <c r="A72" s="212">
        <v>5</v>
      </c>
      <c r="B72" s="899" t="s">
        <v>549</v>
      </c>
      <c r="C72" s="900"/>
      <c r="D72" s="900"/>
      <c r="E72" s="900"/>
      <c r="F72" s="900"/>
      <c r="G72" s="900"/>
      <c r="H72" s="900"/>
      <c r="I72" s="900"/>
      <c r="J72" s="900"/>
      <c r="K72" s="900"/>
      <c r="L72" s="900"/>
      <c r="M72" s="900"/>
      <c r="N72" s="900"/>
      <c r="O72" s="900"/>
      <c r="P72" s="901"/>
      <c r="Q72" s="902">
        <v>35</v>
      </c>
      <c r="R72" s="857"/>
      <c r="S72" s="857"/>
      <c r="T72" s="857"/>
      <c r="U72" s="857"/>
      <c r="V72" s="857">
        <v>30</v>
      </c>
      <c r="W72" s="857"/>
      <c r="X72" s="857"/>
      <c r="Y72" s="857"/>
      <c r="Z72" s="857"/>
      <c r="AA72" s="857">
        <v>5</v>
      </c>
      <c r="AB72" s="857"/>
      <c r="AC72" s="857"/>
      <c r="AD72" s="857"/>
      <c r="AE72" s="857"/>
      <c r="AF72" s="857">
        <v>5</v>
      </c>
      <c r="AG72" s="857"/>
      <c r="AH72" s="857"/>
      <c r="AI72" s="857"/>
      <c r="AJ72" s="857"/>
      <c r="AK72" s="857" t="s">
        <v>487</v>
      </c>
      <c r="AL72" s="857"/>
      <c r="AM72" s="857"/>
      <c r="AN72" s="857"/>
      <c r="AO72" s="857"/>
      <c r="AP72" s="857" t="s">
        <v>487</v>
      </c>
      <c r="AQ72" s="857"/>
      <c r="AR72" s="857"/>
      <c r="AS72" s="857"/>
      <c r="AT72" s="857"/>
      <c r="AU72" s="857" t="s">
        <v>487</v>
      </c>
      <c r="AV72" s="857"/>
      <c r="AW72" s="857"/>
      <c r="AX72" s="857"/>
      <c r="AY72" s="857"/>
      <c r="AZ72" s="903"/>
      <c r="BA72" s="903"/>
      <c r="BB72" s="903"/>
      <c r="BC72" s="903"/>
      <c r="BD72" s="904"/>
      <c r="BE72" s="216"/>
      <c r="BF72" s="216"/>
      <c r="BG72" s="216"/>
      <c r="BH72" s="216"/>
      <c r="BI72" s="216"/>
      <c r="BJ72" s="216"/>
      <c r="BK72" s="216"/>
      <c r="BL72" s="216"/>
      <c r="BM72" s="216"/>
      <c r="BN72" s="216"/>
      <c r="BO72" s="216"/>
      <c r="BP72" s="216"/>
      <c r="BQ72" s="213">
        <v>66</v>
      </c>
      <c r="BR72" s="218"/>
      <c r="BS72" s="889"/>
      <c r="BT72" s="890"/>
      <c r="BU72" s="890"/>
      <c r="BV72" s="890"/>
      <c r="BW72" s="890"/>
      <c r="BX72" s="890"/>
      <c r="BY72" s="890"/>
      <c r="BZ72" s="890"/>
      <c r="CA72" s="890"/>
      <c r="CB72" s="890"/>
      <c r="CC72" s="890"/>
      <c r="CD72" s="890"/>
      <c r="CE72" s="890"/>
      <c r="CF72" s="890"/>
      <c r="CG72" s="891"/>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3"/>
      <c r="DW72" s="884"/>
      <c r="DX72" s="884"/>
      <c r="DY72" s="884"/>
      <c r="DZ72" s="885"/>
      <c r="EA72" s="197"/>
    </row>
    <row r="73" spans="1:131" s="198" customFormat="1" ht="26.25" customHeight="1">
      <c r="A73" s="212">
        <v>6</v>
      </c>
      <c r="B73" s="899" t="s">
        <v>550</v>
      </c>
      <c r="C73" s="900"/>
      <c r="D73" s="900"/>
      <c r="E73" s="900"/>
      <c r="F73" s="900"/>
      <c r="G73" s="900"/>
      <c r="H73" s="900"/>
      <c r="I73" s="900"/>
      <c r="J73" s="900"/>
      <c r="K73" s="900"/>
      <c r="L73" s="900"/>
      <c r="M73" s="900"/>
      <c r="N73" s="900"/>
      <c r="O73" s="900"/>
      <c r="P73" s="901"/>
      <c r="Q73" s="902">
        <v>78</v>
      </c>
      <c r="R73" s="857"/>
      <c r="S73" s="857"/>
      <c r="T73" s="857"/>
      <c r="U73" s="857"/>
      <c r="V73" s="857">
        <v>76</v>
      </c>
      <c r="W73" s="857"/>
      <c r="X73" s="857"/>
      <c r="Y73" s="857"/>
      <c r="Z73" s="857"/>
      <c r="AA73" s="857">
        <v>2</v>
      </c>
      <c r="AB73" s="857"/>
      <c r="AC73" s="857"/>
      <c r="AD73" s="857"/>
      <c r="AE73" s="857"/>
      <c r="AF73" s="857">
        <v>2</v>
      </c>
      <c r="AG73" s="857"/>
      <c r="AH73" s="857"/>
      <c r="AI73" s="857"/>
      <c r="AJ73" s="857"/>
      <c r="AK73" s="857" t="s">
        <v>487</v>
      </c>
      <c r="AL73" s="857"/>
      <c r="AM73" s="857"/>
      <c r="AN73" s="857"/>
      <c r="AO73" s="857"/>
      <c r="AP73" s="857" t="s">
        <v>487</v>
      </c>
      <c r="AQ73" s="857"/>
      <c r="AR73" s="857"/>
      <c r="AS73" s="857"/>
      <c r="AT73" s="857"/>
      <c r="AU73" s="857" t="s">
        <v>487</v>
      </c>
      <c r="AV73" s="857"/>
      <c r="AW73" s="857"/>
      <c r="AX73" s="857"/>
      <c r="AY73" s="857"/>
      <c r="AZ73" s="903"/>
      <c r="BA73" s="903"/>
      <c r="BB73" s="903"/>
      <c r="BC73" s="903"/>
      <c r="BD73" s="904"/>
      <c r="BE73" s="216"/>
      <c r="BF73" s="216"/>
      <c r="BG73" s="216"/>
      <c r="BH73" s="216"/>
      <c r="BI73" s="216"/>
      <c r="BJ73" s="216"/>
      <c r="BK73" s="216"/>
      <c r="BL73" s="216"/>
      <c r="BM73" s="216"/>
      <c r="BN73" s="216"/>
      <c r="BO73" s="216"/>
      <c r="BP73" s="216"/>
      <c r="BQ73" s="213">
        <v>67</v>
      </c>
      <c r="BR73" s="218"/>
      <c r="BS73" s="889"/>
      <c r="BT73" s="890"/>
      <c r="BU73" s="890"/>
      <c r="BV73" s="890"/>
      <c r="BW73" s="890"/>
      <c r="BX73" s="890"/>
      <c r="BY73" s="890"/>
      <c r="BZ73" s="890"/>
      <c r="CA73" s="890"/>
      <c r="CB73" s="890"/>
      <c r="CC73" s="890"/>
      <c r="CD73" s="890"/>
      <c r="CE73" s="890"/>
      <c r="CF73" s="890"/>
      <c r="CG73" s="891"/>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3"/>
      <c r="DW73" s="884"/>
      <c r="DX73" s="884"/>
      <c r="DY73" s="884"/>
      <c r="DZ73" s="885"/>
      <c r="EA73" s="197"/>
    </row>
    <row r="74" spans="1:131" s="198" customFormat="1" ht="26.25" customHeight="1">
      <c r="A74" s="212">
        <v>7</v>
      </c>
      <c r="B74" s="899" t="s">
        <v>551</v>
      </c>
      <c r="C74" s="900"/>
      <c r="D74" s="900"/>
      <c r="E74" s="900"/>
      <c r="F74" s="900"/>
      <c r="G74" s="900"/>
      <c r="H74" s="900"/>
      <c r="I74" s="900"/>
      <c r="J74" s="900"/>
      <c r="K74" s="900"/>
      <c r="L74" s="900"/>
      <c r="M74" s="900"/>
      <c r="N74" s="900"/>
      <c r="O74" s="900"/>
      <c r="P74" s="901"/>
      <c r="Q74" s="902">
        <v>234938</v>
      </c>
      <c r="R74" s="857"/>
      <c r="S74" s="857"/>
      <c r="T74" s="857"/>
      <c r="U74" s="857"/>
      <c r="V74" s="857">
        <v>229219</v>
      </c>
      <c r="W74" s="857"/>
      <c r="X74" s="857"/>
      <c r="Y74" s="857"/>
      <c r="Z74" s="857"/>
      <c r="AA74" s="857">
        <v>5719</v>
      </c>
      <c r="AB74" s="857"/>
      <c r="AC74" s="857"/>
      <c r="AD74" s="857"/>
      <c r="AE74" s="857"/>
      <c r="AF74" s="857">
        <v>5719</v>
      </c>
      <c r="AG74" s="857"/>
      <c r="AH74" s="857"/>
      <c r="AI74" s="857"/>
      <c r="AJ74" s="857"/>
      <c r="AK74" s="857">
        <v>194</v>
      </c>
      <c r="AL74" s="857"/>
      <c r="AM74" s="857"/>
      <c r="AN74" s="857"/>
      <c r="AO74" s="857"/>
      <c r="AP74" s="857" t="s">
        <v>487</v>
      </c>
      <c r="AQ74" s="857"/>
      <c r="AR74" s="857"/>
      <c r="AS74" s="857"/>
      <c r="AT74" s="857"/>
      <c r="AU74" s="857" t="s">
        <v>487</v>
      </c>
      <c r="AV74" s="857"/>
      <c r="AW74" s="857"/>
      <c r="AX74" s="857"/>
      <c r="AY74" s="857"/>
      <c r="AZ74" s="903"/>
      <c r="BA74" s="903"/>
      <c r="BB74" s="903"/>
      <c r="BC74" s="903"/>
      <c r="BD74" s="904"/>
      <c r="BE74" s="216"/>
      <c r="BF74" s="216"/>
      <c r="BG74" s="216"/>
      <c r="BH74" s="216"/>
      <c r="BI74" s="216"/>
      <c r="BJ74" s="216"/>
      <c r="BK74" s="216"/>
      <c r="BL74" s="216"/>
      <c r="BM74" s="216"/>
      <c r="BN74" s="216"/>
      <c r="BO74" s="216"/>
      <c r="BP74" s="216"/>
      <c r="BQ74" s="213">
        <v>68</v>
      </c>
      <c r="BR74" s="218"/>
      <c r="BS74" s="889"/>
      <c r="BT74" s="890"/>
      <c r="BU74" s="890"/>
      <c r="BV74" s="890"/>
      <c r="BW74" s="890"/>
      <c r="BX74" s="890"/>
      <c r="BY74" s="890"/>
      <c r="BZ74" s="890"/>
      <c r="CA74" s="890"/>
      <c r="CB74" s="890"/>
      <c r="CC74" s="890"/>
      <c r="CD74" s="890"/>
      <c r="CE74" s="890"/>
      <c r="CF74" s="890"/>
      <c r="CG74" s="891"/>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3"/>
      <c r="DW74" s="884"/>
      <c r="DX74" s="884"/>
      <c r="DY74" s="884"/>
      <c r="DZ74" s="885"/>
      <c r="EA74" s="197"/>
    </row>
    <row r="75" spans="1:131" s="198" customFormat="1" ht="26.25" customHeight="1">
      <c r="A75" s="212">
        <v>8</v>
      </c>
      <c r="B75" s="899" t="s">
        <v>552</v>
      </c>
      <c r="C75" s="900"/>
      <c r="D75" s="900"/>
      <c r="E75" s="900"/>
      <c r="F75" s="900"/>
      <c r="G75" s="900"/>
      <c r="H75" s="900"/>
      <c r="I75" s="900"/>
      <c r="J75" s="900"/>
      <c r="K75" s="900"/>
      <c r="L75" s="900"/>
      <c r="M75" s="900"/>
      <c r="N75" s="900"/>
      <c r="O75" s="900"/>
      <c r="P75" s="901"/>
      <c r="Q75" s="905">
        <v>2817</v>
      </c>
      <c r="R75" s="906"/>
      <c r="S75" s="906"/>
      <c r="T75" s="906"/>
      <c r="U75" s="856"/>
      <c r="V75" s="907">
        <v>2797</v>
      </c>
      <c r="W75" s="906"/>
      <c r="X75" s="906"/>
      <c r="Y75" s="906"/>
      <c r="Z75" s="856"/>
      <c r="AA75" s="907">
        <v>20</v>
      </c>
      <c r="AB75" s="906"/>
      <c r="AC75" s="906"/>
      <c r="AD75" s="906"/>
      <c r="AE75" s="856"/>
      <c r="AF75" s="907">
        <v>20</v>
      </c>
      <c r="AG75" s="906"/>
      <c r="AH75" s="906"/>
      <c r="AI75" s="906"/>
      <c r="AJ75" s="856"/>
      <c r="AK75" s="907" t="s">
        <v>487</v>
      </c>
      <c r="AL75" s="906"/>
      <c r="AM75" s="906"/>
      <c r="AN75" s="906"/>
      <c r="AO75" s="856"/>
      <c r="AP75" s="907">
        <v>843</v>
      </c>
      <c r="AQ75" s="906"/>
      <c r="AR75" s="906"/>
      <c r="AS75" s="906"/>
      <c r="AT75" s="856"/>
      <c r="AU75" s="907">
        <v>556</v>
      </c>
      <c r="AV75" s="906"/>
      <c r="AW75" s="906"/>
      <c r="AX75" s="906"/>
      <c r="AY75" s="856"/>
      <c r="AZ75" s="903"/>
      <c r="BA75" s="903"/>
      <c r="BB75" s="903"/>
      <c r="BC75" s="903"/>
      <c r="BD75" s="904"/>
      <c r="BE75" s="216"/>
      <c r="BF75" s="216"/>
      <c r="BG75" s="216"/>
      <c r="BH75" s="216"/>
      <c r="BI75" s="216"/>
      <c r="BJ75" s="216"/>
      <c r="BK75" s="216"/>
      <c r="BL75" s="216"/>
      <c r="BM75" s="216"/>
      <c r="BN75" s="216"/>
      <c r="BO75" s="216"/>
      <c r="BP75" s="216"/>
      <c r="BQ75" s="213">
        <v>69</v>
      </c>
      <c r="BR75" s="218"/>
      <c r="BS75" s="889"/>
      <c r="BT75" s="890"/>
      <c r="BU75" s="890"/>
      <c r="BV75" s="890"/>
      <c r="BW75" s="890"/>
      <c r="BX75" s="890"/>
      <c r="BY75" s="890"/>
      <c r="BZ75" s="890"/>
      <c r="CA75" s="890"/>
      <c r="CB75" s="890"/>
      <c r="CC75" s="890"/>
      <c r="CD75" s="890"/>
      <c r="CE75" s="890"/>
      <c r="CF75" s="890"/>
      <c r="CG75" s="891"/>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3"/>
      <c r="DW75" s="884"/>
      <c r="DX75" s="884"/>
      <c r="DY75" s="884"/>
      <c r="DZ75" s="885"/>
      <c r="EA75" s="197"/>
    </row>
    <row r="76" spans="1:131" s="198" customFormat="1" ht="26.25" customHeight="1">
      <c r="A76" s="212">
        <v>9</v>
      </c>
      <c r="B76" s="899"/>
      <c r="C76" s="900"/>
      <c r="D76" s="900"/>
      <c r="E76" s="900"/>
      <c r="F76" s="900"/>
      <c r="G76" s="900"/>
      <c r="H76" s="900"/>
      <c r="I76" s="900"/>
      <c r="J76" s="900"/>
      <c r="K76" s="900"/>
      <c r="L76" s="900"/>
      <c r="M76" s="900"/>
      <c r="N76" s="900"/>
      <c r="O76" s="900"/>
      <c r="P76" s="901"/>
      <c r="Q76" s="905"/>
      <c r="R76" s="906"/>
      <c r="S76" s="906"/>
      <c r="T76" s="906"/>
      <c r="U76" s="856"/>
      <c r="V76" s="907"/>
      <c r="W76" s="906"/>
      <c r="X76" s="906"/>
      <c r="Y76" s="906"/>
      <c r="Z76" s="856"/>
      <c r="AA76" s="907"/>
      <c r="AB76" s="906"/>
      <c r="AC76" s="906"/>
      <c r="AD76" s="906"/>
      <c r="AE76" s="856"/>
      <c r="AF76" s="907"/>
      <c r="AG76" s="906"/>
      <c r="AH76" s="906"/>
      <c r="AI76" s="906"/>
      <c r="AJ76" s="856"/>
      <c r="AK76" s="907"/>
      <c r="AL76" s="906"/>
      <c r="AM76" s="906"/>
      <c r="AN76" s="906"/>
      <c r="AO76" s="856"/>
      <c r="AP76" s="907"/>
      <c r="AQ76" s="906"/>
      <c r="AR76" s="906"/>
      <c r="AS76" s="906"/>
      <c r="AT76" s="856"/>
      <c r="AU76" s="907"/>
      <c r="AV76" s="906"/>
      <c r="AW76" s="906"/>
      <c r="AX76" s="906"/>
      <c r="AY76" s="856"/>
      <c r="AZ76" s="903"/>
      <c r="BA76" s="903"/>
      <c r="BB76" s="903"/>
      <c r="BC76" s="903"/>
      <c r="BD76" s="904"/>
      <c r="BE76" s="216"/>
      <c r="BF76" s="216"/>
      <c r="BG76" s="216"/>
      <c r="BH76" s="216"/>
      <c r="BI76" s="216"/>
      <c r="BJ76" s="216"/>
      <c r="BK76" s="216"/>
      <c r="BL76" s="216"/>
      <c r="BM76" s="216"/>
      <c r="BN76" s="216"/>
      <c r="BO76" s="216"/>
      <c r="BP76" s="216"/>
      <c r="BQ76" s="213">
        <v>70</v>
      </c>
      <c r="BR76" s="218"/>
      <c r="BS76" s="889"/>
      <c r="BT76" s="890"/>
      <c r="BU76" s="890"/>
      <c r="BV76" s="890"/>
      <c r="BW76" s="890"/>
      <c r="BX76" s="890"/>
      <c r="BY76" s="890"/>
      <c r="BZ76" s="890"/>
      <c r="CA76" s="890"/>
      <c r="CB76" s="890"/>
      <c r="CC76" s="890"/>
      <c r="CD76" s="890"/>
      <c r="CE76" s="890"/>
      <c r="CF76" s="890"/>
      <c r="CG76" s="891"/>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3"/>
      <c r="DW76" s="884"/>
      <c r="DX76" s="884"/>
      <c r="DY76" s="884"/>
      <c r="DZ76" s="885"/>
      <c r="EA76" s="197"/>
    </row>
    <row r="77" spans="1:131" s="198" customFormat="1" ht="26.25" customHeight="1">
      <c r="A77" s="212">
        <v>10</v>
      </c>
      <c r="B77" s="899"/>
      <c r="C77" s="900"/>
      <c r="D77" s="900"/>
      <c r="E77" s="900"/>
      <c r="F77" s="900"/>
      <c r="G77" s="900"/>
      <c r="H77" s="900"/>
      <c r="I77" s="900"/>
      <c r="J77" s="900"/>
      <c r="K77" s="900"/>
      <c r="L77" s="900"/>
      <c r="M77" s="900"/>
      <c r="N77" s="900"/>
      <c r="O77" s="900"/>
      <c r="P77" s="901"/>
      <c r="Q77" s="905"/>
      <c r="R77" s="906"/>
      <c r="S77" s="906"/>
      <c r="T77" s="906"/>
      <c r="U77" s="856"/>
      <c r="V77" s="907"/>
      <c r="W77" s="906"/>
      <c r="X77" s="906"/>
      <c r="Y77" s="906"/>
      <c r="Z77" s="856"/>
      <c r="AA77" s="907"/>
      <c r="AB77" s="906"/>
      <c r="AC77" s="906"/>
      <c r="AD77" s="906"/>
      <c r="AE77" s="856"/>
      <c r="AF77" s="907"/>
      <c r="AG77" s="906"/>
      <c r="AH77" s="906"/>
      <c r="AI77" s="906"/>
      <c r="AJ77" s="856"/>
      <c r="AK77" s="907"/>
      <c r="AL77" s="906"/>
      <c r="AM77" s="906"/>
      <c r="AN77" s="906"/>
      <c r="AO77" s="856"/>
      <c r="AP77" s="907"/>
      <c r="AQ77" s="906"/>
      <c r="AR77" s="906"/>
      <c r="AS77" s="906"/>
      <c r="AT77" s="856"/>
      <c r="AU77" s="907"/>
      <c r="AV77" s="906"/>
      <c r="AW77" s="906"/>
      <c r="AX77" s="906"/>
      <c r="AY77" s="856"/>
      <c r="AZ77" s="903"/>
      <c r="BA77" s="903"/>
      <c r="BB77" s="903"/>
      <c r="BC77" s="903"/>
      <c r="BD77" s="904"/>
      <c r="BE77" s="216"/>
      <c r="BF77" s="216"/>
      <c r="BG77" s="216"/>
      <c r="BH77" s="216"/>
      <c r="BI77" s="216"/>
      <c r="BJ77" s="216"/>
      <c r="BK77" s="216"/>
      <c r="BL77" s="216"/>
      <c r="BM77" s="216"/>
      <c r="BN77" s="216"/>
      <c r="BO77" s="216"/>
      <c r="BP77" s="216"/>
      <c r="BQ77" s="213">
        <v>71</v>
      </c>
      <c r="BR77" s="218"/>
      <c r="BS77" s="889"/>
      <c r="BT77" s="890"/>
      <c r="BU77" s="890"/>
      <c r="BV77" s="890"/>
      <c r="BW77" s="890"/>
      <c r="BX77" s="890"/>
      <c r="BY77" s="890"/>
      <c r="BZ77" s="890"/>
      <c r="CA77" s="890"/>
      <c r="CB77" s="890"/>
      <c r="CC77" s="890"/>
      <c r="CD77" s="890"/>
      <c r="CE77" s="890"/>
      <c r="CF77" s="890"/>
      <c r="CG77" s="891"/>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3"/>
      <c r="DW77" s="884"/>
      <c r="DX77" s="884"/>
      <c r="DY77" s="884"/>
      <c r="DZ77" s="885"/>
      <c r="EA77" s="197"/>
    </row>
    <row r="78" spans="1:131" s="198" customFormat="1" ht="26.25" customHeight="1">
      <c r="A78" s="212">
        <v>11</v>
      </c>
      <c r="B78" s="899"/>
      <c r="C78" s="900"/>
      <c r="D78" s="900"/>
      <c r="E78" s="900"/>
      <c r="F78" s="900"/>
      <c r="G78" s="900"/>
      <c r="H78" s="900"/>
      <c r="I78" s="900"/>
      <c r="J78" s="900"/>
      <c r="K78" s="900"/>
      <c r="L78" s="900"/>
      <c r="M78" s="900"/>
      <c r="N78" s="900"/>
      <c r="O78" s="900"/>
      <c r="P78" s="901"/>
      <c r="Q78" s="902"/>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903"/>
      <c r="BA78" s="903"/>
      <c r="BB78" s="903"/>
      <c r="BC78" s="903"/>
      <c r="BD78" s="904"/>
      <c r="BE78" s="216"/>
      <c r="BF78" s="216"/>
      <c r="BG78" s="216"/>
      <c r="BH78" s="216"/>
      <c r="BI78" s="216"/>
      <c r="BJ78" s="219"/>
      <c r="BK78" s="219"/>
      <c r="BL78" s="219"/>
      <c r="BM78" s="219"/>
      <c r="BN78" s="219"/>
      <c r="BO78" s="216"/>
      <c r="BP78" s="216"/>
      <c r="BQ78" s="213">
        <v>72</v>
      </c>
      <c r="BR78" s="218"/>
      <c r="BS78" s="889"/>
      <c r="BT78" s="890"/>
      <c r="BU78" s="890"/>
      <c r="BV78" s="890"/>
      <c r="BW78" s="890"/>
      <c r="BX78" s="890"/>
      <c r="BY78" s="890"/>
      <c r="BZ78" s="890"/>
      <c r="CA78" s="890"/>
      <c r="CB78" s="890"/>
      <c r="CC78" s="890"/>
      <c r="CD78" s="890"/>
      <c r="CE78" s="890"/>
      <c r="CF78" s="890"/>
      <c r="CG78" s="891"/>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3"/>
      <c r="DW78" s="884"/>
      <c r="DX78" s="884"/>
      <c r="DY78" s="884"/>
      <c r="DZ78" s="885"/>
      <c r="EA78" s="197"/>
    </row>
    <row r="79" spans="1:131" s="198" customFormat="1" ht="26.25" customHeight="1">
      <c r="A79" s="212">
        <v>12</v>
      </c>
      <c r="B79" s="899"/>
      <c r="C79" s="900"/>
      <c r="D79" s="900"/>
      <c r="E79" s="900"/>
      <c r="F79" s="900"/>
      <c r="G79" s="900"/>
      <c r="H79" s="900"/>
      <c r="I79" s="900"/>
      <c r="J79" s="900"/>
      <c r="K79" s="900"/>
      <c r="L79" s="900"/>
      <c r="M79" s="900"/>
      <c r="N79" s="900"/>
      <c r="O79" s="900"/>
      <c r="P79" s="901"/>
      <c r="Q79" s="902"/>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903"/>
      <c r="BA79" s="903"/>
      <c r="BB79" s="903"/>
      <c r="BC79" s="903"/>
      <c r="BD79" s="904"/>
      <c r="BE79" s="216"/>
      <c r="BF79" s="216"/>
      <c r="BG79" s="216"/>
      <c r="BH79" s="216"/>
      <c r="BI79" s="216"/>
      <c r="BJ79" s="219"/>
      <c r="BK79" s="219"/>
      <c r="BL79" s="219"/>
      <c r="BM79" s="219"/>
      <c r="BN79" s="219"/>
      <c r="BO79" s="216"/>
      <c r="BP79" s="216"/>
      <c r="BQ79" s="213">
        <v>73</v>
      </c>
      <c r="BR79" s="218"/>
      <c r="BS79" s="889"/>
      <c r="BT79" s="890"/>
      <c r="BU79" s="890"/>
      <c r="BV79" s="890"/>
      <c r="BW79" s="890"/>
      <c r="BX79" s="890"/>
      <c r="BY79" s="890"/>
      <c r="BZ79" s="890"/>
      <c r="CA79" s="890"/>
      <c r="CB79" s="890"/>
      <c r="CC79" s="890"/>
      <c r="CD79" s="890"/>
      <c r="CE79" s="890"/>
      <c r="CF79" s="890"/>
      <c r="CG79" s="891"/>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3"/>
      <c r="DW79" s="884"/>
      <c r="DX79" s="884"/>
      <c r="DY79" s="884"/>
      <c r="DZ79" s="885"/>
      <c r="EA79" s="197"/>
    </row>
    <row r="80" spans="1:131" s="198" customFormat="1" ht="26.25" customHeight="1">
      <c r="A80" s="212">
        <v>13</v>
      </c>
      <c r="B80" s="899"/>
      <c r="C80" s="900"/>
      <c r="D80" s="900"/>
      <c r="E80" s="900"/>
      <c r="F80" s="900"/>
      <c r="G80" s="900"/>
      <c r="H80" s="900"/>
      <c r="I80" s="900"/>
      <c r="J80" s="900"/>
      <c r="K80" s="900"/>
      <c r="L80" s="900"/>
      <c r="M80" s="900"/>
      <c r="N80" s="900"/>
      <c r="O80" s="900"/>
      <c r="P80" s="901"/>
      <c r="Q80" s="902"/>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903"/>
      <c r="BA80" s="903"/>
      <c r="BB80" s="903"/>
      <c r="BC80" s="903"/>
      <c r="BD80" s="904"/>
      <c r="BE80" s="216"/>
      <c r="BF80" s="216"/>
      <c r="BG80" s="216"/>
      <c r="BH80" s="216"/>
      <c r="BI80" s="216"/>
      <c r="BJ80" s="216"/>
      <c r="BK80" s="216"/>
      <c r="BL80" s="216"/>
      <c r="BM80" s="216"/>
      <c r="BN80" s="216"/>
      <c r="BO80" s="216"/>
      <c r="BP80" s="216"/>
      <c r="BQ80" s="213">
        <v>74</v>
      </c>
      <c r="BR80" s="218"/>
      <c r="BS80" s="889"/>
      <c r="BT80" s="890"/>
      <c r="BU80" s="890"/>
      <c r="BV80" s="890"/>
      <c r="BW80" s="890"/>
      <c r="BX80" s="890"/>
      <c r="BY80" s="890"/>
      <c r="BZ80" s="890"/>
      <c r="CA80" s="890"/>
      <c r="CB80" s="890"/>
      <c r="CC80" s="890"/>
      <c r="CD80" s="890"/>
      <c r="CE80" s="890"/>
      <c r="CF80" s="890"/>
      <c r="CG80" s="891"/>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3"/>
      <c r="DW80" s="884"/>
      <c r="DX80" s="884"/>
      <c r="DY80" s="884"/>
      <c r="DZ80" s="885"/>
      <c r="EA80" s="197"/>
    </row>
    <row r="81" spans="1:131" s="198" customFormat="1" ht="26.25" customHeight="1">
      <c r="A81" s="212">
        <v>14</v>
      </c>
      <c r="B81" s="899"/>
      <c r="C81" s="900"/>
      <c r="D81" s="900"/>
      <c r="E81" s="900"/>
      <c r="F81" s="900"/>
      <c r="G81" s="900"/>
      <c r="H81" s="900"/>
      <c r="I81" s="900"/>
      <c r="J81" s="900"/>
      <c r="K81" s="900"/>
      <c r="L81" s="900"/>
      <c r="M81" s="900"/>
      <c r="N81" s="900"/>
      <c r="O81" s="900"/>
      <c r="P81" s="901"/>
      <c r="Q81" s="902"/>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903"/>
      <c r="BA81" s="903"/>
      <c r="BB81" s="903"/>
      <c r="BC81" s="903"/>
      <c r="BD81" s="904"/>
      <c r="BE81" s="216"/>
      <c r="BF81" s="216"/>
      <c r="BG81" s="216"/>
      <c r="BH81" s="216"/>
      <c r="BI81" s="216"/>
      <c r="BJ81" s="216"/>
      <c r="BK81" s="216"/>
      <c r="BL81" s="216"/>
      <c r="BM81" s="216"/>
      <c r="BN81" s="216"/>
      <c r="BO81" s="216"/>
      <c r="BP81" s="216"/>
      <c r="BQ81" s="213">
        <v>75</v>
      </c>
      <c r="BR81" s="218"/>
      <c r="BS81" s="889"/>
      <c r="BT81" s="890"/>
      <c r="BU81" s="890"/>
      <c r="BV81" s="890"/>
      <c r="BW81" s="890"/>
      <c r="BX81" s="890"/>
      <c r="BY81" s="890"/>
      <c r="BZ81" s="890"/>
      <c r="CA81" s="890"/>
      <c r="CB81" s="890"/>
      <c r="CC81" s="890"/>
      <c r="CD81" s="890"/>
      <c r="CE81" s="890"/>
      <c r="CF81" s="890"/>
      <c r="CG81" s="891"/>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3"/>
      <c r="DW81" s="884"/>
      <c r="DX81" s="884"/>
      <c r="DY81" s="884"/>
      <c r="DZ81" s="885"/>
      <c r="EA81" s="197"/>
    </row>
    <row r="82" spans="1:131" s="198" customFormat="1" ht="26.25" customHeight="1">
      <c r="A82" s="212">
        <v>15</v>
      </c>
      <c r="B82" s="899"/>
      <c r="C82" s="900"/>
      <c r="D82" s="900"/>
      <c r="E82" s="900"/>
      <c r="F82" s="900"/>
      <c r="G82" s="900"/>
      <c r="H82" s="900"/>
      <c r="I82" s="900"/>
      <c r="J82" s="900"/>
      <c r="K82" s="900"/>
      <c r="L82" s="900"/>
      <c r="M82" s="900"/>
      <c r="N82" s="900"/>
      <c r="O82" s="900"/>
      <c r="P82" s="901"/>
      <c r="Q82" s="902"/>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903"/>
      <c r="BA82" s="903"/>
      <c r="BB82" s="903"/>
      <c r="BC82" s="903"/>
      <c r="BD82" s="904"/>
      <c r="BE82" s="216"/>
      <c r="BF82" s="216"/>
      <c r="BG82" s="216"/>
      <c r="BH82" s="216"/>
      <c r="BI82" s="216"/>
      <c r="BJ82" s="216"/>
      <c r="BK82" s="216"/>
      <c r="BL82" s="216"/>
      <c r="BM82" s="216"/>
      <c r="BN82" s="216"/>
      <c r="BO82" s="216"/>
      <c r="BP82" s="216"/>
      <c r="BQ82" s="213">
        <v>76</v>
      </c>
      <c r="BR82" s="218"/>
      <c r="BS82" s="889"/>
      <c r="BT82" s="890"/>
      <c r="BU82" s="890"/>
      <c r="BV82" s="890"/>
      <c r="BW82" s="890"/>
      <c r="BX82" s="890"/>
      <c r="BY82" s="890"/>
      <c r="BZ82" s="890"/>
      <c r="CA82" s="890"/>
      <c r="CB82" s="890"/>
      <c r="CC82" s="890"/>
      <c r="CD82" s="890"/>
      <c r="CE82" s="890"/>
      <c r="CF82" s="890"/>
      <c r="CG82" s="891"/>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3"/>
      <c r="DW82" s="884"/>
      <c r="DX82" s="884"/>
      <c r="DY82" s="884"/>
      <c r="DZ82" s="885"/>
      <c r="EA82" s="197"/>
    </row>
    <row r="83" spans="1:131" s="198" customFormat="1" ht="26.25" customHeight="1">
      <c r="A83" s="212">
        <v>16</v>
      </c>
      <c r="B83" s="899"/>
      <c r="C83" s="900"/>
      <c r="D83" s="900"/>
      <c r="E83" s="900"/>
      <c r="F83" s="900"/>
      <c r="G83" s="900"/>
      <c r="H83" s="900"/>
      <c r="I83" s="900"/>
      <c r="J83" s="900"/>
      <c r="K83" s="900"/>
      <c r="L83" s="900"/>
      <c r="M83" s="900"/>
      <c r="N83" s="900"/>
      <c r="O83" s="900"/>
      <c r="P83" s="901"/>
      <c r="Q83" s="902"/>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903"/>
      <c r="BA83" s="903"/>
      <c r="BB83" s="903"/>
      <c r="BC83" s="903"/>
      <c r="BD83" s="904"/>
      <c r="BE83" s="216"/>
      <c r="BF83" s="216"/>
      <c r="BG83" s="216"/>
      <c r="BH83" s="216"/>
      <c r="BI83" s="216"/>
      <c r="BJ83" s="216"/>
      <c r="BK83" s="216"/>
      <c r="BL83" s="216"/>
      <c r="BM83" s="216"/>
      <c r="BN83" s="216"/>
      <c r="BO83" s="216"/>
      <c r="BP83" s="216"/>
      <c r="BQ83" s="213">
        <v>77</v>
      </c>
      <c r="BR83" s="218"/>
      <c r="BS83" s="889"/>
      <c r="BT83" s="890"/>
      <c r="BU83" s="890"/>
      <c r="BV83" s="890"/>
      <c r="BW83" s="890"/>
      <c r="BX83" s="890"/>
      <c r="BY83" s="890"/>
      <c r="BZ83" s="890"/>
      <c r="CA83" s="890"/>
      <c r="CB83" s="890"/>
      <c r="CC83" s="890"/>
      <c r="CD83" s="890"/>
      <c r="CE83" s="890"/>
      <c r="CF83" s="890"/>
      <c r="CG83" s="891"/>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3"/>
      <c r="DW83" s="884"/>
      <c r="DX83" s="884"/>
      <c r="DY83" s="884"/>
      <c r="DZ83" s="885"/>
      <c r="EA83" s="197"/>
    </row>
    <row r="84" spans="1:131" s="198" customFormat="1" ht="26.25" customHeight="1">
      <c r="A84" s="212">
        <v>17</v>
      </c>
      <c r="B84" s="899"/>
      <c r="C84" s="900"/>
      <c r="D84" s="900"/>
      <c r="E84" s="900"/>
      <c r="F84" s="900"/>
      <c r="G84" s="900"/>
      <c r="H84" s="900"/>
      <c r="I84" s="900"/>
      <c r="J84" s="900"/>
      <c r="K84" s="900"/>
      <c r="L84" s="900"/>
      <c r="M84" s="900"/>
      <c r="N84" s="900"/>
      <c r="O84" s="900"/>
      <c r="P84" s="901"/>
      <c r="Q84" s="902"/>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903"/>
      <c r="BA84" s="903"/>
      <c r="BB84" s="903"/>
      <c r="BC84" s="903"/>
      <c r="BD84" s="904"/>
      <c r="BE84" s="216"/>
      <c r="BF84" s="216"/>
      <c r="BG84" s="216"/>
      <c r="BH84" s="216"/>
      <c r="BI84" s="216"/>
      <c r="BJ84" s="216"/>
      <c r="BK84" s="216"/>
      <c r="BL84" s="216"/>
      <c r="BM84" s="216"/>
      <c r="BN84" s="216"/>
      <c r="BO84" s="216"/>
      <c r="BP84" s="216"/>
      <c r="BQ84" s="213">
        <v>78</v>
      </c>
      <c r="BR84" s="218"/>
      <c r="BS84" s="889"/>
      <c r="BT84" s="890"/>
      <c r="BU84" s="890"/>
      <c r="BV84" s="890"/>
      <c r="BW84" s="890"/>
      <c r="BX84" s="890"/>
      <c r="BY84" s="890"/>
      <c r="BZ84" s="890"/>
      <c r="CA84" s="890"/>
      <c r="CB84" s="890"/>
      <c r="CC84" s="890"/>
      <c r="CD84" s="890"/>
      <c r="CE84" s="890"/>
      <c r="CF84" s="890"/>
      <c r="CG84" s="891"/>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3"/>
      <c r="DW84" s="884"/>
      <c r="DX84" s="884"/>
      <c r="DY84" s="884"/>
      <c r="DZ84" s="885"/>
      <c r="EA84" s="197"/>
    </row>
    <row r="85" spans="1:131" s="198" customFormat="1" ht="26.25" customHeight="1">
      <c r="A85" s="212">
        <v>18</v>
      </c>
      <c r="B85" s="899"/>
      <c r="C85" s="900"/>
      <c r="D85" s="900"/>
      <c r="E85" s="900"/>
      <c r="F85" s="900"/>
      <c r="G85" s="900"/>
      <c r="H85" s="900"/>
      <c r="I85" s="900"/>
      <c r="J85" s="900"/>
      <c r="K85" s="900"/>
      <c r="L85" s="900"/>
      <c r="M85" s="900"/>
      <c r="N85" s="900"/>
      <c r="O85" s="900"/>
      <c r="P85" s="901"/>
      <c r="Q85" s="902"/>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903"/>
      <c r="BA85" s="903"/>
      <c r="BB85" s="903"/>
      <c r="BC85" s="903"/>
      <c r="BD85" s="904"/>
      <c r="BE85" s="216"/>
      <c r="BF85" s="216"/>
      <c r="BG85" s="216"/>
      <c r="BH85" s="216"/>
      <c r="BI85" s="216"/>
      <c r="BJ85" s="216"/>
      <c r="BK85" s="216"/>
      <c r="BL85" s="216"/>
      <c r="BM85" s="216"/>
      <c r="BN85" s="216"/>
      <c r="BO85" s="216"/>
      <c r="BP85" s="216"/>
      <c r="BQ85" s="213">
        <v>79</v>
      </c>
      <c r="BR85" s="218"/>
      <c r="BS85" s="889"/>
      <c r="BT85" s="890"/>
      <c r="BU85" s="890"/>
      <c r="BV85" s="890"/>
      <c r="BW85" s="890"/>
      <c r="BX85" s="890"/>
      <c r="BY85" s="890"/>
      <c r="BZ85" s="890"/>
      <c r="CA85" s="890"/>
      <c r="CB85" s="890"/>
      <c r="CC85" s="890"/>
      <c r="CD85" s="890"/>
      <c r="CE85" s="890"/>
      <c r="CF85" s="890"/>
      <c r="CG85" s="891"/>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3"/>
      <c r="DW85" s="884"/>
      <c r="DX85" s="884"/>
      <c r="DY85" s="884"/>
      <c r="DZ85" s="885"/>
      <c r="EA85" s="197"/>
    </row>
    <row r="86" spans="1:131" s="198" customFormat="1" ht="26.25" customHeight="1">
      <c r="A86" s="212">
        <v>19</v>
      </c>
      <c r="B86" s="899"/>
      <c r="C86" s="900"/>
      <c r="D86" s="900"/>
      <c r="E86" s="900"/>
      <c r="F86" s="900"/>
      <c r="G86" s="900"/>
      <c r="H86" s="900"/>
      <c r="I86" s="900"/>
      <c r="J86" s="900"/>
      <c r="K86" s="900"/>
      <c r="L86" s="900"/>
      <c r="M86" s="900"/>
      <c r="N86" s="900"/>
      <c r="O86" s="900"/>
      <c r="P86" s="901"/>
      <c r="Q86" s="902"/>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903"/>
      <c r="BA86" s="903"/>
      <c r="BB86" s="903"/>
      <c r="BC86" s="903"/>
      <c r="BD86" s="904"/>
      <c r="BE86" s="216"/>
      <c r="BF86" s="216"/>
      <c r="BG86" s="216"/>
      <c r="BH86" s="216"/>
      <c r="BI86" s="216"/>
      <c r="BJ86" s="216"/>
      <c r="BK86" s="216"/>
      <c r="BL86" s="216"/>
      <c r="BM86" s="216"/>
      <c r="BN86" s="216"/>
      <c r="BO86" s="216"/>
      <c r="BP86" s="216"/>
      <c r="BQ86" s="213">
        <v>80</v>
      </c>
      <c r="BR86" s="218"/>
      <c r="BS86" s="889"/>
      <c r="BT86" s="890"/>
      <c r="BU86" s="890"/>
      <c r="BV86" s="890"/>
      <c r="BW86" s="890"/>
      <c r="BX86" s="890"/>
      <c r="BY86" s="890"/>
      <c r="BZ86" s="890"/>
      <c r="CA86" s="890"/>
      <c r="CB86" s="890"/>
      <c r="CC86" s="890"/>
      <c r="CD86" s="890"/>
      <c r="CE86" s="890"/>
      <c r="CF86" s="890"/>
      <c r="CG86" s="891"/>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3"/>
      <c r="DW86" s="884"/>
      <c r="DX86" s="884"/>
      <c r="DY86" s="884"/>
      <c r="DZ86" s="885"/>
      <c r="EA86" s="197"/>
    </row>
    <row r="87" spans="1:131" s="198" customFormat="1" ht="26.25" customHeight="1">
      <c r="A87" s="22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6"/>
      <c r="BF87" s="216"/>
      <c r="BG87" s="216"/>
      <c r="BH87" s="216"/>
      <c r="BI87" s="216"/>
      <c r="BJ87" s="216"/>
      <c r="BK87" s="216"/>
      <c r="BL87" s="216"/>
      <c r="BM87" s="216"/>
      <c r="BN87" s="216"/>
      <c r="BO87" s="216"/>
      <c r="BP87" s="216"/>
      <c r="BQ87" s="213">
        <v>81</v>
      </c>
      <c r="BR87" s="218"/>
      <c r="BS87" s="889"/>
      <c r="BT87" s="890"/>
      <c r="BU87" s="890"/>
      <c r="BV87" s="890"/>
      <c r="BW87" s="890"/>
      <c r="BX87" s="890"/>
      <c r="BY87" s="890"/>
      <c r="BZ87" s="890"/>
      <c r="CA87" s="890"/>
      <c r="CB87" s="890"/>
      <c r="CC87" s="890"/>
      <c r="CD87" s="890"/>
      <c r="CE87" s="890"/>
      <c r="CF87" s="890"/>
      <c r="CG87" s="891"/>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3"/>
      <c r="DW87" s="884"/>
      <c r="DX87" s="884"/>
      <c r="DY87" s="884"/>
      <c r="DZ87" s="885"/>
      <c r="EA87" s="197"/>
    </row>
    <row r="88" spans="1:131" s="198" customFormat="1" ht="26.25" customHeight="1" thickBot="1">
      <c r="A88" s="215" t="s">
        <v>364</v>
      </c>
      <c r="B88" s="811" t="s">
        <v>398</v>
      </c>
      <c r="C88" s="812"/>
      <c r="D88" s="812"/>
      <c r="E88" s="812"/>
      <c r="F88" s="812"/>
      <c r="G88" s="812"/>
      <c r="H88" s="812"/>
      <c r="I88" s="812"/>
      <c r="J88" s="812"/>
      <c r="K88" s="812"/>
      <c r="L88" s="812"/>
      <c r="M88" s="812"/>
      <c r="N88" s="812"/>
      <c r="O88" s="812"/>
      <c r="P88" s="813"/>
      <c r="Q88" s="864"/>
      <c r="R88" s="865"/>
      <c r="S88" s="865"/>
      <c r="T88" s="865"/>
      <c r="U88" s="865"/>
      <c r="V88" s="865"/>
      <c r="W88" s="865"/>
      <c r="X88" s="865"/>
      <c r="Y88" s="865"/>
      <c r="Z88" s="865"/>
      <c r="AA88" s="865"/>
      <c r="AB88" s="865"/>
      <c r="AC88" s="865"/>
      <c r="AD88" s="865"/>
      <c r="AE88" s="865"/>
      <c r="AF88" s="868">
        <v>5758</v>
      </c>
      <c r="AG88" s="868"/>
      <c r="AH88" s="868"/>
      <c r="AI88" s="868"/>
      <c r="AJ88" s="868"/>
      <c r="AK88" s="865"/>
      <c r="AL88" s="865"/>
      <c r="AM88" s="865"/>
      <c r="AN88" s="865"/>
      <c r="AO88" s="865"/>
      <c r="AP88" s="868">
        <v>8928</v>
      </c>
      <c r="AQ88" s="868"/>
      <c r="AR88" s="868"/>
      <c r="AS88" s="868"/>
      <c r="AT88" s="868"/>
      <c r="AU88" s="868">
        <v>6440</v>
      </c>
      <c r="AV88" s="868"/>
      <c r="AW88" s="868"/>
      <c r="AX88" s="868"/>
      <c r="AY88" s="868"/>
      <c r="AZ88" s="873"/>
      <c r="BA88" s="873"/>
      <c r="BB88" s="873"/>
      <c r="BC88" s="873"/>
      <c r="BD88" s="874"/>
      <c r="BE88" s="216"/>
      <c r="BF88" s="216"/>
      <c r="BG88" s="216"/>
      <c r="BH88" s="216"/>
      <c r="BI88" s="216"/>
      <c r="BJ88" s="216"/>
      <c r="BK88" s="216"/>
      <c r="BL88" s="216"/>
      <c r="BM88" s="216"/>
      <c r="BN88" s="216"/>
      <c r="BO88" s="216"/>
      <c r="BP88" s="216"/>
      <c r="BQ88" s="213">
        <v>82</v>
      </c>
      <c r="BR88" s="218"/>
      <c r="BS88" s="889"/>
      <c r="BT88" s="890"/>
      <c r="BU88" s="890"/>
      <c r="BV88" s="890"/>
      <c r="BW88" s="890"/>
      <c r="BX88" s="890"/>
      <c r="BY88" s="890"/>
      <c r="BZ88" s="890"/>
      <c r="CA88" s="890"/>
      <c r="CB88" s="890"/>
      <c r="CC88" s="890"/>
      <c r="CD88" s="890"/>
      <c r="CE88" s="890"/>
      <c r="CF88" s="890"/>
      <c r="CG88" s="891"/>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3"/>
      <c r="DW88" s="884"/>
      <c r="DX88" s="884"/>
      <c r="DY88" s="884"/>
      <c r="DZ88" s="88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9"/>
      <c r="BT89" s="890"/>
      <c r="BU89" s="890"/>
      <c r="BV89" s="890"/>
      <c r="BW89" s="890"/>
      <c r="BX89" s="890"/>
      <c r="BY89" s="890"/>
      <c r="BZ89" s="890"/>
      <c r="CA89" s="890"/>
      <c r="CB89" s="890"/>
      <c r="CC89" s="890"/>
      <c r="CD89" s="890"/>
      <c r="CE89" s="890"/>
      <c r="CF89" s="890"/>
      <c r="CG89" s="891"/>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3"/>
      <c r="DW89" s="884"/>
      <c r="DX89" s="884"/>
      <c r="DY89" s="884"/>
      <c r="DZ89" s="88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9"/>
      <c r="BT90" s="890"/>
      <c r="BU90" s="890"/>
      <c r="BV90" s="890"/>
      <c r="BW90" s="890"/>
      <c r="BX90" s="890"/>
      <c r="BY90" s="890"/>
      <c r="BZ90" s="890"/>
      <c r="CA90" s="890"/>
      <c r="CB90" s="890"/>
      <c r="CC90" s="890"/>
      <c r="CD90" s="890"/>
      <c r="CE90" s="890"/>
      <c r="CF90" s="890"/>
      <c r="CG90" s="891"/>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3"/>
      <c r="DW90" s="884"/>
      <c r="DX90" s="884"/>
      <c r="DY90" s="884"/>
      <c r="DZ90" s="88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9"/>
      <c r="BT91" s="890"/>
      <c r="BU91" s="890"/>
      <c r="BV91" s="890"/>
      <c r="BW91" s="890"/>
      <c r="BX91" s="890"/>
      <c r="BY91" s="890"/>
      <c r="BZ91" s="890"/>
      <c r="CA91" s="890"/>
      <c r="CB91" s="890"/>
      <c r="CC91" s="890"/>
      <c r="CD91" s="890"/>
      <c r="CE91" s="890"/>
      <c r="CF91" s="890"/>
      <c r="CG91" s="891"/>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3"/>
      <c r="DW91" s="884"/>
      <c r="DX91" s="884"/>
      <c r="DY91" s="884"/>
      <c r="DZ91" s="88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9"/>
      <c r="BT92" s="890"/>
      <c r="BU92" s="890"/>
      <c r="BV92" s="890"/>
      <c r="BW92" s="890"/>
      <c r="BX92" s="890"/>
      <c r="BY92" s="890"/>
      <c r="BZ92" s="890"/>
      <c r="CA92" s="890"/>
      <c r="CB92" s="890"/>
      <c r="CC92" s="890"/>
      <c r="CD92" s="890"/>
      <c r="CE92" s="890"/>
      <c r="CF92" s="890"/>
      <c r="CG92" s="891"/>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3"/>
      <c r="DW92" s="884"/>
      <c r="DX92" s="884"/>
      <c r="DY92" s="884"/>
      <c r="DZ92" s="88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9"/>
      <c r="BT93" s="890"/>
      <c r="BU93" s="890"/>
      <c r="BV93" s="890"/>
      <c r="BW93" s="890"/>
      <c r="BX93" s="890"/>
      <c r="BY93" s="890"/>
      <c r="BZ93" s="890"/>
      <c r="CA93" s="890"/>
      <c r="CB93" s="890"/>
      <c r="CC93" s="890"/>
      <c r="CD93" s="890"/>
      <c r="CE93" s="890"/>
      <c r="CF93" s="890"/>
      <c r="CG93" s="891"/>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3"/>
      <c r="DW93" s="884"/>
      <c r="DX93" s="884"/>
      <c r="DY93" s="884"/>
      <c r="DZ93" s="88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9"/>
      <c r="BT94" s="890"/>
      <c r="BU94" s="890"/>
      <c r="BV94" s="890"/>
      <c r="BW94" s="890"/>
      <c r="BX94" s="890"/>
      <c r="BY94" s="890"/>
      <c r="BZ94" s="890"/>
      <c r="CA94" s="890"/>
      <c r="CB94" s="890"/>
      <c r="CC94" s="890"/>
      <c r="CD94" s="890"/>
      <c r="CE94" s="890"/>
      <c r="CF94" s="890"/>
      <c r="CG94" s="891"/>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3"/>
      <c r="DW94" s="884"/>
      <c r="DX94" s="884"/>
      <c r="DY94" s="884"/>
      <c r="DZ94" s="88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9"/>
      <c r="BT95" s="890"/>
      <c r="BU95" s="890"/>
      <c r="BV95" s="890"/>
      <c r="BW95" s="890"/>
      <c r="BX95" s="890"/>
      <c r="BY95" s="890"/>
      <c r="BZ95" s="890"/>
      <c r="CA95" s="890"/>
      <c r="CB95" s="890"/>
      <c r="CC95" s="890"/>
      <c r="CD95" s="890"/>
      <c r="CE95" s="890"/>
      <c r="CF95" s="890"/>
      <c r="CG95" s="891"/>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3"/>
      <c r="DW95" s="884"/>
      <c r="DX95" s="884"/>
      <c r="DY95" s="884"/>
      <c r="DZ95" s="88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9"/>
      <c r="BT96" s="890"/>
      <c r="BU96" s="890"/>
      <c r="BV96" s="890"/>
      <c r="BW96" s="890"/>
      <c r="BX96" s="890"/>
      <c r="BY96" s="890"/>
      <c r="BZ96" s="890"/>
      <c r="CA96" s="890"/>
      <c r="CB96" s="890"/>
      <c r="CC96" s="890"/>
      <c r="CD96" s="890"/>
      <c r="CE96" s="890"/>
      <c r="CF96" s="890"/>
      <c r="CG96" s="891"/>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3"/>
      <c r="DW96" s="884"/>
      <c r="DX96" s="884"/>
      <c r="DY96" s="884"/>
      <c r="DZ96" s="88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9"/>
      <c r="BT97" s="890"/>
      <c r="BU97" s="890"/>
      <c r="BV97" s="890"/>
      <c r="BW97" s="890"/>
      <c r="BX97" s="890"/>
      <c r="BY97" s="890"/>
      <c r="BZ97" s="890"/>
      <c r="CA97" s="890"/>
      <c r="CB97" s="890"/>
      <c r="CC97" s="890"/>
      <c r="CD97" s="890"/>
      <c r="CE97" s="890"/>
      <c r="CF97" s="890"/>
      <c r="CG97" s="891"/>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3"/>
      <c r="DW97" s="884"/>
      <c r="DX97" s="884"/>
      <c r="DY97" s="884"/>
      <c r="DZ97" s="88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9"/>
      <c r="BT98" s="890"/>
      <c r="BU98" s="890"/>
      <c r="BV98" s="890"/>
      <c r="BW98" s="890"/>
      <c r="BX98" s="890"/>
      <c r="BY98" s="890"/>
      <c r="BZ98" s="890"/>
      <c r="CA98" s="890"/>
      <c r="CB98" s="890"/>
      <c r="CC98" s="890"/>
      <c r="CD98" s="890"/>
      <c r="CE98" s="890"/>
      <c r="CF98" s="890"/>
      <c r="CG98" s="891"/>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3"/>
      <c r="DW98" s="884"/>
      <c r="DX98" s="884"/>
      <c r="DY98" s="884"/>
      <c r="DZ98" s="88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9"/>
      <c r="BT99" s="890"/>
      <c r="BU99" s="890"/>
      <c r="BV99" s="890"/>
      <c r="BW99" s="890"/>
      <c r="BX99" s="890"/>
      <c r="BY99" s="890"/>
      <c r="BZ99" s="890"/>
      <c r="CA99" s="890"/>
      <c r="CB99" s="890"/>
      <c r="CC99" s="890"/>
      <c r="CD99" s="890"/>
      <c r="CE99" s="890"/>
      <c r="CF99" s="890"/>
      <c r="CG99" s="891"/>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3"/>
      <c r="DW99" s="884"/>
      <c r="DX99" s="884"/>
      <c r="DY99" s="884"/>
      <c r="DZ99" s="88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9"/>
      <c r="BT100" s="890"/>
      <c r="BU100" s="890"/>
      <c r="BV100" s="890"/>
      <c r="BW100" s="890"/>
      <c r="BX100" s="890"/>
      <c r="BY100" s="890"/>
      <c r="BZ100" s="890"/>
      <c r="CA100" s="890"/>
      <c r="CB100" s="890"/>
      <c r="CC100" s="890"/>
      <c r="CD100" s="890"/>
      <c r="CE100" s="890"/>
      <c r="CF100" s="890"/>
      <c r="CG100" s="891"/>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3"/>
      <c r="DW100" s="884"/>
      <c r="DX100" s="884"/>
      <c r="DY100" s="884"/>
      <c r="DZ100" s="88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9"/>
      <c r="BT101" s="890"/>
      <c r="BU101" s="890"/>
      <c r="BV101" s="890"/>
      <c r="BW101" s="890"/>
      <c r="BX101" s="890"/>
      <c r="BY101" s="890"/>
      <c r="BZ101" s="890"/>
      <c r="CA101" s="890"/>
      <c r="CB101" s="890"/>
      <c r="CC101" s="890"/>
      <c r="CD101" s="890"/>
      <c r="CE101" s="890"/>
      <c r="CF101" s="890"/>
      <c r="CG101" s="891"/>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3"/>
      <c r="DW101" s="884"/>
      <c r="DX101" s="884"/>
      <c r="DY101" s="884"/>
      <c r="DZ101" s="88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11" t="s">
        <v>399</v>
      </c>
      <c r="BS102" s="812"/>
      <c r="BT102" s="812"/>
      <c r="BU102" s="812"/>
      <c r="BV102" s="812"/>
      <c r="BW102" s="812"/>
      <c r="BX102" s="812"/>
      <c r="BY102" s="812"/>
      <c r="BZ102" s="812"/>
      <c r="CA102" s="812"/>
      <c r="CB102" s="812"/>
      <c r="CC102" s="812"/>
      <c r="CD102" s="812"/>
      <c r="CE102" s="812"/>
      <c r="CF102" s="812"/>
      <c r="CG102" s="813"/>
      <c r="CH102" s="915"/>
      <c r="CI102" s="916"/>
      <c r="CJ102" s="916"/>
      <c r="CK102" s="916"/>
      <c r="CL102" s="917"/>
      <c r="CM102" s="915"/>
      <c r="CN102" s="916"/>
      <c r="CO102" s="916"/>
      <c r="CP102" s="916"/>
      <c r="CQ102" s="917"/>
      <c r="CR102" s="918">
        <v>153</v>
      </c>
      <c r="CS102" s="876"/>
      <c r="CT102" s="876"/>
      <c r="CU102" s="876"/>
      <c r="CV102" s="919"/>
      <c r="CW102" s="918">
        <v>37</v>
      </c>
      <c r="CX102" s="876"/>
      <c r="CY102" s="876"/>
      <c r="CZ102" s="876"/>
      <c r="DA102" s="919"/>
      <c r="DB102" s="918" t="s">
        <v>487</v>
      </c>
      <c r="DC102" s="876"/>
      <c r="DD102" s="876"/>
      <c r="DE102" s="876"/>
      <c r="DF102" s="919"/>
      <c r="DG102" s="918" t="s">
        <v>487</v>
      </c>
      <c r="DH102" s="876"/>
      <c r="DI102" s="876"/>
      <c r="DJ102" s="876"/>
      <c r="DK102" s="919"/>
      <c r="DL102" s="918" t="s">
        <v>487</v>
      </c>
      <c r="DM102" s="876"/>
      <c r="DN102" s="876"/>
      <c r="DO102" s="876"/>
      <c r="DP102" s="919"/>
      <c r="DQ102" s="918" t="s">
        <v>487</v>
      </c>
      <c r="DR102" s="876"/>
      <c r="DS102" s="876"/>
      <c r="DT102" s="876"/>
      <c r="DU102" s="919"/>
      <c r="DV102" s="944"/>
      <c r="DW102" s="945"/>
      <c r="DX102" s="945"/>
      <c r="DY102" s="945"/>
      <c r="DZ102" s="94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7" t="s">
        <v>400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8" t="s">
        <v>401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9" t="s">
        <v>404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405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7" customFormat="1" ht="26.25" customHeight="1">
      <c r="A109" s="942" t="s">
        <v>406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407</v>
      </c>
      <c r="AB109" s="921"/>
      <c r="AC109" s="921"/>
      <c r="AD109" s="921"/>
      <c r="AE109" s="922"/>
      <c r="AF109" s="920" t="s">
        <v>284</v>
      </c>
      <c r="AG109" s="921"/>
      <c r="AH109" s="921"/>
      <c r="AI109" s="921"/>
      <c r="AJ109" s="922"/>
      <c r="AK109" s="920" t="s">
        <v>283</v>
      </c>
      <c r="AL109" s="921"/>
      <c r="AM109" s="921"/>
      <c r="AN109" s="921"/>
      <c r="AO109" s="922"/>
      <c r="AP109" s="920" t="s">
        <v>408</v>
      </c>
      <c r="AQ109" s="921"/>
      <c r="AR109" s="921"/>
      <c r="AS109" s="921"/>
      <c r="AT109" s="923"/>
      <c r="AU109" s="942" t="s">
        <v>406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407</v>
      </c>
      <c r="BR109" s="921"/>
      <c r="BS109" s="921"/>
      <c r="BT109" s="921"/>
      <c r="BU109" s="922"/>
      <c r="BV109" s="920" t="s">
        <v>284</v>
      </c>
      <c r="BW109" s="921"/>
      <c r="BX109" s="921"/>
      <c r="BY109" s="921"/>
      <c r="BZ109" s="922"/>
      <c r="CA109" s="920" t="s">
        <v>283</v>
      </c>
      <c r="CB109" s="921"/>
      <c r="CC109" s="921"/>
      <c r="CD109" s="921"/>
      <c r="CE109" s="922"/>
      <c r="CF109" s="943" t="s">
        <v>408</v>
      </c>
      <c r="CG109" s="943"/>
      <c r="CH109" s="943"/>
      <c r="CI109" s="943"/>
      <c r="CJ109" s="943"/>
      <c r="CK109" s="920" t="s">
        <v>409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407</v>
      </c>
      <c r="DH109" s="921"/>
      <c r="DI109" s="921"/>
      <c r="DJ109" s="921"/>
      <c r="DK109" s="922"/>
      <c r="DL109" s="920" t="s">
        <v>284</v>
      </c>
      <c r="DM109" s="921"/>
      <c r="DN109" s="921"/>
      <c r="DO109" s="921"/>
      <c r="DP109" s="922"/>
      <c r="DQ109" s="920" t="s">
        <v>283</v>
      </c>
      <c r="DR109" s="921"/>
      <c r="DS109" s="921"/>
      <c r="DT109" s="921"/>
      <c r="DU109" s="922"/>
      <c r="DV109" s="920" t="s">
        <v>408</v>
      </c>
      <c r="DW109" s="921"/>
      <c r="DX109" s="921"/>
      <c r="DY109" s="921"/>
      <c r="DZ109" s="923"/>
    </row>
    <row r="110" spans="1:131" s="197" customFormat="1" ht="26.25" customHeight="1">
      <c r="A110" s="924" t="s">
        <v>410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8776654</v>
      </c>
      <c r="AB110" s="928"/>
      <c r="AC110" s="928"/>
      <c r="AD110" s="928"/>
      <c r="AE110" s="929"/>
      <c r="AF110" s="930">
        <v>8791345</v>
      </c>
      <c r="AG110" s="928"/>
      <c r="AH110" s="928"/>
      <c r="AI110" s="928"/>
      <c r="AJ110" s="929"/>
      <c r="AK110" s="930">
        <v>8188692</v>
      </c>
      <c r="AL110" s="928"/>
      <c r="AM110" s="928"/>
      <c r="AN110" s="928"/>
      <c r="AO110" s="929"/>
      <c r="AP110" s="931">
        <v>26.9</v>
      </c>
      <c r="AQ110" s="932"/>
      <c r="AR110" s="932"/>
      <c r="AS110" s="932"/>
      <c r="AT110" s="933"/>
      <c r="AU110" s="934" t="s">
        <v>60</v>
      </c>
      <c r="AV110" s="935"/>
      <c r="AW110" s="935"/>
      <c r="AX110" s="935"/>
      <c r="AY110" s="936"/>
      <c r="AZ110" s="978" t="s">
        <v>411</v>
      </c>
      <c r="BA110" s="925"/>
      <c r="BB110" s="925"/>
      <c r="BC110" s="925"/>
      <c r="BD110" s="925"/>
      <c r="BE110" s="925"/>
      <c r="BF110" s="925"/>
      <c r="BG110" s="925"/>
      <c r="BH110" s="925"/>
      <c r="BI110" s="925"/>
      <c r="BJ110" s="925"/>
      <c r="BK110" s="925"/>
      <c r="BL110" s="925"/>
      <c r="BM110" s="925"/>
      <c r="BN110" s="925"/>
      <c r="BO110" s="925"/>
      <c r="BP110" s="926"/>
      <c r="BQ110" s="964">
        <v>75451394</v>
      </c>
      <c r="BR110" s="965"/>
      <c r="BS110" s="965"/>
      <c r="BT110" s="965"/>
      <c r="BU110" s="965"/>
      <c r="BV110" s="965">
        <v>75225309</v>
      </c>
      <c r="BW110" s="965"/>
      <c r="BX110" s="965"/>
      <c r="BY110" s="965"/>
      <c r="BZ110" s="965"/>
      <c r="CA110" s="965">
        <v>72664426</v>
      </c>
      <c r="CB110" s="965"/>
      <c r="CC110" s="965"/>
      <c r="CD110" s="965"/>
      <c r="CE110" s="965"/>
      <c r="CF110" s="979">
        <v>238.6</v>
      </c>
      <c r="CG110" s="980"/>
      <c r="CH110" s="980"/>
      <c r="CI110" s="980"/>
      <c r="CJ110" s="980"/>
      <c r="CK110" s="981" t="s">
        <v>412</v>
      </c>
      <c r="CL110" s="982"/>
      <c r="CM110" s="961" t="s">
        <v>413</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64" t="s">
        <v>109</v>
      </c>
      <c r="DH110" s="965"/>
      <c r="DI110" s="965"/>
      <c r="DJ110" s="965"/>
      <c r="DK110" s="965"/>
      <c r="DL110" s="965" t="s">
        <v>109</v>
      </c>
      <c r="DM110" s="965"/>
      <c r="DN110" s="965"/>
      <c r="DO110" s="965"/>
      <c r="DP110" s="965"/>
      <c r="DQ110" s="965" t="s">
        <v>109</v>
      </c>
      <c r="DR110" s="965"/>
      <c r="DS110" s="965"/>
      <c r="DT110" s="965"/>
      <c r="DU110" s="965"/>
      <c r="DV110" s="966" t="s">
        <v>109</v>
      </c>
      <c r="DW110" s="966"/>
      <c r="DX110" s="966"/>
      <c r="DY110" s="966"/>
      <c r="DZ110" s="967"/>
    </row>
    <row r="111" spans="1:131" s="197" customFormat="1" ht="26.25" customHeight="1">
      <c r="A111" s="968" t="s">
        <v>414</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415</v>
      </c>
      <c r="AB111" s="972"/>
      <c r="AC111" s="972"/>
      <c r="AD111" s="972"/>
      <c r="AE111" s="973"/>
      <c r="AF111" s="974" t="s">
        <v>415</v>
      </c>
      <c r="AG111" s="972"/>
      <c r="AH111" s="972"/>
      <c r="AI111" s="972"/>
      <c r="AJ111" s="973"/>
      <c r="AK111" s="974" t="s">
        <v>415</v>
      </c>
      <c r="AL111" s="972"/>
      <c r="AM111" s="972"/>
      <c r="AN111" s="972"/>
      <c r="AO111" s="973"/>
      <c r="AP111" s="975" t="s">
        <v>415</v>
      </c>
      <c r="AQ111" s="976"/>
      <c r="AR111" s="976"/>
      <c r="AS111" s="976"/>
      <c r="AT111" s="977"/>
      <c r="AU111" s="937"/>
      <c r="AV111" s="938"/>
      <c r="AW111" s="938"/>
      <c r="AX111" s="938"/>
      <c r="AY111" s="939"/>
      <c r="AZ111" s="987" t="s">
        <v>416</v>
      </c>
      <c r="BA111" s="988"/>
      <c r="BB111" s="988"/>
      <c r="BC111" s="988"/>
      <c r="BD111" s="988"/>
      <c r="BE111" s="988"/>
      <c r="BF111" s="988"/>
      <c r="BG111" s="988"/>
      <c r="BH111" s="988"/>
      <c r="BI111" s="988"/>
      <c r="BJ111" s="988"/>
      <c r="BK111" s="988"/>
      <c r="BL111" s="988"/>
      <c r="BM111" s="988"/>
      <c r="BN111" s="988"/>
      <c r="BO111" s="988"/>
      <c r="BP111" s="989"/>
      <c r="BQ111" s="957">
        <v>2082152</v>
      </c>
      <c r="BR111" s="958"/>
      <c r="BS111" s="958"/>
      <c r="BT111" s="958"/>
      <c r="BU111" s="958"/>
      <c r="BV111" s="958">
        <v>1991572</v>
      </c>
      <c r="BW111" s="958"/>
      <c r="BX111" s="958"/>
      <c r="BY111" s="958"/>
      <c r="BZ111" s="958"/>
      <c r="CA111" s="958">
        <v>1861918</v>
      </c>
      <c r="CB111" s="958"/>
      <c r="CC111" s="958"/>
      <c r="CD111" s="958"/>
      <c r="CE111" s="958"/>
      <c r="CF111" s="952">
        <v>6.1</v>
      </c>
      <c r="CG111" s="953"/>
      <c r="CH111" s="953"/>
      <c r="CI111" s="953"/>
      <c r="CJ111" s="953"/>
      <c r="CK111" s="983"/>
      <c r="CL111" s="984"/>
      <c r="CM111" s="954" t="s">
        <v>417</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v>161238</v>
      </c>
      <c r="DH111" s="958"/>
      <c r="DI111" s="958"/>
      <c r="DJ111" s="958"/>
      <c r="DK111" s="958"/>
      <c r="DL111" s="958">
        <v>119156</v>
      </c>
      <c r="DM111" s="958"/>
      <c r="DN111" s="958"/>
      <c r="DO111" s="958"/>
      <c r="DP111" s="958"/>
      <c r="DQ111" s="958">
        <v>75944</v>
      </c>
      <c r="DR111" s="958"/>
      <c r="DS111" s="958"/>
      <c r="DT111" s="958"/>
      <c r="DU111" s="958"/>
      <c r="DV111" s="959">
        <v>0.2</v>
      </c>
      <c r="DW111" s="959"/>
      <c r="DX111" s="959"/>
      <c r="DY111" s="959"/>
      <c r="DZ111" s="960"/>
    </row>
    <row r="112" spans="1:131" s="197" customFormat="1" ht="26.25" customHeight="1">
      <c r="A112" s="990" t="s">
        <v>418</v>
      </c>
      <c r="B112" s="991"/>
      <c r="C112" s="988" t="s">
        <v>419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6">
        <v>3333</v>
      </c>
      <c r="AB112" s="997"/>
      <c r="AC112" s="997"/>
      <c r="AD112" s="997"/>
      <c r="AE112" s="998"/>
      <c r="AF112" s="999">
        <v>3333</v>
      </c>
      <c r="AG112" s="997"/>
      <c r="AH112" s="997"/>
      <c r="AI112" s="997"/>
      <c r="AJ112" s="998"/>
      <c r="AK112" s="999">
        <v>3333</v>
      </c>
      <c r="AL112" s="997"/>
      <c r="AM112" s="997"/>
      <c r="AN112" s="997"/>
      <c r="AO112" s="998"/>
      <c r="AP112" s="1000">
        <v>0</v>
      </c>
      <c r="AQ112" s="1001"/>
      <c r="AR112" s="1001"/>
      <c r="AS112" s="1001"/>
      <c r="AT112" s="1002"/>
      <c r="AU112" s="937"/>
      <c r="AV112" s="938"/>
      <c r="AW112" s="938"/>
      <c r="AX112" s="938"/>
      <c r="AY112" s="939"/>
      <c r="AZ112" s="987" t="s">
        <v>420</v>
      </c>
      <c r="BA112" s="988"/>
      <c r="BB112" s="988"/>
      <c r="BC112" s="988"/>
      <c r="BD112" s="988"/>
      <c r="BE112" s="988"/>
      <c r="BF112" s="988"/>
      <c r="BG112" s="988"/>
      <c r="BH112" s="988"/>
      <c r="BI112" s="988"/>
      <c r="BJ112" s="988"/>
      <c r="BK112" s="988"/>
      <c r="BL112" s="988"/>
      <c r="BM112" s="988"/>
      <c r="BN112" s="988"/>
      <c r="BO112" s="988"/>
      <c r="BP112" s="989"/>
      <c r="BQ112" s="957">
        <v>23486060</v>
      </c>
      <c r="BR112" s="958"/>
      <c r="BS112" s="958"/>
      <c r="BT112" s="958"/>
      <c r="BU112" s="958"/>
      <c r="BV112" s="958">
        <v>23277683</v>
      </c>
      <c r="BW112" s="958"/>
      <c r="BX112" s="958"/>
      <c r="BY112" s="958"/>
      <c r="BZ112" s="958"/>
      <c r="CA112" s="958">
        <v>23040218</v>
      </c>
      <c r="CB112" s="958"/>
      <c r="CC112" s="958"/>
      <c r="CD112" s="958"/>
      <c r="CE112" s="958"/>
      <c r="CF112" s="952">
        <v>75.7</v>
      </c>
      <c r="CG112" s="953"/>
      <c r="CH112" s="953"/>
      <c r="CI112" s="953"/>
      <c r="CJ112" s="953"/>
      <c r="CK112" s="983"/>
      <c r="CL112" s="984"/>
      <c r="CM112" s="954" t="s">
        <v>421</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109</v>
      </c>
      <c r="DH112" s="958"/>
      <c r="DI112" s="958"/>
      <c r="DJ112" s="958"/>
      <c r="DK112" s="958"/>
      <c r="DL112" s="958" t="s">
        <v>109</v>
      </c>
      <c r="DM112" s="958"/>
      <c r="DN112" s="958"/>
      <c r="DO112" s="958"/>
      <c r="DP112" s="958"/>
      <c r="DQ112" s="958" t="s">
        <v>109</v>
      </c>
      <c r="DR112" s="958"/>
      <c r="DS112" s="958"/>
      <c r="DT112" s="958"/>
      <c r="DU112" s="958"/>
      <c r="DV112" s="959" t="s">
        <v>109</v>
      </c>
      <c r="DW112" s="959"/>
      <c r="DX112" s="959"/>
      <c r="DY112" s="959"/>
      <c r="DZ112" s="960"/>
    </row>
    <row r="113" spans="1:130" s="197" customFormat="1" ht="26.25" customHeight="1">
      <c r="A113" s="992"/>
      <c r="B113" s="993"/>
      <c r="C113" s="988" t="s">
        <v>422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71">
        <v>1839916</v>
      </c>
      <c r="AB113" s="972"/>
      <c r="AC113" s="972"/>
      <c r="AD113" s="972"/>
      <c r="AE113" s="973"/>
      <c r="AF113" s="974">
        <v>1789836</v>
      </c>
      <c r="AG113" s="972"/>
      <c r="AH113" s="972"/>
      <c r="AI113" s="972"/>
      <c r="AJ113" s="973"/>
      <c r="AK113" s="974">
        <v>1820842</v>
      </c>
      <c r="AL113" s="972"/>
      <c r="AM113" s="972"/>
      <c r="AN113" s="972"/>
      <c r="AO113" s="973"/>
      <c r="AP113" s="975">
        <v>6</v>
      </c>
      <c r="AQ113" s="976"/>
      <c r="AR113" s="976"/>
      <c r="AS113" s="976"/>
      <c r="AT113" s="977"/>
      <c r="AU113" s="937"/>
      <c r="AV113" s="938"/>
      <c r="AW113" s="938"/>
      <c r="AX113" s="938"/>
      <c r="AY113" s="939"/>
      <c r="AZ113" s="987" t="s">
        <v>423</v>
      </c>
      <c r="BA113" s="988"/>
      <c r="BB113" s="988"/>
      <c r="BC113" s="988"/>
      <c r="BD113" s="988"/>
      <c r="BE113" s="988"/>
      <c r="BF113" s="988"/>
      <c r="BG113" s="988"/>
      <c r="BH113" s="988"/>
      <c r="BI113" s="988"/>
      <c r="BJ113" s="988"/>
      <c r="BK113" s="988"/>
      <c r="BL113" s="988"/>
      <c r="BM113" s="988"/>
      <c r="BN113" s="988"/>
      <c r="BO113" s="988"/>
      <c r="BP113" s="989"/>
      <c r="BQ113" s="957">
        <v>6252025</v>
      </c>
      <c r="BR113" s="958"/>
      <c r="BS113" s="958"/>
      <c r="BT113" s="958"/>
      <c r="BU113" s="958"/>
      <c r="BV113" s="958">
        <v>6403362</v>
      </c>
      <c r="BW113" s="958"/>
      <c r="BX113" s="958"/>
      <c r="BY113" s="958"/>
      <c r="BZ113" s="958"/>
      <c r="CA113" s="958">
        <v>6440111</v>
      </c>
      <c r="CB113" s="958"/>
      <c r="CC113" s="958"/>
      <c r="CD113" s="958"/>
      <c r="CE113" s="958"/>
      <c r="CF113" s="952">
        <v>21.2</v>
      </c>
      <c r="CG113" s="953"/>
      <c r="CH113" s="953"/>
      <c r="CI113" s="953"/>
      <c r="CJ113" s="953"/>
      <c r="CK113" s="983"/>
      <c r="CL113" s="984"/>
      <c r="CM113" s="954" t="s">
        <v>424</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6" t="s">
        <v>109</v>
      </c>
      <c r="DH113" s="997"/>
      <c r="DI113" s="997"/>
      <c r="DJ113" s="997"/>
      <c r="DK113" s="998"/>
      <c r="DL113" s="999" t="s">
        <v>109</v>
      </c>
      <c r="DM113" s="997"/>
      <c r="DN113" s="997"/>
      <c r="DO113" s="997"/>
      <c r="DP113" s="998"/>
      <c r="DQ113" s="999" t="s">
        <v>109</v>
      </c>
      <c r="DR113" s="997"/>
      <c r="DS113" s="997"/>
      <c r="DT113" s="997"/>
      <c r="DU113" s="998"/>
      <c r="DV113" s="1000" t="s">
        <v>109</v>
      </c>
      <c r="DW113" s="1001"/>
      <c r="DX113" s="1001"/>
      <c r="DY113" s="1001"/>
      <c r="DZ113" s="1002"/>
    </row>
    <row r="114" spans="1:130" s="197" customFormat="1" ht="26.25" customHeight="1">
      <c r="A114" s="992"/>
      <c r="B114" s="993"/>
      <c r="C114" s="988" t="s">
        <v>425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6">
        <v>332247</v>
      </c>
      <c r="AB114" s="997"/>
      <c r="AC114" s="997"/>
      <c r="AD114" s="997"/>
      <c r="AE114" s="998"/>
      <c r="AF114" s="999">
        <v>345409</v>
      </c>
      <c r="AG114" s="997"/>
      <c r="AH114" s="997"/>
      <c r="AI114" s="997"/>
      <c r="AJ114" s="998"/>
      <c r="AK114" s="999">
        <v>373483</v>
      </c>
      <c r="AL114" s="997"/>
      <c r="AM114" s="997"/>
      <c r="AN114" s="997"/>
      <c r="AO114" s="998"/>
      <c r="AP114" s="1000">
        <v>1.2</v>
      </c>
      <c r="AQ114" s="1001"/>
      <c r="AR114" s="1001"/>
      <c r="AS114" s="1001"/>
      <c r="AT114" s="1002"/>
      <c r="AU114" s="937"/>
      <c r="AV114" s="938"/>
      <c r="AW114" s="938"/>
      <c r="AX114" s="938"/>
      <c r="AY114" s="939"/>
      <c r="AZ114" s="987" t="s">
        <v>426</v>
      </c>
      <c r="BA114" s="988"/>
      <c r="BB114" s="988"/>
      <c r="BC114" s="988"/>
      <c r="BD114" s="988"/>
      <c r="BE114" s="988"/>
      <c r="BF114" s="988"/>
      <c r="BG114" s="988"/>
      <c r="BH114" s="988"/>
      <c r="BI114" s="988"/>
      <c r="BJ114" s="988"/>
      <c r="BK114" s="988"/>
      <c r="BL114" s="988"/>
      <c r="BM114" s="988"/>
      <c r="BN114" s="988"/>
      <c r="BO114" s="988"/>
      <c r="BP114" s="989"/>
      <c r="BQ114" s="957">
        <v>12303563</v>
      </c>
      <c r="BR114" s="958"/>
      <c r="BS114" s="958"/>
      <c r="BT114" s="958"/>
      <c r="BU114" s="958"/>
      <c r="BV114" s="958">
        <v>11562456</v>
      </c>
      <c r="BW114" s="958"/>
      <c r="BX114" s="958"/>
      <c r="BY114" s="958"/>
      <c r="BZ114" s="958"/>
      <c r="CA114" s="958">
        <v>10751719</v>
      </c>
      <c r="CB114" s="958"/>
      <c r="CC114" s="958"/>
      <c r="CD114" s="958"/>
      <c r="CE114" s="958"/>
      <c r="CF114" s="952">
        <v>35.299999999999997</v>
      </c>
      <c r="CG114" s="953"/>
      <c r="CH114" s="953"/>
      <c r="CI114" s="953"/>
      <c r="CJ114" s="953"/>
      <c r="CK114" s="983"/>
      <c r="CL114" s="984"/>
      <c r="CM114" s="954" t="s">
        <v>427</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6" t="s">
        <v>109</v>
      </c>
      <c r="DH114" s="997"/>
      <c r="DI114" s="997"/>
      <c r="DJ114" s="997"/>
      <c r="DK114" s="998"/>
      <c r="DL114" s="999" t="s">
        <v>109</v>
      </c>
      <c r="DM114" s="997"/>
      <c r="DN114" s="997"/>
      <c r="DO114" s="997"/>
      <c r="DP114" s="998"/>
      <c r="DQ114" s="999" t="s">
        <v>109</v>
      </c>
      <c r="DR114" s="997"/>
      <c r="DS114" s="997"/>
      <c r="DT114" s="997"/>
      <c r="DU114" s="998"/>
      <c r="DV114" s="1000" t="s">
        <v>109</v>
      </c>
      <c r="DW114" s="1001"/>
      <c r="DX114" s="1001"/>
      <c r="DY114" s="1001"/>
      <c r="DZ114" s="1002"/>
    </row>
    <row r="115" spans="1:130" s="197" customFormat="1" ht="26.25" customHeight="1">
      <c r="A115" s="992"/>
      <c r="B115" s="993"/>
      <c r="C115" s="988" t="s">
        <v>428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71">
        <v>121564</v>
      </c>
      <c r="AB115" s="972"/>
      <c r="AC115" s="972"/>
      <c r="AD115" s="972"/>
      <c r="AE115" s="973"/>
      <c r="AF115" s="974">
        <v>108460</v>
      </c>
      <c r="AG115" s="972"/>
      <c r="AH115" s="972"/>
      <c r="AI115" s="972"/>
      <c r="AJ115" s="973"/>
      <c r="AK115" s="974">
        <v>92213</v>
      </c>
      <c r="AL115" s="972"/>
      <c r="AM115" s="972"/>
      <c r="AN115" s="972"/>
      <c r="AO115" s="973"/>
      <c r="AP115" s="975">
        <v>0.3</v>
      </c>
      <c r="AQ115" s="976"/>
      <c r="AR115" s="976"/>
      <c r="AS115" s="976"/>
      <c r="AT115" s="977"/>
      <c r="AU115" s="937"/>
      <c r="AV115" s="938"/>
      <c r="AW115" s="938"/>
      <c r="AX115" s="938"/>
      <c r="AY115" s="939"/>
      <c r="AZ115" s="987" t="s">
        <v>429</v>
      </c>
      <c r="BA115" s="988"/>
      <c r="BB115" s="988"/>
      <c r="BC115" s="988"/>
      <c r="BD115" s="988"/>
      <c r="BE115" s="988"/>
      <c r="BF115" s="988"/>
      <c r="BG115" s="988"/>
      <c r="BH115" s="988"/>
      <c r="BI115" s="988"/>
      <c r="BJ115" s="988"/>
      <c r="BK115" s="988"/>
      <c r="BL115" s="988"/>
      <c r="BM115" s="988"/>
      <c r="BN115" s="988"/>
      <c r="BO115" s="988"/>
      <c r="BP115" s="989"/>
      <c r="BQ115" s="957" t="s">
        <v>109</v>
      </c>
      <c r="BR115" s="958"/>
      <c r="BS115" s="958"/>
      <c r="BT115" s="958"/>
      <c r="BU115" s="958"/>
      <c r="BV115" s="958" t="s">
        <v>109</v>
      </c>
      <c r="BW115" s="958"/>
      <c r="BX115" s="958"/>
      <c r="BY115" s="958"/>
      <c r="BZ115" s="958"/>
      <c r="CA115" s="958" t="s">
        <v>109</v>
      </c>
      <c r="CB115" s="958"/>
      <c r="CC115" s="958"/>
      <c r="CD115" s="958"/>
      <c r="CE115" s="958"/>
      <c r="CF115" s="952" t="s">
        <v>109</v>
      </c>
      <c r="CG115" s="953"/>
      <c r="CH115" s="953"/>
      <c r="CI115" s="953"/>
      <c r="CJ115" s="953"/>
      <c r="CK115" s="983"/>
      <c r="CL115" s="984"/>
      <c r="CM115" s="987" t="s">
        <v>430</v>
      </c>
      <c r="CN115" s="1011"/>
      <c r="CO115" s="1011"/>
      <c r="CP115" s="1011"/>
      <c r="CQ115" s="1011"/>
      <c r="CR115" s="1011"/>
      <c r="CS115" s="1011"/>
      <c r="CT115" s="1011"/>
      <c r="CU115" s="1011"/>
      <c r="CV115" s="1011"/>
      <c r="CW115" s="1011"/>
      <c r="CX115" s="1011"/>
      <c r="CY115" s="1011"/>
      <c r="CZ115" s="1011"/>
      <c r="DA115" s="1011"/>
      <c r="DB115" s="1011"/>
      <c r="DC115" s="1011"/>
      <c r="DD115" s="1011"/>
      <c r="DE115" s="1011"/>
      <c r="DF115" s="989"/>
      <c r="DG115" s="996" t="s">
        <v>109</v>
      </c>
      <c r="DH115" s="997"/>
      <c r="DI115" s="997"/>
      <c r="DJ115" s="997"/>
      <c r="DK115" s="998"/>
      <c r="DL115" s="999" t="s">
        <v>109</v>
      </c>
      <c r="DM115" s="997"/>
      <c r="DN115" s="997"/>
      <c r="DO115" s="997"/>
      <c r="DP115" s="998"/>
      <c r="DQ115" s="999" t="s">
        <v>109</v>
      </c>
      <c r="DR115" s="997"/>
      <c r="DS115" s="997"/>
      <c r="DT115" s="997"/>
      <c r="DU115" s="998"/>
      <c r="DV115" s="1000" t="s">
        <v>109</v>
      </c>
      <c r="DW115" s="1001"/>
      <c r="DX115" s="1001"/>
      <c r="DY115" s="1001"/>
      <c r="DZ115" s="1002"/>
    </row>
    <row r="116" spans="1:130" s="197" customFormat="1" ht="26.25" customHeight="1">
      <c r="A116" s="994"/>
      <c r="B116" s="995"/>
      <c r="C116" s="1009" t="s">
        <v>431</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996" t="s">
        <v>109</v>
      </c>
      <c r="AB116" s="997"/>
      <c r="AC116" s="997"/>
      <c r="AD116" s="997"/>
      <c r="AE116" s="998"/>
      <c r="AF116" s="999" t="s">
        <v>109</v>
      </c>
      <c r="AG116" s="997"/>
      <c r="AH116" s="997"/>
      <c r="AI116" s="997"/>
      <c r="AJ116" s="998"/>
      <c r="AK116" s="999" t="s">
        <v>109</v>
      </c>
      <c r="AL116" s="997"/>
      <c r="AM116" s="997"/>
      <c r="AN116" s="997"/>
      <c r="AO116" s="998"/>
      <c r="AP116" s="1000" t="s">
        <v>109</v>
      </c>
      <c r="AQ116" s="1001"/>
      <c r="AR116" s="1001"/>
      <c r="AS116" s="1001"/>
      <c r="AT116" s="1002"/>
      <c r="AU116" s="937"/>
      <c r="AV116" s="938"/>
      <c r="AW116" s="938"/>
      <c r="AX116" s="938"/>
      <c r="AY116" s="939"/>
      <c r="AZ116" s="987" t="s">
        <v>432</v>
      </c>
      <c r="BA116" s="988"/>
      <c r="BB116" s="988"/>
      <c r="BC116" s="988"/>
      <c r="BD116" s="988"/>
      <c r="BE116" s="988"/>
      <c r="BF116" s="988"/>
      <c r="BG116" s="988"/>
      <c r="BH116" s="988"/>
      <c r="BI116" s="988"/>
      <c r="BJ116" s="988"/>
      <c r="BK116" s="988"/>
      <c r="BL116" s="988"/>
      <c r="BM116" s="988"/>
      <c r="BN116" s="988"/>
      <c r="BO116" s="988"/>
      <c r="BP116" s="989"/>
      <c r="BQ116" s="957" t="s">
        <v>109</v>
      </c>
      <c r="BR116" s="958"/>
      <c r="BS116" s="958"/>
      <c r="BT116" s="958"/>
      <c r="BU116" s="958"/>
      <c r="BV116" s="958" t="s">
        <v>109</v>
      </c>
      <c r="BW116" s="958"/>
      <c r="BX116" s="958"/>
      <c r="BY116" s="958"/>
      <c r="BZ116" s="958"/>
      <c r="CA116" s="958" t="s">
        <v>109</v>
      </c>
      <c r="CB116" s="958"/>
      <c r="CC116" s="958"/>
      <c r="CD116" s="958"/>
      <c r="CE116" s="958"/>
      <c r="CF116" s="952" t="s">
        <v>109</v>
      </c>
      <c r="CG116" s="953"/>
      <c r="CH116" s="953"/>
      <c r="CI116" s="953"/>
      <c r="CJ116" s="953"/>
      <c r="CK116" s="983"/>
      <c r="CL116" s="984"/>
      <c r="CM116" s="954" t="s">
        <v>433</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6">
        <v>3840</v>
      </c>
      <c r="DH116" s="997"/>
      <c r="DI116" s="997"/>
      <c r="DJ116" s="997"/>
      <c r="DK116" s="998"/>
      <c r="DL116" s="999">
        <v>2560</v>
      </c>
      <c r="DM116" s="997"/>
      <c r="DN116" s="997"/>
      <c r="DO116" s="997"/>
      <c r="DP116" s="998"/>
      <c r="DQ116" s="999">
        <v>1280</v>
      </c>
      <c r="DR116" s="997"/>
      <c r="DS116" s="997"/>
      <c r="DT116" s="997"/>
      <c r="DU116" s="998"/>
      <c r="DV116" s="1000">
        <v>0</v>
      </c>
      <c r="DW116" s="1001"/>
      <c r="DX116" s="1001"/>
      <c r="DY116" s="1001"/>
      <c r="DZ116" s="1002"/>
    </row>
    <row r="117" spans="1:130" s="197" customFormat="1" ht="26.25" customHeight="1">
      <c r="A117" s="942" t="s">
        <v>167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31" t="s">
        <v>434</v>
      </c>
      <c r="Z117" s="922"/>
      <c r="AA117" s="1034">
        <v>11073714</v>
      </c>
      <c r="AB117" s="1004"/>
      <c r="AC117" s="1004"/>
      <c r="AD117" s="1004"/>
      <c r="AE117" s="1005"/>
      <c r="AF117" s="1003">
        <v>11038383</v>
      </c>
      <c r="AG117" s="1004"/>
      <c r="AH117" s="1004"/>
      <c r="AI117" s="1004"/>
      <c r="AJ117" s="1005"/>
      <c r="AK117" s="1003">
        <v>10478563</v>
      </c>
      <c r="AL117" s="1004"/>
      <c r="AM117" s="1004"/>
      <c r="AN117" s="1004"/>
      <c r="AO117" s="1005"/>
      <c r="AP117" s="1006"/>
      <c r="AQ117" s="1007"/>
      <c r="AR117" s="1007"/>
      <c r="AS117" s="1007"/>
      <c r="AT117" s="1008"/>
      <c r="AU117" s="937"/>
      <c r="AV117" s="938"/>
      <c r="AW117" s="938"/>
      <c r="AX117" s="938"/>
      <c r="AY117" s="939"/>
      <c r="AZ117" s="1033" t="s">
        <v>435</v>
      </c>
      <c r="BA117" s="1009"/>
      <c r="BB117" s="1009"/>
      <c r="BC117" s="1009"/>
      <c r="BD117" s="1009"/>
      <c r="BE117" s="1009"/>
      <c r="BF117" s="1009"/>
      <c r="BG117" s="1009"/>
      <c r="BH117" s="1009"/>
      <c r="BI117" s="1009"/>
      <c r="BJ117" s="1009"/>
      <c r="BK117" s="1009"/>
      <c r="BL117" s="1009"/>
      <c r="BM117" s="1009"/>
      <c r="BN117" s="1009"/>
      <c r="BO117" s="1009"/>
      <c r="BP117" s="1010"/>
      <c r="BQ117" s="1023" t="s">
        <v>436</v>
      </c>
      <c r="BR117" s="1024"/>
      <c r="BS117" s="1024"/>
      <c r="BT117" s="1024"/>
      <c r="BU117" s="1024"/>
      <c r="BV117" s="1024" t="s">
        <v>436</v>
      </c>
      <c r="BW117" s="1024"/>
      <c r="BX117" s="1024"/>
      <c r="BY117" s="1024"/>
      <c r="BZ117" s="1024"/>
      <c r="CA117" s="1024" t="s">
        <v>436</v>
      </c>
      <c r="CB117" s="1024"/>
      <c r="CC117" s="1024"/>
      <c r="CD117" s="1024"/>
      <c r="CE117" s="1024"/>
      <c r="CF117" s="952" t="s">
        <v>436</v>
      </c>
      <c r="CG117" s="953"/>
      <c r="CH117" s="953"/>
      <c r="CI117" s="953"/>
      <c r="CJ117" s="953"/>
      <c r="CK117" s="983"/>
      <c r="CL117" s="984"/>
      <c r="CM117" s="954" t="s">
        <v>437</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6" t="s">
        <v>436</v>
      </c>
      <c r="DH117" s="997"/>
      <c r="DI117" s="997"/>
      <c r="DJ117" s="997"/>
      <c r="DK117" s="998"/>
      <c r="DL117" s="999" t="s">
        <v>436</v>
      </c>
      <c r="DM117" s="997"/>
      <c r="DN117" s="997"/>
      <c r="DO117" s="997"/>
      <c r="DP117" s="998"/>
      <c r="DQ117" s="999" t="s">
        <v>436</v>
      </c>
      <c r="DR117" s="997"/>
      <c r="DS117" s="997"/>
      <c r="DT117" s="997"/>
      <c r="DU117" s="998"/>
      <c r="DV117" s="1000" t="s">
        <v>436</v>
      </c>
      <c r="DW117" s="1001"/>
      <c r="DX117" s="1001"/>
      <c r="DY117" s="1001"/>
      <c r="DZ117" s="1002"/>
    </row>
    <row r="118" spans="1:130" s="197" customFormat="1" ht="26.25" customHeight="1">
      <c r="A118" s="942" t="s">
        <v>409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407</v>
      </c>
      <c r="AB118" s="921"/>
      <c r="AC118" s="921"/>
      <c r="AD118" s="921"/>
      <c r="AE118" s="922"/>
      <c r="AF118" s="920" t="s">
        <v>284</v>
      </c>
      <c r="AG118" s="921"/>
      <c r="AH118" s="921"/>
      <c r="AI118" s="921"/>
      <c r="AJ118" s="922"/>
      <c r="AK118" s="920" t="s">
        <v>283</v>
      </c>
      <c r="AL118" s="921"/>
      <c r="AM118" s="921"/>
      <c r="AN118" s="921"/>
      <c r="AO118" s="922"/>
      <c r="AP118" s="1028" t="s">
        <v>408</v>
      </c>
      <c r="AQ118" s="1029"/>
      <c r="AR118" s="1029"/>
      <c r="AS118" s="1029"/>
      <c r="AT118" s="1030"/>
      <c r="AU118" s="940"/>
      <c r="AV118" s="941"/>
      <c r="AW118" s="941"/>
      <c r="AX118" s="941"/>
      <c r="AY118" s="941"/>
      <c r="AZ118" s="228" t="s">
        <v>167</v>
      </c>
      <c r="BA118" s="228"/>
      <c r="BB118" s="228"/>
      <c r="BC118" s="228"/>
      <c r="BD118" s="228"/>
      <c r="BE118" s="228"/>
      <c r="BF118" s="228"/>
      <c r="BG118" s="228"/>
      <c r="BH118" s="228"/>
      <c r="BI118" s="228"/>
      <c r="BJ118" s="228"/>
      <c r="BK118" s="228"/>
      <c r="BL118" s="228"/>
      <c r="BM118" s="228"/>
      <c r="BN118" s="228"/>
      <c r="BO118" s="1031" t="s">
        <v>438</v>
      </c>
      <c r="BP118" s="1032"/>
      <c r="BQ118" s="1023">
        <v>119575194</v>
      </c>
      <c r="BR118" s="1024"/>
      <c r="BS118" s="1024"/>
      <c r="BT118" s="1024"/>
      <c r="BU118" s="1024"/>
      <c r="BV118" s="1024">
        <v>118460382</v>
      </c>
      <c r="BW118" s="1024"/>
      <c r="BX118" s="1024"/>
      <c r="BY118" s="1024"/>
      <c r="BZ118" s="1024"/>
      <c r="CA118" s="1024">
        <v>114758392</v>
      </c>
      <c r="CB118" s="1024"/>
      <c r="CC118" s="1024"/>
      <c r="CD118" s="1024"/>
      <c r="CE118" s="1024"/>
      <c r="CF118" s="1025"/>
      <c r="CG118" s="1026"/>
      <c r="CH118" s="1026"/>
      <c r="CI118" s="1026"/>
      <c r="CJ118" s="1027"/>
      <c r="CK118" s="983"/>
      <c r="CL118" s="984"/>
      <c r="CM118" s="954" t="s">
        <v>439</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6" t="s">
        <v>436</v>
      </c>
      <c r="DH118" s="997"/>
      <c r="DI118" s="997"/>
      <c r="DJ118" s="997"/>
      <c r="DK118" s="998"/>
      <c r="DL118" s="999" t="s">
        <v>436</v>
      </c>
      <c r="DM118" s="997"/>
      <c r="DN118" s="997"/>
      <c r="DO118" s="997"/>
      <c r="DP118" s="998"/>
      <c r="DQ118" s="999" t="s">
        <v>436</v>
      </c>
      <c r="DR118" s="997"/>
      <c r="DS118" s="997"/>
      <c r="DT118" s="997"/>
      <c r="DU118" s="998"/>
      <c r="DV118" s="1000" t="s">
        <v>436</v>
      </c>
      <c r="DW118" s="1001"/>
      <c r="DX118" s="1001"/>
      <c r="DY118" s="1001"/>
      <c r="DZ118" s="1002"/>
    </row>
    <row r="119" spans="1:130" s="197" customFormat="1" ht="26.25" customHeight="1">
      <c r="A119" s="1012" t="s">
        <v>412</v>
      </c>
      <c r="B119" s="982"/>
      <c r="C119" s="961" t="s">
        <v>413</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27" t="s">
        <v>436</v>
      </c>
      <c r="AB119" s="928"/>
      <c r="AC119" s="928"/>
      <c r="AD119" s="928"/>
      <c r="AE119" s="929"/>
      <c r="AF119" s="930" t="s">
        <v>436</v>
      </c>
      <c r="AG119" s="928"/>
      <c r="AH119" s="928"/>
      <c r="AI119" s="928"/>
      <c r="AJ119" s="929"/>
      <c r="AK119" s="930" t="s">
        <v>436</v>
      </c>
      <c r="AL119" s="928"/>
      <c r="AM119" s="928"/>
      <c r="AN119" s="928"/>
      <c r="AO119" s="929"/>
      <c r="AP119" s="931" t="s">
        <v>436</v>
      </c>
      <c r="AQ119" s="932"/>
      <c r="AR119" s="932"/>
      <c r="AS119" s="932"/>
      <c r="AT119" s="933"/>
      <c r="AU119" s="1015" t="s">
        <v>440</v>
      </c>
      <c r="AV119" s="1016"/>
      <c r="AW119" s="1016"/>
      <c r="AX119" s="1016"/>
      <c r="AY119" s="1017"/>
      <c r="AZ119" s="978" t="s">
        <v>441</v>
      </c>
      <c r="BA119" s="925"/>
      <c r="BB119" s="925"/>
      <c r="BC119" s="925"/>
      <c r="BD119" s="925"/>
      <c r="BE119" s="925"/>
      <c r="BF119" s="925"/>
      <c r="BG119" s="925"/>
      <c r="BH119" s="925"/>
      <c r="BI119" s="925"/>
      <c r="BJ119" s="925"/>
      <c r="BK119" s="925"/>
      <c r="BL119" s="925"/>
      <c r="BM119" s="925"/>
      <c r="BN119" s="925"/>
      <c r="BO119" s="925"/>
      <c r="BP119" s="926"/>
      <c r="BQ119" s="964">
        <v>10412349</v>
      </c>
      <c r="BR119" s="965"/>
      <c r="BS119" s="965"/>
      <c r="BT119" s="965"/>
      <c r="BU119" s="965"/>
      <c r="BV119" s="965">
        <v>13117810</v>
      </c>
      <c r="BW119" s="965"/>
      <c r="BX119" s="965"/>
      <c r="BY119" s="965"/>
      <c r="BZ119" s="965"/>
      <c r="CA119" s="965">
        <v>13555170</v>
      </c>
      <c r="CB119" s="965"/>
      <c r="CC119" s="965"/>
      <c r="CD119" s="965"/>
      <c r="CE119" s="965"/>
      <c r="CF119" s="979">
        <v>44.5</v>
      </c>
      <c r="CG119" s="980"/>
      <c r="CH119" s="980"/>
      <c r="CI119" s="980"/>
      <c r="CJ119" s="980"/>
      <c r="CK119" s="985"/>
      <c r="CL119" s="986"/>
      <c r="CM119" s="1042" t="s">
        <v>442</v>
      </c>
      <c r="CN119" s="1043"/>
      <c r="CO119" s="1043"/>
      <c r="CP119" s="1043"/>
      <c r="CQ119" s="1043"/>
      <c r="CR119" s="1043"/>
      <c r="CS119" s="1043"/>
      <c r="CT119" s="1043"/>
      <c r="CU119" s="1043"/>
      <c r="CV119" s="1043"/>
      <c r="CW119" s="1043"/>
      <c r="CX119" s="1043"/>
      <c r="CY119" s="1043"/>
      <c r="CZ119" s="1043"/>
      <c r="DA119" s="1043"/>
      <c r="DB119" s="1043"/>
      <c r="DC119" s="1043"/>
      <c r="DD119" s="1043"/>
      <c r="DE119" s="1043"/>
      <c r="DF119" s="1044"/>
      <c r="DG119" s="1035">
        <v>1917074</v>
      </c>
      <c r="DH119" s="1036"/>
      <c r="DI119" s="1036"/>
      <c r="DJ119" s="1036"/>
      <c r="DK119" s="1037"/>
      <c r="DL119" s="1038">
        <v>1869856</v>
      </c>
      <c r="DM119" s="1036"/>
      <c r="DN119" s="1036"/>
      <c r="DO119" s="1036"/>
      <c r="DP119" s="1037"/>
      <c r="DQ119" s="1038">
        <v>1784694</v>
      </c>
      <c r="DR119" s="1036"/>
      <c r="DS119" s="1036"/>
      <c r="DT119" s="1036"/>
      <c r="DU119" s="1037"/>
      <c r="DV119" s="1039">
        <v>5.9</v>
      </c>
      <c r="DW119" s="1040"/>
      <c r="DX119" s="1040"/>
      <c r="DY119" s="1040"/>
      <c r="DZ119" s="1041"/>
    </row>
    <row r="120" spans="1:130" s="197" customFormat="1" ht="26.25" customHeight="1">
      <c r="A120" s="1013"/>
      <c r="B120" s="984"/>
      <c r="C120" s="954" t="s">
        <v>417</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6">
        <v>45902</v>
      </c>
      <c r="AB120" s="997"/>
      <c r="AC120" s="997"/>
      <c r="AD120" s="997"/>
      <c r="AE120" s="998"/>
      <c r="AF120" s="999">
        <v>45902</v>
      </c>
      <c r="AG120" s="997"/>
      <c r="AH120" s="997"/>
      <c r="AI120" s="997"/>
      <c r="AJ120" s="998"/>
      <c r="AK120" s="999">
        <v>45902</v>
      </c>
      <c r="AL120" s="997"/>
      <c r="AM120" s="997"/>
      <c r="AN120" s="997"/>
      <c r="AO120" s="998"/>
      <c r="AP120" s="1000">
        <v>0.2</v>
      </c>
      <c r="AQ120" s="1001"/>
      <c r="AR120" s="1001"/>
      <c r="AS120" s="1001"/>
      <c r="AT120" s="1002"/>
      <c r="AU120" s="1018"/>
      <c r="AV120" s="1019"/>
      <c r="AW120" s="1019"/>
      <c r="AX120" s="1019"/>
      <c r="AY120" s="1020"/>
      <c r="AZ120" s="987" t="s">
        <v>443</v>
      </c>
      <c r="BA120" s="988"/>
      <c r="BB120" s="988"/>
      <c r="BC120" s="988"/>
      <c r="BD120" s="988"/>
      <c r="BE120" s="988"/>
      <c r="BF120" s="988"/>
      <c r="BG120" s="988"/>
      <c r="BH120" s="988"/>
      <c r="BI120" s="988"/>
      <c r="BJ120" s="988"/>
      <c r="BK120" s="988"/>
      <c r="BL120" s="988"/>
      <c r="BM120" s="988"/>
      <c r="BN120" s="988"/>
      <c r="BO120" s="988"/>
      <c r="BP120" s="989"/>
      <c r="BQ120" s="957">
        <v>21712296</v>
      </c>
      <c r="BR120" s="958"/>
      <c r="BS120" s="958"/>
      <c r="BT120" s="958"/>
      <c r="BU120" s="958"/>
      <c r="BV120" s="958">
        <v>21216025</v>
      </c>
      <c r="BW120" s="958"/>
      <c r="BX120" s="958"/>
      <c r="BY120" s="958"/>
      <c r="BZ120" s="958"/>
      <c r="CA120" s="958">
        <v>21058647</v>
      </c>
      <c r="CB120" s="958"/>
      <c r="CC120" s="958"/>
      <c r="CD120" s="958"/>
      <c r="CE120" s="958"/>
      <c r="CF120" s="952">
        <v>69.2</v>
      </c>
      <c r="CG120" s="953"/>
      <c r="CH120" s="953"/>
      <c r="CI120" s="953"/>
      <c r="CJ120" s="953"/>
      <c r="CK120" s="1051" t="s">
        <v>444</v>
      </c>
      <c r="CL120" s="1052"/>
      <c r="CM120" s="1052"/>
      <c r="CN120" s="1052"/>
      <c r="CO120" s="1053"/>
      <c r="CP120" s="1059" t="s">
        <v>445</v>
      </c>
      <c r="CQ120" s="1060"/>
      <c r="CR120" s="1060"/>
      <c r="CS120" s="1060"/>
      <c r="CT120" s="1060"/>
      <c r="CU120" s="1060"/>
      <c r="CV120" s="1060"/>
      <c r="CW120" s="1060"/>
      <c r="CX120" s="1060"/>
      <c r="CY120" s="1060"/>
      <c r="CZ120" s="1060"/>
      <c r="DA120" s="1060"/>
      <c r="DB120" s="1060"/>
      <c r="DC120" s="1060"/>
      <c r="DD120" s="1060"/>
      <c r="DE120" s="1060"/>
      <c r="DF120" s="1061"/>
      <c r="DG120" s="964">
        <v>21193048</v>
      </c>
      <c r="DH120" s="965"/>
      <c r="DI120" s="965"/>
      <c r="DJ120" s="965"/>
      <c r="DK120" s="965"/>
      <c r="DL120" s="965">
        <v>21135854</v>
      </c>
      <c r="DM120" s="965"/>
      <c r="DN120" s="965"/>
      <c r="DO120" s="965"/>
      <c r="DP120" s="965"/>
      <c r="DQ120" s="965">
        <v>20978139</v>
      </c>
      <c r="DR120" s="965"/>
      <c r="DS120" s="965"/>
      <c r="DT120" s="965"/>
      <c r="DU120" s="965"/>
      <c r="DV120" s="966">
        <v>68.900000000000006</v>
      </c>
      <c r="DW120" s="966"/>
      <c r="DX120" s="966"/>
      <c r="DY120" s="966"/>
      <c r="DZ120" s="967"/>
    </row>
    <row r="121" spans="1:130" s="197" customFormat="1" ht="26.25" customHeight="1">
      <c r="A121" s="1013"/>
      <c r="B121" s="984"/>
      <c r="C121" s="1048" t="s">
        <v>446</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50"/>
      <c r="AA121" s="996" t="s">
        <v>436</v>
      </c>
      <c r="AB121" s="997"/>
      <c r="AC121" s="997"/>
      <c r="AD121" s="997"/>
      <c r="AE121" s="998"/>
      <c r="AF121" s="999" t="s">
        <v>436</v>
      </c>
      <c r="AG121" s="997"/>
      <c r="AH121" s="997"/>
      <c r="AI121" s="997"/>
      <c r="AJ121" s="998"/>
      <c r="AK121" s="999" t="s">
        <v>436</v>
      </c>
      <c r="AL121" s="997"/>
      <c r="AM121" s="997"/>
      <c r="AN121" s="997"/>
      <c r="AO121" s="998"/>
      <c r="AP121" s="1000" t="s">
        <v>436</v>
      </c>
      <c r="AQ121" s="1001"/>
      <c r="AR121" s="1001"/>
      <c r="AS121" s="1001"/>
      <c r="AT121" s="1002"/>
      <c r="AU121" s="1018"/>
      <c r="AV121" s="1019"/>
      <c r="AW121" s="1019"/>
      <c r="AX121" s="1019"/>
      <c r="AY121" s="1020"/>
      <c r="AZ121" s="1033" t="s">
        <v>447</v>
      </c>
      <c r="BA121" s="1009"/>
      <c r="BB121" s="1009"/>
      <c r="BC121" s="1009"/>
      <c r="BD121" s="1009"/>
      <c r="BE121" s="1009"/>
      <c r="BF121" s="1009"/>
      <c r="BG121" s="1009"/>
      <c r="BH121" s="1009"/>
      <c r="BI121" s="1009"/>
      <c r="BJ121" s="1009"/>
      <c r="BK121" s="1009"/>
      <c r="BL121" s="1009"/>
      <c r="BM121" s="1009"/>
      <c r="BN121" s="1009"/>
      <c r="BO121" s="1009"/>
      <c r="BP121" s="1010"/>
      <c r="BQ121" s="1023">
        <v>69290924</v>
      </c>
      <c r="BR121" s="1024"/>
      <c r="BS121" s="1024"/>
      <c r="BT121" s="1024"/>
      <c r="BU121" s="1024"/>
      <c r="BV121" s="1024">
        <v>67932593</v>
      </c>
      <c r="BW121" s="1024"/>
      <c r="BX121" s="1024"/>
      <c r="BY121" s="1024"/>
      <c r="BZ121" s="1024"/>
      <c r="CA121" s="1024">
        <v>69319256</v>
      </c>
      <c r="CB121" s="1024"/>
      <c r="CC121" s="1024"/>
      <c r="CD121" s="1024"/>
      <c r="CE121" s="1024"/>
      <c r="CF121" s="1062">
        <v>227.7</v>
      </c>
      <c r="CG121" s="1063"/>
      <c r="CH121" s="1063"/>
      <c r="CI121" s="1063"/>
      <c r="CJ121" s="1063"/>
      <c r="CK121" s="1054"/>
      <c r="CL121" s="1055"/>
      <c r="CM121" s="1055"/>
      <c r="CN121" s="1055"/>
      <c r="CO121" s="1056"/>
      <c r="CP121" s="1045" t="s">
        <v>448</v>
      </c>
      <c r="CQ121" s="1046"/>
      <c r="CR121" s="1046"/>
      <c r="CS121" s="1046"/>
      <c r="CT121" s="1046"/>
      <c r="CU121" s="1046"/>
      <c r="CV121" s="1046"/>
      <c r="CW121" s="1046"/>
      <c r="CX121" s="1046"/>
      <c r="CY121" s="1046"/>
      <c r="CZ121" s="1046"/>
      <c r="DA121" s="1046"/>
      <c r="DB121" s="1046"/>
      <c r="DC121" s="1046"/>
      <c r="DD121" s="1046"/>
      <c r="DE121" s="1046"/>
      <c r="DF121" s="1047"/>
      <c r="DG121" s="957" t="s">
        <v>436</v>
      </c>
      <c r="DH121" s="958"/>
      <c r="DI121" s="958"/>
      <c r="DJ121" s="958"/>
      <c r="DK121" s="958"/>
      <c r="DL121" s="958">
        <v>2031241</v>
      </c>
      <c r="DM121" s="958"/>
      <c r="DN121" s="958"/>
      <c r="DO121" s="958"/>
      <c r="DP121" s="958"/>
      <c r="DQ121" s="958">
        <v>1917169</v>
      </c>
      <c r="DR121" s="958"/>
      <c r="DS121" s="958"/>
      <c r="DT121" s="958"/>
      <c r="DU121" s="958"/>
      <c r="DV121" s="959">
        <v>6.3</v>
      </c>
      <c r="DW121" s="959"/>
      <c r="DX121" s="959"/>
      <c r="DY121" s="959"/>
      <c r="DZ121" s="960"/>
    </row>
    <row r="122" spans="1:130" s="197" customFormat="1" ht="26.25" customHeight="1">
      <c r="A122" s="1013"/>
      <c r="B122" s="984"/>
      <c r="C122" s="954" t="s">
        <v>427</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6" t="s">
        <v>436</v>
      </c>
      <c r="AB122" s="997"/>
      <c r="AC122" s="997"/>
      <c r="AD122" s="997"/>
      <c r="AE122" s="998"/>
      <c r="AF122" s="999" t="s">
        <v>436</v>
      </c>
      <c r="AG122" s="997"/>
      <c r="AH122" s="997"/>
      <c r="AI122" s="997"/>
      <c r="AJ122" s="998"/>
      <c r="AK122" s="999" t="s">
        <v>436</v>
      </c>
      <c r="AL122" s="997"/>
      <c r="AM122" s="997"/>
      <c r="AN122" s="997"/>
      <c r="AO122" s="998"/>
      <c r="AP122" s="1000" t="s">
        <v>436</v>
      </c>
      <c r="AQ122" s="1001"/>
      <c r="AR122" s="1001"/>
      <c r="AS122" s="1001"/>
      <c r="AT122" s="1002"/>
      <c r="AU122" s="1021"/>
      <c r="AV122" s="1022"/>
      <c r="AW122" s="1022"/>
      <c r="AX122" s="1022"/>
      <c r="AY122" s="1022"/>
      <c r="AZ122" s="228" t="s">
        <v>167</v>
      </c>
      <c r="BA122" s="228"/>
      <c r="BB122" s="228"/>
      <c r="BC122" s="228"/>
      <c r="BD122" s="228"/>
      <c r="BE122" s="228"/>
      <c r="BF122" s="228"/>
      <c r="BG122" s="228"/>
      <c r="BH122" s="228"/>
      <c r="BI122" s="228"/>
      <c r="BJ122" s="228"/>
      <c r="BK122" s="228"/>
      <c r="BL122" s="228"/>
      <c r="BM122" s="228"/>
      <c r="BN122" s="228"/>
      <c r="BO122" s="1031" t="s">
        <v>449</v>
      </c>
      <c r="BP122" s="1032"/>
      <c r="BQ122" s="1072">
        <v>101415569</v>
      </c>
      <c r="BR122" s="1073"/>
      <c r="BS122" s="1073"/>
      <c r="BT122" s="1073"/>
      <c r="BU122" s="1073"/>
      <c r="BV122" s="1073">
        <v>102266428</v>
      </c>
      <c r="BW122" s="1073"/>
      <c r="BX122" s="1073"/>
      <c r="BY122" s="1073"/>
      <c r="BZ122" s="1073"/>
      <c r="CA122" s="1073">
        <v>103933073</v>
      </c>
      <c r="CB122" s="1073"/>
      <c r="CC122" s="1073"/>
      <c r="CD122" s="1073"/>
      <c r="CE122" s="1073"/>
      <c r="CF122" s="1025"/>
      <c r="CG122" s="1026"/>
      <c r="CH122" s="1026"/>
      <c r="CI122" s="1026"/>
      <c r="CJ122" s="1027"/>
      <c r="CK122" s="1054"/>
      <c r="CL122" s="1055"/>
      <c r="CM122" s="1055"/>
      <c r="CN122" s="1055"/>
      <c r="CO122" s="1056"/>
      <c r="CP122" s="1045" t="s">
        <v>380</v>
      </c>
      <c r="CQ122" s="1046"/>
      <c r="CR122" s="1046"/>
      <c r="CS122" s="1046"/>
      <c r="CT122" s="1046"/>
      <c r="CU122" s="1046"/>
      <c r="CV122" s="1046"/>
      <c r="CW122" s="1046"/>
      <c r="CX122" s="1046"/>
      <c r="CY122" s="1046"/>
      <c r="CZ122" s="1046"/>
      <c r="DA122" s="1046"/>
      <c r="DB122" s="1046"/>
      <c r="DC122" s="1046"/>
      <c r="DD122" s="1046"/>
      <c r="DE122" s="1046"/>
      <c r="DF122" s="1047"/>
      <c r="DG122" s="957">
        <v>48735</v>
      </c>
      <c r="DH122" s="958"/>
      <c r="DI122" s="958"/>
      <c r="DJ122" s="958"/>
      <c r="DK122" s="958"/>
      <c r="DL122" s="958">
        <v>58489</v>
      </c>
      <c r="DM122" s="958"/>
      <c r="DN122" s="958"/>
      <c r="DO122" s="958"/>
      <c r="DP122" s="958"/>
      <c r="DQ122" s="958">
        <v>88800</v>
      </c>
      <c r="DR122" s="958"/>
      <c r="DS122" s="958"/>
      <c r="DT122" s="958"/>
      <c r="DU122" s="958"/>
      <c r="DV122" s="959">
        <v>0.3</v>
      </c>
      <c r="DW122" s="959"/>
      <c r="DX122" s="959"/>
      <c r="DY122" s="959"/>
      <c r="DZ122" s="960"/>
    </row>
    <row r="123" spans="1:130" s="197" customFormat="1" ht="26.25" customHeight="1" thickBot="1">
      <c r="A123" s="1013"/>
      <c r="B123" s="984"/>
      <c r="C123" s="954" t="s">
        <v>433</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6">
        <v>1541</v>
      </c>
      <c r="AB123" s="997"/>
      <c r="AC123" s="997"/>
      <c r="AD123" s="997"/>
      <c r="AE123" s="998"/>
      <c r="AF123" s="999">
        <v>1500</v>
      </c>
      <c r="AG123" s="997"/>
      <c r="AH123" s="997"/>
      <c r="AI123" s="997"/>
      <c r="AJ123" s="998"/>
      <c r="AK123" s="999">
        <v>1460</v>
      </c>
      <c r="AL123" s="997"/>
      <c r="AM123" s="997"/>
      <c r="AN123" s="997"/>
      <c r="AO123" s="998"/>
      <c r="AP123" s="1000">
        <v>0</v>
      </c>
      <c r="AQ123" s="1001"/>
      <c r="AR123" s="1001"/>
      <c r="AS123" s="1001"/>
      <c r="AT123" s="1002"/>
      <c r="AU123" s="1069" t="s">
        <v>450</v>
      </c>
      <c r="AV123" s="1070"/>
      <c r="AW123" s="1070"/>
      <c r="AX123" s="1070"/>
      <c r="AY123" s="1070"/>
      <c r="AZ123" s="1070"/>
      <c r="BA123" s="1070"/>
      <c r="BB123" s="1070"/>
      <c r="BC123" s="1070"/>
      <c r="BD123" s="1070"/>
      <c r="BE123" s="1070"/>
      <c r="BF123" s="1070"/>
      <c r="BG123" s="1070"/>
      <c r="BH123" s="1070"/>
      <c r="BI123" s="1070"/>
      <c r="BJ123" s="1070"/>
      <c r="BK123" s="1070"/>
      <c r="BL123" s="1070"/>
      <c r="BM123" s="1070"/>
      <c r="BN123" s="1070"/>
      <c r="BO123" s="1070"/>
      <c r="BP123" s="1071"/>
      <c r="BQ123" s="1064">
        <v>59.7</v>
      </c>
      <c r="BR123" s="1065"/>
      <c r="BS123" s="1065"/>
      <c r="BT123" s="1065"/>
      <c r="BU123" s="1065"/>
      <c r="BV123" s="1065">
        <v>53.8</v>
      </c>
      <c r="BW123" s="1065"/>
      <c r="BX123" s="1065"/>
      <c r="BY123" s="1065"/>
      <c r="BZ123" s="1065"/>
      <c r="CA123" s="1065">
        <v>35.5</v>
      </c>
      <c r="CB123" s="1065"/>
      <c r="CC123" s="1065"/>
      <c r="CD123" s="1065"/>
      <c r="CE123" s="1065"/>
      <c r="CF123" s="1066"/>
      <c r="CG123" s="1067"/>
      <c r="CH123" s="1067"/>
      <c r="CI123" s="1067"/>
      <c r="CJ123" s="1068"/>
      <c r="CK123" s="1054"/>
      <c r="CL123" s="1055"/>
      <c r="CM123" s="1055"/>
      <c r="CN123" s="1055"/>
      <c r="CO123" s="1056"/>
      <c r="CP123" s="1045" t="s">
        <v>381</v>
      </c>
      <c r="CQ123" s="1046"/>
      <c r="CR123" s="1046"/>
      <c r="CS123" s="1046"/>
      <c r="CT123" s="1046"/>
      <c r="CU123" s="1046"/>
      <c r="CV123" s="1046"/>
      <c r="CW123" s="1046"/>
      <c r="CX123" s="1046"/>
      <c r="CY123" s="1046"/>
      <c r="CZ123" s="1046"/>
      <c r="DA123" s="1046"/>
      <c r="DB123" s="1046"/>
      <c r="DC123" s="1046"/>
      <c r="DD123" s="1046"/>
      <c r="DE123" s="1046"/>
      <c r="DF123" s="1047"/>
      <c r="DG123" s="996">
        <v>28561</v>
      </c>
      <c r="DH123" s="997"/>
      <c r="DI123" s="997"/>
      <c r="DJ123" s="997"/>
      <c r="DK123" s="998"/>
      <c r="DL123" s="999">
        <v>30694</v>
      </c>
      <c r="DM123" s="997"/>
      <c r="DN123" s="997"/>
      <c r="DO123" s="997"/>
      <c r="DP123" s="998"/>
      <c r="DQ123" s="999">
        <v>41324</v>
      </c>
      <c r="DR123" s="997"/>
      <c r="DS123" s="997"/>
      <c r="DT123" s="997"/>
      <c r="DU123" s="998"/>
      <c r="DV123" s="1000">
        <v>0.1</v>
      </c>
      <c r="DW123" s="1001"/>
      <c r="DX123" s="1001"/>
      <c r="DY123" s="1001"/>
      <c r="DZ123" s="1002"/>
    </row>
    <row r="124" spans="1:130" s="197" customFormat="1" ht="26.25" customHeight="1">
      <c r="A124" s="1013"/>
      <c r="B124" s="984"/>
      <c r="C124" s="954" t="s">
        <v>437</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6" t="s">
        <v>109</v>
      </c>
      <c r="AB124" s="997"/>
      <c r="AC124" s="997"/>
      <c r="AD124" s="997"/>
      <c r="AE124" s="998"/>
      <c r="AF124" s="999" t="s">
        <v>109</v>
      </c>
      <c r="AG124" s="997"/>
      <c r="AH124" s="997"/>
      <c r="AI124" s="997"/>
      <c r="AJ124" s="998"/>
      <c r="AK124" s="999" t="s">
        <v>109</v>
      </c>
      <c r="AL124" s="997"/>
      <c r="AM124" s="997"/>
      <c r="AN124" s="997"/>
      <c r="AO124" s="998"/>
      <c r="AP124" s="1000" t="s">
        <v>109</v>
      </c>
      <c r="AQ124" s="1001"/>
      <c r="AR124" s="1001"/>
      <c r="AS124" s="1001"/>
      <c r="AT124" s="100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7"/>
      <c r="CL124" s="1057"/>
      <c r="CM124" s="1057"/>
      <c r="CN124" s="1057"/>
      <c r="CO124" s="1058"/>
      <c r="CP124" s="1045" t="s">
        <v>451</v>
      </c>
      <c r="CQ124" s="1046"/>
      <c r="CR124" s="1046"/>
      <c r="CS124" s="1046"/>
      <c r="CT124" s="1046"/>
      <c r="CU124" s="1046"/>
      <c r="CV124" s="1046"/>
      <c r="CW124" s="1046"/>
      <c r="CX124" s="1046"/>
      <c r="CY124" s="1046"/>
      <c r="CZ124" s="1046"/>
      <c r="DA124" s="1046"/>
      <c r="DB124" s="1046"/>
      <c r="DC124" s="1046"/>
      <c r="DD124" s="1046"/>
      <c r="DE124" s="1046"/>
      <c r="DF124" s="1047"/>
      <c r="DG124" s="1035">
        <v>2215716</v>
      </c>
      <c r="DH124" s="1036"/>
      <c r="DI124" s="1036"/>
      <c r="DJ124" s="1036"/>
      <c r="DK124" s="1037"/>
      <c r="DL124" s="1038">
        <v>21405</v>
      </c>
      <c r="DM124" s="1036"/>
      <c r="DN124" s="1036"/>
      <c r="DO124" s="1036"/>
      <c r="DP124" s="1037"/>
      <c r="DQ124" s="1038">
        <v>14786</v>
      </c>
      <c r="DR124" s="1036"/>
      <c r="DS124" s="1036"/>
      <c r="DT124" s="1036"/>
      <c r="DU124" s="1037"/>
      <c r="DV124" s="1039">
        <v>0</v>
      </c>
      <c r="DW124" s="1040"/>
      <c r="DX124" s="1040"/>
      <c r="DY124" s="1040"/>
      <c r="DZ124" s="1041"/>
    </row>
    <row r="125" spans="1:130" s="197" customFormat="1" ht="26.25" customHeight="1" thickBot="1">
      <c r="A125" s="1013"/>
      <c r="B125" s="984"/>
      <c r="C125" s="954" t="s">
        <v>439</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6" t="s">
        <v>109</v>
      </c>
      <c r="AB125" s="997"/>
      <c r="AC125" s="997"/>
      <c r="AD125" s="997"/>
      <c r="AE125" s="998"/>
      <c r="AF125" s="999" t="s">
        <v>109</v>
      </c>
      <c r="AG125" s="997"/>
      <c r="AH125" s="997"/>
      <c r="AI125" s="997"/>
      <c r="AJ125" s="998"/>
      <c r="AK125" s="999" t="s">
        <v>109</v>
      </c>
      <c r="AL125" s="997"/>
      <c r="AM125" s="997"/>
      <c r="AN125" s="997"/>
      <c r="AO125" s="998"/>
      <c r="AP125" s="1000" t="s">
        <v>109</v>
      </c>
      <c r="AQ125" s="1001"/>
      <c r="AR125" s="1001"/>
      <c r="AS125" s="1001"/>
      <c r="AT125" s="100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2" t="s">
        <v>452</v>
      </c>
      <c r="CL125" s="1052"/>
      <c r="CM125" s="1052"/>
      <c r="CN125" s="1052"/>
      <c r="CO125" s="1053"/>
      <c r="CP125" s="978" t="s">
        <v>453</v>
      </c>
      <c r="CQ125" s="925"/>
      <c r="CR125" s="925"/>
      <c r="CS125" s="925"/>
      <c r="CT125" s="925"/>
      <c r="CU125" s="925"/>
      <c r="CV125" s="925"/>
      <c r="CW125" s="925"/>
      <c r="CX125" s="925"/>
      <c r="CY125" s="925"/>
      <c r="CZ125" s="925"/>
      <c r="DA125" s="925"/>
      <c r="DB125" s="925"/>
      <c r="DC125" s="925"/>
      <c r="DD125" s="925"/>
      <c r="DE125" s="925"/>
      <c r="DF125" s="926"/>
      <c r="DG125" s="964" t="s">
        <v>109</v>
      </c>
      <c r="DH125" s="965"/>
      <c r="DI125" s="965"/>
      <c r="DJ125" s="965"/>
      <c r="DK125" s="965"/>
      <c r="DL125" s="965" t="s">
        <v>109</v>
      </c>
      <c r="DM125" s="965"/>
      <c r="DN125" s="965"/>
      <c r="DO125" s="965"/>
      <c r="DP125" s="965"/>
      <c r="DQ125" s="965" t="s">
        <v>109</v>
      </c>
      <c r="DR125" s="965"/>
      <c r="DS125" s="965"/>
      <c r="DT125" s="965"/>
      <c r="DU125" s="965"/>
      <c r="DV125" s="966" t="s">
        <v>109</v>
      </c>
      <c r="DW125" s="966"/>
      <c r="DX125" s="966"/>
      <c r="DY125" s="966"/>
      <c r="DZ125" s="967"/>
    </row>
    <row r="126" spans="1:130" s="197" customFormat="1" ht="26.25" customHeight="1">
      <c r="A126" s="1013"/>
      <c r="B126" s="984"/>
      <c r="C126" s="954" t="s">
        <v>442</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6">
        <v>52739</v>
      </c>
      <c r="AB126" s="997"/>
      <c r="AC126" s="997"/>
      <c r="AD126" s="997"/>
      <c r="AE126" s="998"/>
      <c r="AF126" s="999">
        <v>60836</v>
      </c>
      <c r="AG126" s="997"/>
      <c r="AH126" s="997"/>
      <c r="AI126" s="997"/>
      <c r="AJ126" s="998"/>
      <c r="AK126" s="999">
        <v>44678</v>
      </c>
      <c r="AL126" s="997"/>
      <c r="AM126" s="997"/>
      <c r="AN126" s="997"/>
      <c r="AO126" s="998"/>
      <c r="AP126" s="1000">
        <v>0.1</v>
      </c>
      <c r="AQ126" s="1001"/>
      <c r="AR126" s="1001"/>
      <c r="AS126" s="1001"/>
      <c r="AT126" s="1002"/>
      <c r="AU126" s="233"/>
      <c r="AV126" s="233"/>
      <c r="AW126" s="233"/>
      <c r="AX126" s="1074" t="s">
        <v>454</v>
      </c>
      <c r="AY126" s="1075"/>
      <c r="AZ126" s="1075"/>
      <c r="BA126" s="1075"/>
      <c r="BB126" s="1075"/>
      <c r="BC126" s="1075"/>
      <c r="BD126" s="1075"/>
      <c r="BE126" s="1076"/>
      <c r="BF126" s="1090" t="s">
        <v>455</v>
      </c>
      <c r="BG126" s="1075"/>
      <c r="BH126" s="1075"/>
      <c r="BI126" s="1075"/>
      <c r="BJ126" s="1075"/>
      <c r="BK126" s="1075"/>
      <c r="BL126" s="1076"/>
      <c r="BM126" s="1090" t="s">
        <v>456</v>
      </c>
      <c r="BN126" s="1075"/>
      <c r="BO126" s="1075"/>
      <c r="BP126" s="1075"/>
      <c r="BQ126" s="1075"/>
      <c r="BR126" s="1075"/>
      <c r="BS126" s="1076"/>
      <c r="BT126" s="1090" t="s">
        <v>457</v>
      </c>
      <c r="BU126" s="1075"/>
      <c r="BV126" s="1075"/>
      <c r="BW126" s="1075"/>
      <c r="BX126" s="1075"/>
      <c r="BY126" s="1075"/>
      <c r="BZ126" s="1091"/>
      <c r="CA126" s="233"/>
      <c r="CB126" s="233"/>
      <c r="CC126" s="233"/>
      <c r="CD126" s="234"/>
      <c r="CE126" s="234"/>
      <c r="CF126" s="234"/>
      <c r="CG126" s="231"/>
      <c r="CH126" s="231"/>
      <c r="CI126" s="231"/>
      <c r="CJ126" s="232"/>
      <c r="CK126" s="1055"/>
      <c r="CL126" s="1055"/>
      <c r="CM126" s="1055"/>
      <c r="CN126" s="1055"/>
      <c r="CO126" s="1056"/>
      <c r="CP126" s="987" t="s">
        <v>458</v>
      </c>
      <c r="CQ126" s="988"/>
      <c r="CR126" s="988"/>
      <c r="CS126" s="988"/>
      <c r="CT126" s="988"/>
      <c r="CU126" s="988"/>
      <c r="CV126" s="988"/>
      <c r="CW126" s="988"/>
      <c r="CX126" s="988"/>
      <c r="CY126" s="988"/>
      <c r="CZ126" s="988"/>
      <c r="DA126" s="988"/>
      <c r="DB126" s="988"/>
      <c r="DC126" s="988"/>
      <c r="DD126" s="988"/>
      <c r="DE126" s="988"/>
      <c r="DF126" s="989"/>
      <c r="DG126" s="957" t="s">
        <v>109</v>
      </c>
      <c r="DH126" s="958"/>
      <c r="DI126" s="958"/>
      <c r="DJ126" s="958"/>
      <c r="DK126" s="958"/>
      <c r="DL126" s="958" t="s">
        <v>109</v>
      </c>
      <c r="DM126" s="958"/>
      <c r="DN126" s="958"/>
      <c r="DO126" s="958"/>
      <c r="DP126" s="958"/>
      <c r="DQ126" s="958" t="s">
        <v>109</v>
      </c>
      <c r="DR126" s="958"/>
      <c r="DS126" s="958"/>
      <c r="DT126" s="958"/>
      <c r="DU126" s="958"/>
      <c r="DV126" s="959" t="s">
        <v>109</v>
      </c>
      <c r="DW126" s="959"/>
      <c r="DX126" s="959"/>
      <c r="DY126" s="959"/>
      <c r="DZ126" s="960"/>
    </row>
    <row r="127" spans="1:130" s="197" customFormat="1" ht="26.25" customHeight="1" thickBot="1">
      <c r="A127" s="1014"/>
      <c r="B127" s="986"/>
      <c r="C127" s="1042" t="s">
        <v>459</v>
      </c>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4"/>
      <c r="AA127" s="996">
        <v>21382</v>
      </c>
      <c r="AB127" s="997"/>
      <c r="AC127" s="997"/>
      <c r="AD127" s="997"/>
      <c r="AE127" s="998"/>
      <c r="AF127" s="999">
        <v>222</v>
      </c>
      <c r="AG127" s="997"/>
      <c r="AH127" s="997"/>
      <c r="AI127" s="997"/>
      <c r="AJ127" s="998"/>
      <c r="AK127" s="999">
        <v>173</v>
      </c>
      <c r="AL127" s="997"/>
      <c r="AM127" s="997"/>
      <c r="AN127" s="997"/>
      <c r="AO127" s="998"/>
      <c r="AP127" s="1000">
        <v>0</v>
      </c>
      <c r="AQ127" s="1001"/>
      <c r="AR127" s="1001"/>
      <c r="AS127" s="1001"/>
      <c r="AT127" s="1002"/>
      <c r="AU127" s="233"/>
      <c r="AV127" s="233"/>
      <c r="AW127" s="233"/>
      <c r="AX127" s="924" t="s">
        <v>460</v>
      </c>
      <c r="AY127" s="925"/>
      <c r="AZ127" s="925"/>
      <c r="BA127" s="925"/>
      <c r="BB127" s="925"/>
      <c r="BC127" s="925"/>
      <c r="BD127" s="925"/>
      <c r="BE127" s="926"/>
      <c r="BF127" s="1079" t="s">
        <v>109</v>
      </c>
      <c r="BG127" s="1080"/>
      <c r="BH127" s="1080"/>
      <c r="BI127" s="1080"/>
      <c r="BJ127" s="1080"/>
      <c r="BK127" s="1080"/>
      <c r="BL127" s="1089"/>
      <c r="BM127" s="1079">
        <v>11.55</v>
      </c>
      <c r="BN127" s="1080"/>
      <c r="BO127" s="1080"/>
      <c r="BP127" s="1080"/>
      <c r="BQ127" s="1080"/>
      <c r="BR127" s="1080"/>
      <c r="BS127" s="1089"/>
      <c r="BT127" s="1079">
        <v>20</v>
      </c>
      <c r="BU127" s="1080"/>
      <c r="BV127" s="1080"/>
      <c r="BW127" s="1080"/>
      <c r="BX127" s="1080"/>
      <c r="BY127" s="1080"/>
      <c r="BZ127" s="1081"/>
      <c r="CA127" s="234"/>
      <c r="CB127" s="234"/>
      <c r="CC127" s="234"/>
      <c r="CD127" s="234"/>
      <c r="CE127" s="234"/>
      <c r="CF127" s="234"/>
      <c r="CG127" s="231"/>
      <c r="CH127" s="231"/>
      <c r="CI127" s="231"/>
      <c r="CJ127" s="232"/>
      <c r="CK127" s="1077"/>
      <c r="CL127" s="1077"/>
      <c r="CM127" s="1077"/>
      <c r="CN127" s="1077"/>
      <c r="CO127" s="1078"/>
      <c r="CP127" s="1082" t="s">
        <v>461</v>
      </c>
      <c r="CQ127" s="1083"/>
      <c r="CR127" s="1083"/>
      <c r="CS127" s="1083"/>
      <c r="CT127" s="1083"/>
      <c r="CU127" s="1083"/>
      <c r="CV127" s="1083"/>
      <c r="CW127" s="1083"/>
      <c r="CX127" s="1083"/>
      <c r="CY127" s="1083"/>
      <c r="CZ127" s="1083"/>
      <c r="DA127" s="1083"/>
      <c r="DB127" s="1083"/>
      <c r="DC127" s="1083"/>
      <c r="DD127" s="1083"/>
      <c r="DE127" s="1083"/>
      <c r="DF127" s="1084"/>
      <c r="DG127" s="1085" t="s">
        <v>109</v>
      </c>
      <c r="DH127" s="1086"/>
      <c r="DI127" s="1086"/>
      <c r="DJ127" s="1086"/>
      <c r="DK127" s="1086"/>
      <c r="DL127" s="1086" t="s">
        <v>109</v>
      </c>
      <c r="DM127" s="1086"/>
      <c r="DN127" s="1086"/>
      <c r="DO127" s="1086"/>
      <c r="DP127" s="1086"/>
      <c r="DQ127" s="1086" t="s">
        <v>109</v>
      </c>
      <c r="DR127" s="1086"/>
      <c r="DS127" s="1086"/>
      <c r="DT127" s="1086"/>
      <c r="DU127" s="1086"/>
      <c r="DV127" s="1087" t="s">
        <v>109</v>
      </c>
      <c r="DW127" s="1087"/>
      <c r="DX127" s="1087"/>
      <c r="DY127" s="1087"/>
      <c r="DZ127" s="1088"/>
    </row>
    <row r="128" spans="1:130" s="197" customFormat="1" ht="26.25" customHeight="1">
      <c r="A128" s="1109" t="s">
        <v>462</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463</v>
      </c>
      <c r="X128" s="1111"/>
      <c r="Y128" s="1111"/>
      <c r="Z128" s="1112"/>
      <c r="AA128" s="1127">
        <v>1933073</v>
      </c>
      <c r="AB128" s="1128"/>
      <c r="AC128" s="1128"/>
      <c r="AD128" s="1128"/>
      <c r="AE128" s="1129"/>
      <c r="AF128" s="1130">
        <v>1857655</v>
      </c>
      <c r="AG128" s="1128"/>
      <c r="AH128" s="1128"/>
      <c r="AI128" s="1128"/>
      <c r="AJ128" s="1129"/>
      <c r="AK128" s="1130">
        <v>1833826</v>
      </c>
      <c r="AL128" s="1128"/>
      <c r="AM128" s="1128"/>
      <c r="AN128" s="1128"/>
      <c r="AO128" s="1129"/>
      <c r="AP128" s="1131"/>
      <c r="AQ128" s="1132"/>
      <c r="AR128" s="1132"/>
      <c r="AS128" s="1132"/>
      <c r="AT128" s="1133"/>
      <c r="AU128" s="235"/>
      <c r="AV128" s="235"/>
      <c r="AW128" s="235"/>
      <c r="AX128" s="1092" t="s">
        <v>464</v>
      </c>
      <c r="AY128" s="988"/>
      <c r="AZ128" s="988"/>
      <c r="BA128" s="988"/>
      <c r="BB128" s="988"/>
      <c r="BC128" s="988"/>
      <c r="BD128" s="988"/>
      <c r="BE128" s="989"/>
      <c r="BF128" s="1104" t="s">
        <v>465</v>
      </c>
      <c r="BG128" s="1105"/>
      <c r="BH128" s="1105"/>
      <c r="BI128" s="1105"/>
      <c r="BJ128" s="1105"/>
      <c r="BK128" s="1105"/>
      <c r="BL128" s="1106"/>
      <c r="BM128" s="1104">
        <v>16.55</v>
      </c>
      <c r="BN128" s="1105"/>
      <c r="BO128" s="1105"/>
      <c r="BP128" s="1105"/>
      <c r="BQ128" s="1105"/>
      <c r="BR128" s="1105"/>
      <c r="BS128" s="1106"/>
      <c r="BT128" s="1104">
        <v>30</v>
      </c>
      <c r="BU128" s="1107"/>
      <c r="BV128" s="1107"/>
      <c r="BW128" s="1107"/>
      <c r="BX128" s="1107"/>
      <c r="BY128" s="1107"/>
      <c r="BZ128" s="110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8" t="s">
        <v>89</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98" t="s">
        <v>466</v>
      </c>
      <c r="X129" s="1099"/>
      <c r="Y129" s="1099"/>
      <c r="Z129" s="1100"/>
      <c r="AA129" s="996">
        <v>36894647</v>
      </c>
      <c r="AB129" s="997"/>
      <c r="AC129" s="997"/>
      <c r="AD129" s="997"/>
      <c r="AE129" s="998"/>
      <c r="AF129" s="999">
        <v>36736885</v>
      </c>
      <c r="AG129" s="997"/>
      <c r="AH129" s="997"/>
      <c r="AI129" s="997"/>
      <c r="AJ129" s="998"/>
      <c r="AK129" s="999">
        <v>36853274</v>
      </c>
      <c r="AL129" s="997"/>
      <c r="AM129" s="997"/>
      <c r="AN129" s="997"/>
      <c r="AO129" s="998"/>
      <c r="AP129" s="1101"/>
      <c r="AQ129" s="1102"/>
      <c r="AR129" s="1102"/>
      <c r="AS129" s="1102"/>
      <c r="AT129" s="1103"/>
      <c r="AU129" s="235"/>
      <c r="AV129" s="235"/>
      <c r="AW129" s="235"/>
      <c r="AX129" s="1092" t="s">
        <v>467</v>
      </c>
      <c r="AY129" s="988"/>
      <c r="AZ129" s="988"/>
      <c r="BA129" s="988"/>
      <c r="BB129" s="988"/>
      <c r="BC129" s="988"/>
      <c r="BD129" s="988"/>
      <c r="BE129" s="989"/>
      <c r="BF129" s="1093">
        <v>8.1</v>
      </c>
      <c r="BG129" s="1094"/>
      <c r="BH129" s="1094"/>
      <c r="BI129" s="1094"/>
      <c r="BJ129" s="1094"/>
      <c r="BK129" s="1094"/>
      <c r="BL129" s="1095"/>
      <c r="BM129" s="1093">
        <v>25</v>
      </c>
      <c r="BN129" s="1094"/>
      <c r="BO129" s="1094"/>
      <c r="BP129" s="1094"/>
      <c r="BQ129" s="1094"/>
      <c r="BR129" s="1094"/>
      <c r="BS129" s="1095"/>
      <c r="BT129" s="1093">
        <v>35</v>
      </c>
      <c r="BU129" s="1096"/>
      <c r="BV129" s="1096"/>
      <c r="BW129" s="1096"/>
      <c r="BX129" s="1096"/>
      <c r="BY129" s="1096"/>
      <c r="BZ129" s="109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8" t="s">
        <v>468</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98" t="s">
        <v>469</v>
      </c>
      <c r="X130" s="1099"/>
      <c r="Y130" s="1099"/>
      <c r="Z130" s="1100"/>
      <c r="AA130" s="996">
        <v>6506827</v>
      </c>
      <c r="AB130" s="997"/>
      <c r="AC130" s="997"/>
      <c r="AD130" s="997"/>
      <c r="AE130" s="998"/>
      <c r="AF130" s="999">
        <v>6643772</v>
      </c>
      <c r="AG130" s="997"/>
      <c r="AH130" s="997"/>
      <c r="AI130" s="997"/>
      <c r="AJ130" s="998"/>
      <c r="AK130" s="999">
        <v>6403675</v>
      </c>
      <c r="AL130" s="997"/>
      <c r="AM130" s="997"/>
      <c r="AN130" s="997"/>
      <c r="AO130" s="998"/>
      <c r="AP130" s="1101"/>
      <c r="AQ130" s="1102"/>
      <c r="AR130" s="1102"/>
      <c r="AS130" s="1102"/>
      <c r="AT130" s="1103"/>
      <c r="AU130" s="235"/>
      <c r="AV130" s="235"/>
      <c r="AW130" s="235"/>
      <c r="AX130" s="1151" t="s">
        <v>470</v>
      </c>
      <c r="AY130" s="1083"/>
      <c r="AZ130" s="1083"/>
      <c r="BA130" s="1083"/>
      <c r="BB130" s="1083"/>
      <c r="BC130" s="1083"/>
      <c r="BD130" s="1083"/>
      <c r="BE130" s="1084"/>
      <c r="BF130" s="1113">
        <v>35.5</v>
      </c>
      <c r="BG130" s="1114"/>
      <c r="BH130" s="1114"/>
      <c r="BI130" s="1114"/>
      <c r="BJ130" s="1114"/>
      <c r="BK130" s="1114"/>
      <c r="BL130" s="1115"/>
      <c r="BM130" s="1113">
        <v>350</v>
      </c>
      <c r="BN130" s="1114"/>
      <c r="BO130" s="1114"/>
      <c r="BP130" s="1114"/>
      <c r="BQ130" s="1114"/>
      <c r="BR130" s="1114"/>
      <c r="BS130" s="1115"/>
      <c r="BT130" s="1116"/>
      <c r="BU130" s="1117"/>
      <c r="BV130" s="1117"/>
      <c r="BW130" s="1117"/>
      <c r="BX130" s="1117"/>
      <c r="BY130" s="1117"/>
      <c r="BZ130" s="111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471</v>
      </c>
      <c r="X131" s="1122"/>
      <c r="Y131" s="1122"/>
      <c r="Z131" s="1123"/>
      <c r="AA131" s="1035">
        <v>30387820</v>
      </c>
      <c r="AB131" s="1036"/>
      <c r="AC131" s="1036"/>
      <c r="AD131" s="1036"/>
      <c r="AE131" s="1037"/>
      <c r="AF131" s="1038">
        <v>30093113</v>
      </c>
      <c r="AG131" s="1036"/>
      <c r="AH131" s="1036"/>
      <c r="AI131" s="1036"/>
      <c r="AJ131" s="1037"/>
      <c r="AK131" s="1038">
        <v>30449599</v>
      </c>
      <c r="AL131" s="1036"/>
      <c r="AM131" s="1036"/>
      <c r="AN131" s="1036"/>
      <c r="AO131" s="1037"/>
      <c r="AP131" s="1124"/>
      <c r="AQ131" s="1125"/>
      <c r="AR131" s="1125"/>
      <c r="AS131" s="1125"/>
      <c r="AT131" s="112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5" t="s">
        <v>472</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473</v>
      </c>
      <c r="W132" s="1139"/>
      <c r="X132" s="1139"/>
      <c r="Y132" s="1139"/>
      <c r="Z132" s="1140"/>
      <c r="AA132" s="1141">
        <v>8.6673344780000008</v>
      </c>
      <c r="AB132" s="1142"/>
      <c r="AC132" s="1142"/>
      <c r="AD132" s="1142"/>
      <c r="AE132" s="1143"/>
      <c r="AF132" s="1144">
        <v>8.4303541479999993</v>
      </c>
      <c r="AG132" s="1142"/>
      <c r="AH132" s="1142"/>
      <c r="AI132" s="1142"/>
      <c r="AJ132" s="1143"/>
      <c r="AK132" s="1144">
        <v>7.3599064470000002</v>
      </c>
      <c r="AL132" s="1142"/>
      <c r="AM132" s="1142"/>
      <c r="AN132" s="1142"/>
      <c r="AO132" s="1143"/>
      <c r="AP132" s="1025"/>
      <c r="AQ132" s="1026"/>
      <c r="AR132" s="1026"/>
      <c r="AS132" s="1026"/>
      <c r="AT132" s="11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46" t="s">
        <v>474</v>
      </c>
      <c r="W133" s="1146"/>
      <c r="X133" s="1146"/>
      <c r="Y133" s="1146"/>
      <c r="Z133" s="1147"/>
      <c r="AA133" s="1148">
        <v>9.4</v>
      </c>
      <c r="AB133" s="1149"/>
      <c r="AC133" s="1149"/>
      <c r="AD133" s="1149"/>
      <c r="AE133" s="1150"/>
      <c r="AF133" s="1148">
        <v>8.9</v>
      </c>
      <c r="AG133" s="1149"/>
      <c r="AH133" s="1149"/>
      <c r="AI133" s="1149"/>
      <c r="AJ133" s="1150"/>
      <c r="AK133" s="1148">
        <v>8.1</v>
      </c>
      <c r="AL133" s="1149"/>
      <c r="AM133" s="1149"/>
      <c r="AN133" s="1149"/>
      <c r="AO133" s="1150"/>
      <c r="AP133" s="1066"/>
      <c r="AQ133" s="1067"/>
      <c r="AR133" s="1067"/>
      <c r="AS133" s="1067"/>
      <c r="AT133" s="113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election activeCell="G36" sqref="G36:J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55" t="s">
        <v>477</v>
      </c>
      <c r="L7" s="254"/>
      <c r="M7" s="255" t="s">
        <v>478</v>
      </c>
      <c r="N7" s="256"/>
    </row>
    <row r="8" spans="1:16">
      <c r="A8" s="248"/>
      <c r="B8" s="244"/>
      <c r="C8" s="244"/>
      <c r="D8" s="244"/>
      <c r="E8" s="244"/>
      <c r="F8" s="244"/>
      <c r="G8" s="257"/>
      <c r="H8" s="258"/>
      <c r="I8" s="258"/>
      <c r="J8" s="259"/>
      <c r="K8" s="1156"/>
      <c r="L8" s="260" t="s">
        <v>479</v>
      </c>
      <c r="M8" s="261" t="s">
        <v>480</v>
      </c>
      <c r="N8" s="262" t="s">
        <v>481</v>
      </c>
    </row>
    <row r="9" spans="1:16">
      <c r="A9" s="248"/>
      <c r="B9" s="244"/>
      <c r="C9" s="244"/>
      <c r="D9" s="244"/>
      <c r="E9" s="244"/>
      <c r="F9" s="244"/>
      <c r="G9" s="1157" t="s">
        <v>482</v>
      </c>
      <c r="H9" s="1158"/>
      <c r="I9" s="1158"/>
      <c r="J9" s="1159"/>
      <c r="K9" s="263">
        <v>9531638</v>
      </c>
      <c r="L9" s="264">
        <v>56284</v>
      </c>
      <c r="M9" s="265">
        <v>57502</v>
      </c>
      <c r="N9" s="266">
        <v>-2.1</v>
      </c>
    </row>
    <row r="10" spans="1:16">
      <c r="A10" s="248"/>
      <c r="B10" s="244"/>
      <c r="C10" s="244"/>
      <c r="D10" s="244"/>
      <c r="E10" s="244"/>
      <c r="F10" s="244"/>
      <c r="G10" s="1157" t="s">
        <v>483</v>
      </c>
      <c r="H10" s="1158"/>
      <c r="I10" s="1158"/>
      <c r="J10" s="1159"/>
      <c r="K10" s="267">
        <v>230932</v>
      </c>
      <c r="L10" s="268">
        <v>1364</v>
      </c>
      <c r="M10" s="269">
        <v>3770</v>
      </c>
      <c r="N10" s="270">
        <v>-63.8</v>
      </c>
    </row>
    <row r="11" spans="1:16" ht="13.5" customHeight="1">
      <c r="A11" s="248"/>
      <c r="B11" s="244"/>
      <c r="C11" s="244"/>
      <c r="D11" s="244"/>
      <c r="E11" s="244"/>
      <c r="F11" s="244"/>
      <c r="G11" s="1157" t="s">
        <v>484</v>
      </c>
      <c r="H11" s="1158"/>
      <c r="I11" s="1158"/>
      <c r="J11" s="1159"/>
      <c r="K11" s="267">
        <v>1582368</v>
      </c>
      <c r="L11" s="268">
        <v>9344</v>
      </c>
      <c r="M11" s="269">
        <v>1760</v>
      </c>
      <c r="N11" s="270">
        <v>430.9</v>
      </c>
    </row>
    <row r="12" spans="1:16" ht="13.5" customHeight="1">
      <c r="A12" s="248"/>
      <c r="B12" s="244"/>
      <c r="C12" s="244"/>
      <c r="D12" s="244"/>
      <c r="E12" s="244"/>
      <c r="F12" s="244"/>
      <c r="G12" s="1157" t="s">
        <v>485</v>
      </c>
      <c r="H12" s="1158"/>
      <c r="I12" s="1158"/>
      <c r="J12" s="1159"/>
      <c r="K12" s="267">
        <v>210884</v>
      </c>
      <c r="L12" s="268">
        <v>1245</v>
      </c>
      <c r="M12" s="269">
        <v>849</v>
      </c>
      <c r="N12" s="270">
        <v>46.6</v>
      </c>
    </row>
    <row r="13" spans="1:16" ht="13.5" customHeight="1">
      <c r="A13" s="248"/>
      <c r="B13" s="244"/>
      <c r="C13" s="244"/>
      <c r="D13" s="244"/>
      <c r="E13" s="244"/>
      <c r="F13" s="244"/>
      <c r="G13" s="1157" t="s">
        <v>486</v>
      </c>
      <c r="H13" s="1158"/>
      <c r="I13" s="1158"/>
      <c r="J13" s="1159"/>
      <c r="K13" s="267" t="s">
        <v>487</v>
      </c>
      <c r="L13" s="268" t="s">
        <v>487</v>
      </c>
      <c r="M13" s="269">
        <v>27</v>
      </c>
      <c r="N13" s="270" t="s">
        <v>487</v>
      </c>
    </row>
    <row r="14" spans="1:16" ht="13.5" customHeight="1">
      <c r="A14" s="248"/>
      <c r="B14" s="244"/>
      <c r="C14" s="244"/>
      <c r="D14" s="244"/>
      <c r="E14" s="244"/>
      <c r="F14" s="244"/>
      <c r="G14" s="1157" t="s">
        <v>488</v>
      </c>
      <c r="H14" s="1158"/>
      <c r="I14" s="1158"/>
      <c r="J14" s="1159"/>
      <c r="K14" s="267">
        <v>374949</v>
      </c>
      <c r="L14" s="268">
        <v>2214</v>
      </c>
      <c r="M14" s="269">
        <v>2523</v>
      </c>
      <c r="N14" s="270">
        <v>-12.2</v>
      </c>
    </row>
    <row r="15" spans="1:16" ht="13.5" customHeight="1">
      <c r="A15" s="248"/>
      <c r="B15" s="244"/>
      <c r="C15" s="244"/>
      <c r="D15" s="244"/>
      <c r="E15" s="244"/>
      <c r="F15" s="244"/>
      <c r="G15" s="1157" t="s">
        <v>489</v>
      </c>
      <c r="H15" s="1158"/>
      <c r="I15" s="1158"/>
      <c r="J15" s="1159"/>
      <c r="K15" s="267">
        <v>196032</v>
      </c>
      <c r="L15" s="268">
        <v>1158</v>
      </c>
      <c r="M15" s="269">
        <v>1457</v>
      </c>
      <c r="N15" s="270">
        <v>-20.5</v>
      </c>
    </row>
    <row r="16" spans="1:16">
      <c r="A16" s="248"/>
      <c r="B16" s="244"/>
      <c r="C16" s="244"/>
      <c r="D16" s="244"/>
      <c r="E16" s="244"/>
      <c r="F16" s="244"/>
      <c r="G16" s="1160" t="s">
        <v>490</v>
      </c>
      <c r="H16" s="1161"/>
      <c r="I16" s="1161"/>
      <c r="J16" s="1162"/>
      <c r="K16" s="268">
        <v>-1076712</v>
      </c>
      <c r="L16" s="268">
        <v>-6358</v>
      </c>
      <c r="M16" s="269">
        <v>-5099</v>
      </c>
      <c r="N16" s="270">
        <v>24.7</v>
      </c>
    </row>
    <row r="17" spans="1:16">
      <c r="A17" s="248"/>
      <c r="B17" s="244"/>
      <c r="C17" s="244"/>
      <c r="D17" s="244"/>
      <c r="E17" s="244"/>
      <c r="F17" s="244"/>
      <c r="G17" s="1160" t="s">
        <v>167</v>
      </c>
      <c r="H17" s="1161"/>
      <c r="I17" s="1161"/>
      <c r="J17" s="1162"/>
      <c r="K17" s="268">
        <v>11050091</v>
      </c>
      <c r="L17" s="268">
        <v>65250</v>
      </c>
      <c r="M17" s="269">
        <v>62790</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52" t="s">
        <v>495</v>
      </c>
      <c r="H21" s="1153"/>
      <c r="I21" s="1153"/>
      <c r="J21" s="1154"/>
      <c r="K21" s="280">
        <v>5.55</v>
      </c>
      <c r="L21" s="281">
        <v>6.21</v>
      </c>
      <c r="M21" s="282">
        <v>-0.66</v>
      </c>
      <c r="N21" s="249"/>
      <c r="O21" s="283"/>
      <c r="P21" s="279"/>
    </row>
    <row r="22" spans="1:16" s="284" customFormat="1">
      <c r="A22" s="279"/>
      <c r="B22" s="249"/>
      <c r="C22" s="249"/>
      <c r="D22" s="249"/>
      <c r="E22" s="249"/>
      <c r="F22" s="249"/>
      <c r="G22" s="1152" t="s">
        <v>496</v>
      </c>
      <c r="H22" s="1153"/>
      <c r="I22" s="1153"/>
      <c r="J22" s="1154"/>
      <c r="K22" s="285">
        <v>99.6</v>
      </c>
      <c r="L22" s="286">
        <v>100.9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55" t="s">
        <v>477</v>
      </c>
      <c r="L30" s="254"/>
      <c r="M30" s="255" t="s">
        <v>478</v>
      </c>
      <c r="N30" s="256"/>
    </row>
    <row r="31" spans="1:16">
      <c r="A31" s="248"/>
      <c r="B31" s="244"/>
      <c r="C31" s="244"/>
      <c r="D31" s="244"/>
      <c r="E31" s="244"/>
      <c r="F31" s="244"/>
      <c r="G31" s="257"/>
      <c r="H31" s="258"/>
      <c r="I31" s="258"/>
      <c r="J31" s="259"/>
      <c r="K31" s="1156"/>
      <c r="L31" s="260" t="s">
        <v>479</v>
      </c>
      <c r="M31" s="261" t="s">
        <v>480</v>
      </c>
      <c r="N31" s="262" t="s">
        <v>481</v>
      </c>
    </row>
    <row r="32" spans="1:16" ht="27" customHeight="1">
      <c r="A32" s="248"/>
      <c r="B32" s="244"/>
      <c r="C32" s="244"/>
      <c r="D32" s="244"/>
      <c r="E32" s="244"/>
      <c r="F32" s="244"/>
      <c r="G32" s="1168" t="s">
        <v>500</v>
      </c>
      <c r="H32" s="1169"/>
      <c r="I32" s="1169"/>
      <c r="J32" s="1170"/>
      <c r="K32" s="294">
        <v>8188692</v>
      </c>
      <c r="L32" s="294">
        <v>48354</v>
      </c>
      <c r="M32" s="295">
        <v>28154</v>
      </c>
      <c r="N32" s="296">
        <v>71.7</v>
      </c>
    </row>
    <row r="33" spans="1:16" ht="13.5" customHeight="1">
      <c r="A33" s="248"/>
      <c r="B33" s="244"/>
      <c r="C33" s="244"/>
      <c r="D33" s="244"/>
      <c r="E33" s="244"/>
      <c r="F33" s="244"/>
      <c r="G33" s="1168" t="s">
        <v>501</v>
      </c>
      <c r="H33" s="1169"/>
      <c r="I33" s="1169"/>
      <c r="J33" s="1170"/>
      <c r="K33" s="294" t="s">
        <v>487</v>
      </c>
      <c r="L33" s="294" t="s">
        <v>487</v>
      </c>
      <c r="M33" s="295" t="s">
        <v>487</v>
      </c>
      <c r="N33" s="296" t="s">
        <v>487</v>
      </c>
    </row>
    <row r="34" spans="1:16" ht="27" customHeight="1">
      <c r="A34" s="248"/>
      <c r="B34" s="244"/>
      <c r="C34" s="244"/>
      <c r="D34" s="244"/>
      <c r="E34" s="244"/>
      <c r="F34" s="244"/>
      <c r="G34" s="1168" t="s">
        <v>502</v>
      </c>
      <c r="H34" s="1169"/>
      <c r="I34" s="1169"/>
      <c r="J34" s="1170"/>
      <c r="K34" s="294">
        <v>3333</v>
      </c>
      <c r="L34" s="294">
        <v>20</v>
      </c>
      <c r="M34" s="295">
        <v>58</v>
      </c>
      <c r="N34" s="296">
        <v>-65.5</v>
      </c>
    </row>
    <row r="35" spans="1:16" ht="27" customHeight="1">
      <c r="A35" s="248"/>
      <c r="B35" s="244"/>
      <c r="C35" s="244"/>
      <c r="D35" s="244"/>
      <c r="E35" s="244"/>
      <c r="F35" s="244"/>
      <c r="G35" s="1168" t="s">
        <v>503</v>
      </c>
      <c r="H35" s="1169"/>
      <c r="I35" s="1169"/>
      <c r="J35" s="1170"/>
      <c r="K35" s="294">
        <v>1820842</v>
      </c>
      <c r="L35" s="294">
        <v>10752</v>
      </c>
      <c r="M35" s="295">
        <v>7772</v>
      </c>
      <c r="N35" s="296">
        <v>38.299999999999997</v>
      </c>
    </row>
    <row r="36" spans="1:16" ht="27" customHeight="1">
      <c r="A36" s="248"/>
      <c r="B36" s="244"/>
      <c r="C36" s="244"/>
      <c r="D36" s="244"/>
      <c r="E36" s="244"/>
      <c r="F36" s="244"/>
      <c r="G36" s="1168" t="s">
        <v>504</v>
      </c>
      <c r="H36" s="1169"/>
      <c r="I36" s="1169"/>
      <c r="J36" s="1170"/>
      <c r="K36" s="294">
        <v>373483</v>
      </c>
      <c r="L36" s="294">
        <v>2205</v>
      </c>
      <c r="M36" s="295">
        <v>714</v>
      </c>
      <c r="N36" s="296">
        <v>208.8</v>
      </c>
    </row>
    <row r="37" spans="1:16" ht="13.5" customHeight="1">
      <c r="A37" s="248"/>
      <c r="B37" s="244"/>
      <c r="C37" s="244"/>
      <c r="D37" s="244"/>
      <c r="E37" s="244"/>
      <c r="F37" s="244"/>
      <c r="G37" s="1168" t="s">
        <v>505</v>
      </c>
      <c r="H37" s="1169"/>
      <c r="I37" s="1169"/>
      <c r="J37" s="1170"/>
      <c r="K37" s="294">
        <v>92213</v>
      </c>
      <c r="L37" s="294">
        <v>545</v>
      </c>
      <c r="M37" s="295">
        <v>1587</v>
      </c>
      <c r="N37" s="296">
        <v>-65.7</v>
      </c>
    </row>
    <row r="38" spans="1:16" ht="27" customHeight="1">
      <c r="A38" s="248"/>
      <c r="B38" s="244"/>
      <c r="C38" s="244"/>
      <c r="D38" s="244"/>
      <c r="E38" s="244"/>
      <c r="F38" s="244"/>
      <c r="G38" s="1171" t="s">
        <v>506</v>
      </c>
      <c r="H38" s="1172"/>
      <c r="I38" s="1172"/>
      <c r="J38" s="1173"/>
      <c r="K38" s="297" t="s">
        <v>487</v>
      </c>
      <c r="L38" s="297" t="s">
        <v>487</v>
      </c>
      <c r="M38" s="298">
        <v>3</v>
      </c>
      <c r="N38" s="299" t="s">
        <v>487</v>
      </c>
      <c r="O38" s="293"/>
    </row>
    <row r="39" spans="1:16">
      <c r="A39" s="248"/>
      <c r="B39" s="244"/>
      <c r="C39" s="244"/>
      <c r="D39" s="244"/>
      <c r="E39" s="244"/>
      <c r="F39" s="244"/>
      <c r="G39" s="1171" t="s">
        <v>507</v>
      </c>
      <c r="H39" s="1172"/>
      <c r="I39" s="1172"/>
      <c r="J39" s="1173"/>
      <c r="K39" s="300">
        <v>-1833826</v>
      </c>
      <c r="L39" s="300">
        <v>-10829</v>
      </c>
      <c r="M39" s="301">
        <v>-7908</v>
      </c>
      <c r="N39" s="302">
        <v>36.9</v>
      </c>
      <c r="O39" s="293"/>
    </row>
    <row r="40" spans="1:16" ht="27" customHeight="1">
      <c r="A40" s="248"/>
      <c r="B40" s="244"/>
      <c r="C40" s="244"/>
      <c r="D40" s="244"/>
      <c r="E40" s="244"/>
      <c r="F40" s="244"/>
      <c r="G40" s="1168" t="s">
        <v>508</v>
      </c>
      <c r="H40" s="1169"/>
      <c r="I40" s="1169"/>
      <c r="J40" s="1170"/>
      <c r="K40" s="300">
        <v>-6403675</v>
      </c>
      <c r="L40" s="300">
        <v>-37813</v>
      </c>
      <c r="M40" s="301">
        <v>-22784</v>
      </c>
      <c r="N40" s="302">
        <v>66</v>
      </c>
      <c r="O40" s="293"/>
    </row>
    <row r="41" spans="1:16">
      <c r="A41" s="248"/>
      <c r="B41" s="244"/>
      <c r="C41" s="244"/>
      <c r="D41" s="244"/>
      <c r="E41" s="244"/>
      <c r="F41" s="244"/>
      <c r="G41" s="1174" t="s">
        <v>278</v>
      </c>
      <c r="H41" s="1175"/>
      <c r="I41" s="1175"/>
      <c r="J41" s="1176"/>
      <c r="K41" s="294">
        <v>2241062</v>
      </c>
      <c r="L41" s="300">
        <v>13233</v>
      </c>
      <c r="M41" s="301">
        <v>7596</v>
      </c>
      <c r="N41" s="302">
        <v>74.2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63" t="s">
        <v>477</v>
      </c>
      <c r="J49" s="1165" t="s">
        <v>512</v>
      </c>
      <c r="K49" s="1166"/>
      <c r="L49" s="1166"/>
      <c r="M49" s="1166"/>
      <c r="N49" s="1167"/>
    </row>
    <row r="50" spans="1:14">
      <c r="A50" s="248"/>
      <c r="B50" s="244"/>
      <c r="C50" s="244"/>
      <c r="D50" s="244"/>
      <c r="E50" s="244"/>
      <c r="F50" s="244"/>
      <c r="G50" s="312"/>
      <c r="H50" s="313"/>
      <c r="I50" s="1164"/>
      <c r="J50" s="314" t="s">
        <v>513</v>
      </c>
      <c r="K50" s="315" t="s">
        <v>514</v>
      </c>
      <c r="L50" s="316" t="s">
        <v>515</v>
      </c>
      <c r="M50" s="317" t="s">
        <v>516</v>
      </c>
      <c r="N50" s="318" t="s">
        <v>517</v>
      </c>
    </row>
    <row r="51" spans="1:14">
      <c r="A51" s="248"/>
      <c r="B51" s="244"/>
      <c r="C51" s="244"/>
      <c r="D51" s="244"/>
      <c r="E51" s="244"/>
      <c r="F51" s="244"/>
      <c r="G51" s="310" t="s">
        <v>518</v>
      </c>
      <c r="H51" s="311"/>
      <c r="I51" s="319">
        <v>4827284</v>
      </c>
      <c r="J51" s="320">
        <v>28165</v>
      </c>
      <c r="K51" s="321">
        <v>-27.5</v>
      </c>
      <c r="L51" s="322">
        <v>38606</v>
      </c>
      <c r="M51" s="323">
        <v>2.4</v>
      </c>
      <c r="N51" s="324">
        <v>-29.9</v>
      </c>
    </row>
    <row r="52" spans="1:14">
      <c r="A52" s="248"/>
      <c r="B52" s="244"/>
      <c r="C52" s="244"/>
      <c r="D52" s="244"/>
      <c r="E52" s="244"/>
      <c r="F52" s="244"/>
      <c r="G52" s="325"/>
      <c r="H52" s="326" t="s">
        <v>519</v>
      </c>
      <c r="I52" s="327">
        <v>2377034</v>
      </c>
      <c r="J52" s="328">
        <v>13869</v>
      </c>
      <c r="K52" s="329">
        <v>-28.5</v>
      </c>
      <c r="L52" s="330">
        <v>22435</v>
      </c>
      <c r="M52" s="331">
        <v>-1</v>
      </c>
      <c r="N52" s="332">
        <v>-27.5</v>
      </c>
    </row>
    <row r="53" spans="1:14">
      <c r="A53" s="248"/>
      <c r="B53" s="244"/>
      <c r="C53" s="244"/>
      <c r="D53" s="244"/>
      <c r="E53" s="244"/>
      <c r="F53" s="244"/>
      <c r="G53" s="310" t="s">
        <v>520</v>
      </c>
      <c r="H53" s="311"/>
      <c r="I53" s="319">
        <v>5441294</v>
      </c>
      <c r="J53" s="320">
        <v>31566</v>
      </c>
      <c r="K53" s="321">
        <v>12.1</v>
      </c>
      <c r="L53" s="322">
        <v>39425</v>
      </c>
      <c r="M53" s="323">
        <v>2.1</v>
      </c>
      <c r="N53" s="324">
        <v>10</v>
      </c>
    </row>
    <row r="54" spans="1:14">
      <c r="A54" s="248"/>
      <c r="B54" s="244"/>
      <c r="C54" s="244"/>
      <c r="D54" s="244"/>
      <c r="E54" s="244"/>
      <c r="F54" s="244"/>
      <c r="G54" s="325"/>
      <c r="H54" s="326" t="s">
        <v>519</v>
      </c>
      <c r="I54" s="327">
        <v>2505571</v>
      </c>
      <c r="J54" s="328">
        <v>14535</v>
      </c>
      <c r="K54" s="329">
        <v>4.8</v>
      </c>
      <c r="L54" s="330">
        <v>22414</v>
      </c>
      <c r="M54" s="331">
        <v>-0.1</v>
      </c>
      <c r="N54" s="332">
        <v>4.9000000000000004</v>
      </c>
    </row>
    <row r="55" spans="1:14">
      <c r="A55" s="248"/>
      <c r="B55" s="244"/>
      <c r="C55" s="244"/>
      <c r="D55" s="244"/>
      <c r="E55" s="244"/>
      <c r="F55" s="244"/>
      <c r="G55" s="310" t="s">
        <v>521</v>
      </c>
      <c r="H55" s="311"/>
      <c r="I55" s="319">
        <v>5529486</v>
      </c>
      <c r="J55" s="320">
        <v>32149</v>
      </c>
      <c r="K55" s="321">
        <v>1.8</v>
      </c>
      <c r="L55" s="322">
        <v>43141</v>
      </c>
      <c r="M55" s="323">
        <v>9.4</v>
      </c>
      <c r="N55" s="324">
        <v>-7.6</v>
      </c>
    </row>
    <row r="56" spans="1:14">
      <c r="A56" s="248"/>
      <c r="B56" s="244"/>
      <c r="C56" s="244"/>
      <c r="D56" s="244"/>
      <c r="E56" s="244"/>
      <c r="F56" s="244"/>
      <c r="G56" s="325"/>
      <c r="H56" s="326" t="s">
        <v>519</v>
      </c>
      <c r="I56" s="327">
        <v>2398335</v>
      </c>
      <c r="J56" s="328">
        <v>13944</v>
      </c>
      <c r="K56" s="329">
        <v>-4.0999999999999996</v>
      </c>
      <c r="L56" s="330">
        <v>21887</v>
      </c>
      <c r="M56" s="331">
        <v>-2.4</v>
      </c>
      <c r="N56" s="332">
        <v>-1.7</v>
      </c>
    </row>
    <row r="57" spans="1:14">
      <c r="A57" s="248"/>
      <c r="B57" s="244"/>
      <c r="C57" s="244"/>
      <c r="D57" s="244"/>
      <c r="E57" s="244"/>
      <c r="F57" s="244"/>
      <c r="G57" s="310" t="s">
        <v>522</v>
      </c>
      <c r="H57" s="311"/>
      <c r="I57" s="319">
        <v>6530231</v>
      </c>
      <c r="J57" s="320">
        <v>38289</v>
      </c>
      <c r="K57" s="321">
        <v>19.100000000000001</v>
      </c>
      <c r="L57" s="322">
        <v>45117</v>
      </c>
      <c r="M57" s="323">
        <v>4.5999999999999996</v>
      </c>
      <c r="N57" s="324">
        <v>14.5</v>
      </c>
    </row>
    <row r="58" spans="1:14">
      <c r="A58" s="248"/>
      <c r="B58" s="244"/>
      <c r="C58" s="244"/>
      <c r="D58" s="244"/>
      <c r="E58" s="244"/>
      <c r="F58" s="244"/>
      <c r="G58" s="325"/>
      <c r="H58" s="326" t="s">
        <v>519</v>
      </c>
      <c r="I58" s="327">
        <v>3237595</v>
      </c>
      <c r="J58" s="328">
        <v>18983</v>
      </c>
      <c r="K58" s="329">
        <v>36.1</v>
      </c>
      <c r="L58" s="330">
        <v>25589</v>
      </c>
      <c r="M58" s="331">
        <v>16.899999999999999</v>
      </c>
      <c r="N58" s="332">
        <v>19.2</v>
      </c>
    </row>
    <row r="59" spans="1:14">
      <c r="A59" s="248"/>
      <c r="B59" s="244"/>
      <c r="C59" s="244"/>
      <c r="D59" s="244"/>
      <c r="E59" s="244"/>
      <c r="F59" s="244"/>
      <c r="G59" s="310" t="s">
        <v>523</v>
      </c>
      <c r="H59" s="311"/>
      <c r="I59" s="319">
        <v>5765703</v>
      </c>
      <c r="J59" s="320">
        <v>34046</v>
      </c>
      <c r="K59" s="321">
        <v>-11.1</v>
      </c>
      <c r="L59" s="322">
        <v>39951</v>
      </c>
      <c r="M59" s="323">
        <v>-11.5</v>
      </c>
      <c r="N59" s="324">
        <v>0.4</v>
      </c>
    </row>
    <row r="60" spans="1:14">
      <c r="A60" s="248"/>
      <c r="B60" s="244"/>
      <c r="C60" s="244"/>
      <c r="D60" s="244"/>
      <c r="E60" s="244"/>
      <c r="F60" s="244"/>
      <c r="G60" s="325"/>
      <c r="H60" s="326" t="s">
        <v>519</v>
      </c>
      <c r="I60" s="333">
        <v>2643631</v>
      </c>
      <c r="J60" s="328">
        <v>15611</v>
      </c>
      <c r="K60" s="329">
        <v>-17.8</v>
      </c>
      <c r="L60" s="330">
        <v>22555</v>
      </c>
      <c r="M60" s="331">
        <v>-11.9</v>
      </c>
      <c r="N60" s="332">
        <v>-5.9</v>
      </c>
    </row>
    <row r="61" spans="1:14">
      <c r="A61" s="248"/>
      <c r="B61" s="244"/>
      <c r="C61" s="244"/>
      <c r="D61" s="244"/>
      <c r="E61" s="244"/>
      <c r="F61" s="244"/>
      <c r="G61" s="310" t="s">
        <v>524</v>
      </c>
      <c r="H61" s="334"/>
      <c r="I61" s="335">
        <v>5618800</v>
      </c>
      <c r="J61" s="336">
        <v>32843</v>
      </c>
      <c r="K61" s="337">
        <v>-1.1000000000000001</v>
      </c>
      <c r="L61" s="338">
        <v>41248</v>
      </c>
      <c r="M61" s="339">
        <v>1.4</v>
      </c>
      <c r="N61" s="324">
        <v>-2.5</v>
      </c>
    </row>
    <row r="62" spans="1:14">
      <c r="A62" s="248"/>
      <c r="B62" s="244"/>
      <c r="C62" s="244"/>
      <c r="D62" s="244"/>
      <c r="E62" s="244"/>
      <c r="F62" s="244"/>
      <c r="G62" s="325"/>
      <c r="H62" s="326" t="s">
        <v>519</v>
      </c>
      <c r="I62" s="327">
        <v>2632433</v>
      </c>
      <c r="J62" s="328">
        <v>15388</v>
      </c>
      <c r="K62" s="329">
        <v>-1.9</v>
      </c>
      <c r="L62" s="330">
        <v>22976</v>
      </c>
      <c r="M62" s="331">
        <v>0.3</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1" zoomScale="85" zoomScaleNormal="85" zoomScaleSheetLayoutView="55" workbookViewId="0">
      <selection activeCell="A101" sqref="A10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7" t="s">
        <v>3</v>
      </c>
      <c r="D47" s="1177"/>
      <c r="E47" s="1178"/>
      <c r="F47" s="11">
        <v>7.11</v>
      </c>
      <c r="G47" s="12">
        <v>6.94</v>
      </c>
      <c r="H47" s="12">
        <v>8.48</v>
      </c>
      <c r="I47" s="12">
        <v>9.1</v>
      </c>
      <c r="J47" s="13">
        <v>9.14</v>
      </c>
    </row>
    <row r="48" spans="2:10" ht="57.75" customHeight="1">
      <c r="B48" s="14"/>
      <c r="C48" s="1179" t="s">
        <v>4</v>
      </c>
      <c r="D48" s="1179"/>
      <c r="E48" s="1180"/>
      <c r="F48" s="15">
        <v>3.41</v>
      </c>
      <c r="G48" s="16">
        <v>4.07</v>
      </c>
      <c r="H48" s="16">
        <v>3.05</v>
      </c>
      <c r="I48" s="16">
        <v>3.49</v>
      </c>
      <c r="J48" s="17">
        <v>4.3</v>
      </c>
    </row>
    <row r="49" spans="2:10" ht="57.75" customHeight="1" thickBot="1">
      <c r="B49" s="18"/>
      <c r="C49" s="1181" t="s">
        <v>5</v>
      </c>
      <c r="D49" s="1181"/>
      <c r="E49" s="1182"/>
      <c r="F49" s="19">
        <v>1.77</v>
      </c>
      <c r="G49" s="20">
        <v>0.46</v>
      </c>
      <c r="H49" s="20">
        <v>3.98</v>
      </c>
      <c r="I49" s="20">
        <v>1.25</v>
      </c>
      <c r="J49" s="21">
        <v>2.65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2017-03-30T02:41:13Z</cp:lastPrinted>
  <dcterms:created xsi:type="dcterms:W3CDTF">2017-02-15T21:45:16Z</dcterms:created>
  <dcterms:modified xsi:type="dcterms:W3CDTF">2017-05-11T05:53:01Z</dcterms:modified>
  <cp:category/>
</cp:coreProperties>
</file>